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Default Extension="vml" ContentType="application/vnd.openxmlformats-officedocument.vmlDrawing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8795" windowHeight="11505" activeTab="0"/>
  </bookViews>
  <sheets>
    <sheet name="kopb" sheetId="1" r:id="rId1"/>
    <sheet name="1.tab." sheetId="2" r:id="rId2"/>
    <sheet name="2.tab." sheetId="3" r:id="rId3"/>
    <sheet name="3.tab." sheetId="4" r:id="rId4"/>
    <sheet name="4.tab." sheetId="5" r:id="rId5"/>
    <sheet name="5.tab." sheetId="6" r:id="rId6"/>
    <sheet name="6.tab." sheetId="7" r:id="rId7"/>
    <sheet name="7.tab." sheetId="8" r:id="rId8"/>
    <sheet name="8.tab." sheetId="9" r:id="rId9"/>
    <sheet name="9.1.tab." sheetId="10" r:id="rId10"/>
    <sheet name="9.2.tab." sheetId="11" r:id="rId11"/>
    <sheet name="10.tab." sheetId="12" r:id="rId12"/>
    <sheet name="11.tab." sheetId="13" r:id="rId13"/>
    <sheet name="12.tab." sheetId="14" r:id="rId14"/>
    <sheet name="13.tab." sheetId="15" r:id="rId15"/>
    <sheet name="14.tab." sheetId="16" r:id="rId16"/>
    <sheet name="15.tab." sheetId="17" r:id="rId17"/>
  </sheets>
  <externalReferences>
    <externalReference r:id="rId20"/>
    <externalReference r:id="rId21"/>
    <externalReference r:id="rId22"/>
  </externalReferences>
  <definedNames>
    <definedName name="BEx1WA2TWWCSXZV32A10C90RYCXL" hidden="1">#REF!</definedName>
    <definedName name="BEx1WWEKSSIQS1HCKMTU9LEGZOSQ" hidden="1">#REF!</definedName>
    <definedName name="BEx3IMR6UHKBSYBCMBUCX8VFW919" hidden="1">#REF!</definedName>
    <definedName name="BEx5A1YA3A3UAHWPN3H438YWDTTS" hidden="1">#REF!</definedName>
    <definedName name="BExCSC6TDYELPSGI9LDGVXGDHXCR" hidden="1">#REF!</definedName>
    <definedName name="BExD4LNB6LQMVSPUT22SVGBBH9BI" hidden="1">#REF!</definedName>
    <definedName name="BExH30RZR2YSYCT7P8D5A8SVEUI2" hidden="1">#REF!</definedName>
    <definedName name="BExIVPIYSVT7Y7479YFG2IUPG28Y" hidden="1">#REF!</definedName>
    <definedName name="BExKS4UFGR3FV0IN2O0QSMFUQWCU" hidden="1">#REF!</definedName>
    <definedName name="BExQ37T0AE502ABE615I4TYWEG06" hidden="1">#REF!</definedName>
    <definedName name="BExSBKAH107KIP4O57VZ9HXMNH43" hidden="1">#REF!</definedName>
    <definedName name="BExUAYQVUYFWAR4ZV18XG88S12RL" hidden="1">#REF!</definedName>
    <definedName name="BExW96CNPC1Y60BWTG214J4QNQPB" hidden="1">#REF!</definedName>
    <definedName name="BExY0G5ETY6I7JUQUOEPMR1R8P6O" hidden="1">#REF!</definedName>
    <definedName name="pasv.zied">#REF!</definedName>
    <definedName name="_xlnm.Print_Area" localSheetId="1">'1.tab.'!$A$1:$F$92</definedName>
    <definedName name="_xlnm.Print_Area" localSheetId="11">'10.tab.'!$A$1:$D$33</definedName>
    <definedName name="_xlnm.Print_Area" localSheetId="13">'12.tab.'!$A$1:$G$1990</definedName>
    <definedName name="_xlnm.Print_Area" localSheetId="14">'13.tab.'!$E$1:$H$59</definedName>
    <definedName name="_xlnm.Print_Area" localSheetId="15">'14.tab.'!$A$1:$F$96</definedName>
    <definedName name="_xlnm.Print_Area" localSheetId="16">'15.tab.'!$A$1:$D$49</definedName>
    <definedName name="_xlnm.Print_Area" localSheetId="2">'2.tab.'!$A$1:$F$61</definedName>
    <definedName name="_xlnm.Print_Area" localSheetId="3">'3.tab.'!$A$1:$F$94</definedName>
    <definedName name="_xlnm.Print_Area" localSheetId="4">'4.tab.'!$A$1:$G$1228</definedName>
    <definedName name="_xlnm.Print_Area" localSheetId="5">'5.tab.'!$A$1:$G$354</definedName>
    <definedName name="_xlnm.Print_Area" localSheetId="6">'6.tab.'!$A$1:$D$264</definedName>
    <definedName name="_xlnm.Print_Area" localSheetId="7">'7.tab.'!$A$1:$F$98</definedName>
    <definedName name="_xlnm.Print_Area" localSheetId="8">'8.tab.'!$A$1:$F$211</definedName>
    <definedName name="_xlnm.Print_Area" localSheetId="10">'9.2.tab.'!$A$1:$D$77</definedName>
    <definedName name="_xlnm.Print_Area" localSheetId="0">'kopb'!$A:$E</definedName>
    <definedName name="_xlnm.Print_Titles" localSheetId="1">'1.tab.'!$9:$11</definedName>
    <definedName name="_xlnm.Print_Titles" localSheetId="13">'12.tab.'!$9:$11</definedName>
    <definedName name="_xlnm.Print_Titles" localSheetId="14">'13.tab.'!$10:$13</definedName>
    <definedName name="_xlnm.Print_Titles" localSheetId="15">'14.tab.'!$16:$18</definedName>
    <definedName name="_xlnm.Print_Titles" localSheetId="16">'15.tab.'!$16:$18</definedName>
    <definedName name="_xlnm.Print_Titles" localSheetId="2">'2.tab.'!$9:$11</definedName>
    <definedName name="_xlnm.Print_Titles" localSheetId="3">'3.tab.'!$9:$11</definedName>
    <definedName name="_xlnm.Print_Titles" localSheetId="4">'4.tab.'!$9:$11</definedName>
    <definedName name="_xlnm.Print_Titles" localSheetId="5">'5.tab.'!$9:$11</definedName>
    <definedName name="_xlnm.Print_Titles" localSheetId="6">'6.tab.'!$9:$11</definedName>
    <definedName name="_xlnm.Print_Titles" localSheetId="7">'7.tab.'!$9:$11</definedName>
    <definedName name="_xlnm.Print_Titles" localSheetId="8">'8.tab.'!$9:$11</definedName>
    <definedName name="_xlnm.Print_Titles" localSheetId="9">'9.1.tab.'!$11:$13</definedName>
    <definedName name="_xlnm.Print_Titles" localSheetId="10">'9.2.tab.'!$14:$16</definedName>
    <definedName name="Rindas">'[1]Funkcijas_kopā_2-1'!$B$12:$I$12,'[1]Funkcijas_kopā_2-1'!$B$14:$I$14,'[1]Funkcijas_kopā_2-1'!$B$16:$I$16,'[1]Funkcijas_kopā_2-1'!$B$18:$I$18,'[1]Funkcijas_kopā_2-1'!$B$20:$I$20,'[1]Funkcijas_kopā_2-1'!$B$22:$I$22,'[1]Funkcijas_kopā_2-1'!$B$24:$I$24</definedName>
    <definedName name="Rindas2">'[2]Funkcijas_kopā'!$B$12:$I$12,'[2]Funkcijas_kopā'!$B$14:$I$14,'[2]Funkcijas_kopā'!$B$16:$I$16,'[2]Funkcijas_kopā'!$B$18:$I$18,'[2]Funkcijas_kopā'!$B$20:$I$20,'[2]Funkcijas_kopā'!$B$22:$I$22,'[2]Funkcijas_kopā'!$B$24:$I$24</definedName>
    <definedName name="Z_09517292_B97C_4555_8797_8F0E6F84F555_.wvu.FilterData" localSheetId="13" hidden="1">'12.tab.'!$A$7:$BF$1818</definedName>
    <definedName name="Z_09517292_B97C_4555_8797_8F0E6F84F555_.wvu.PrintArea" localSheetId="13" hidden="1">'12.tab.'!$A$7:$G$1818</definedName>
    <definedName name="Z_09517292_B97C_4555_8797_8F0E6F84F555_.wvu.PrintTitles" localSheetId="13" hidden="1">'12.tab.'!$8:$10</definedName>
    <definedName name="Z_09517292_B97C_4555_8797_8F0E6F84F555_.wvu.Rows" localSheetId="13" hidden="1">'12.tab.'!$12:$1197,'12.tab.'!$454:$1818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</definedName>
    <definedName name="Z_0F575CE8_BE2F_43AA_B614_525803FA95EE_.wvu.FilterData" localSheetId="13" hidden="1">'12.tab.'!$A$7:$BF$1818</definedName>
    <definedName name="Z_1893421C_DBAA_4C10_AA6C_4D0F39122205_.wvu.FilterData" localSheetId="15" hidden="1">'14.tab.'!$A$16:$F$49</definedName>
    <definedName name="Z_1893421C_DBAA_4C10_AA6C_4D0F39122205_.wvu.FilterData" localSheetId="8" hidden="1">'8.tab.'!$A$9:$F$118</definedName>
    <definedName name="Z_19A7897A_3D49_48BF_BD4E_E4DF0ACCCC4B_.wvu.FilterData" localSheetId="13" hidden="1">'12.tab.'!$A$7:$BF$1818</definedName>
    <definedName name="Z_19A7897A_3D49_48BF_BD4E_E4DF0ACCCC4B_.wvu.PrintArea" localSheetId="13" hidden="1">'12.tab.'!$A$7:$G$1818</definedName>
    <definedName name="Z_19A7897A_3D49_48BF_BD4E_E4DF0ACCCC4B_.wvu.PrintTitles" localSheetId="13" hidden="1">'12.tab.'!$8:$10</definedName>
    <definedName name="Z_483F8D4B_D649_4D59_A67B_5E8B6C0D2E28_.wvu.FilterData" localSheetId="15" hidden="1">'14.tab.'!$A$16:$F$49</definedName>
    <definedName name="Z_483F8D4B_D649_4D59_A67B_5E8B6C0D2E28_.wvu.FilterData" localSheetId="8" hidden="1">'8.tab.'!$A$9:$F$118</definedName>
    <definedName name="Z_56A06D27_97E5_4D01_ADCE_F8E0A2A870EF_.wvu.FilterData" localSheetId="15" hidden="1">'14.tab.'!$A$16:$F$49</definedName>
    <definedName name="Z_56A06D27_97E5_4D01_ADCE_F8E0A2A870EF_.wvu.FilterData" localSheetId="8" hidden="1">'8.tab.'!$A$9:$F$118</definedName>
    <definedName name="Z_640C99E1_FCCB_11D4_856D_00105A71C5B5_.wvu.PrintArea" localSheetId="6" hidden="1">'6.tab.'!$B$8:$D$56</definedName>
    <definedName name="Z_640C99E1_FCCB_11D4_856D_00105A71C5B5_.wvu.PrintTitles" localSheetId="13" hidden="1">'12.tab.'!$8:$10</definedName>
    <definedName name="Z_81EB1DB6_89AB_4045_90FA_EF2BA7E792F9_.wvu.FilterData" localSheetId="15" hidden="1">'14.tab.'!$A$16:$F$49</definedName>
    <definedName name="Z_81EB1DB6_89AB_4045_90FA_EF2BA7E792F9_.wvu.FilterData" localSheetId="8" hidden="1">'8.tab.'!$A$9:$F$118</definedName>
    <definedName name="Z_81EB1DB6_89AB_4045_90FA_EF2BA7E792F9_.wvu.PrintArea" localSheetId="15" hidden="1">'14.tab.'!$A:$F</definedName>
    <definedName name="Z_81EB1DB6_89AB_4045_90FA_EF2BA7E792F9_.wvu.PrintArea" localSheetId="8" hidden="1">'8.tab.'!$A:$F</definedName>
    <definedName name="Z_8545B4E6_A517_4BD7_BFB7_42FEB5F229AD_.wvu.FilterData" localSheetId="15" hidden="1">'14.tab.'!$A$16:$F$49</definedName>
    <definedName name="Z_8545B4E6_A517_4BD7_BFB7_42FEB5F229AD_.wvu.FilterData" localSheetId="8" hidden="1">'8.tab.'!$A$9:$F$118</definedName>
    <definedName name="Z_877A1030_2452_46B0_88DF_8A068656C08E_.wvu.FilterData" localSheetId="15" hidden="1">'14.tab.'!$A$16:$F$49</definedName>
    <definedName name="Z_877A1030_2452_46B0_88DF_8A068656C08E_.wvu.FilterData" localSheetId="8" hidden="1">'8.tab.'!$A$9:$F$118</definedName>
    <definedName name="Z_ABD8A783_3A6C_4629_9559_1E4E89E80131_.wvu.FilterData" localSheetId="15" hidden="1">'14.tab.'!$A$16:$F$49</definedName>
    <definedName name="Z_ABD8A783_3A6C_4629_9559_1E4E89E80131_.wvu.FilterData" localSheetId="8" hidden="1">'8.tab.'!$A$9:$F$118</definedName>
    <definedName name="Z_AF277C95_CBD9_4696_AC72_D010599E9831_.wvu.FilterData" localSheetId="15" hidden="1">'14.tab.'!$A$16:$F$49</definedName>
    <definedName name="Z_AF277C95_CBD9_4696_AC72_D010599E9831_.wvu.FilterData" localSheetId="8" hidden="1">'8.tab.'!$A$9:$F$118</definedName>
    <definedName name="Z_B7CBCF06_FF41_423A_9AB3_E1D1F70C6FC5_.wvu.FilterData" localSheetId="15" hidden="1">'14.tab.'!$A$16:$F$49</definedName>
    <definedName name="Z_B7CBCF06_FF41_423A_9AB3_E1D1F70C6FC5_.wvu.FilterData" localSheetId="8" hidden="1">'8.tab.'!$A$9:$F$118</definedName>
    <definedName name="Z_BC5FEA1E_5696_4CF4_B8B2_A5CF94385785_.wvu.PrintArea" localSheetId="6" hidden="1">'6.tab.'!$B$8:$D$57</definedName>
    <definedName name="Z_BC5FEA1E_5696_4CF4_B8B2_A5CF94385785_.wvu.PrintTitles" localSheetId="13" hidden="1">'12.tab.'!$8:$10</definedName>
    <definedName name="Z_C5511FB8_86C5_41F3_ADCD_B10310F066F5_.wvu.FilterData" localSheetId="15" hidden="1">'14.tab.'!$A$16:$F$49</definedName>
    <definedName name="Z_C5511FB8_86C5_41F3_ADCD_B10310F066F5_.wvu.FilterData" localSheetId="8" hidden="1">'8.tab.'!$A$9:$F$118</definedName>
    <definedName name="Z_DB8ECBD1_2D44_4F97_BCC9_F610BA0A3109_.wvu.FilterData" localSheetId="15" hidden="1">'14.tab.'!$A$16:$F$49</definedName>
    <definedName name="Z_DB8ECBD1_2D44_4F97_BCC9_F610BA0A3109_.wvu.FilterData" localSheetId="8" hidden="1">'8.tab.'!$A$9:$F$118</definedName>
    <definedName name="Z_DEE3A27E_689A_4E9F_A3EB_C84F1E3B413E_.wvu.FilterData" localSheetId="15" hidden="1">'14.tab.'!$A$16:$F$49</definedName>
    <definedName name="Z_DEE3A27E_689A_4E9F_A3EB_C84F1E3B413E_.wvu.FilterData" localSheetId="8" hidden="1">'8.tab.'!$A$9:$F$118</definedName>
    <definedName name="Z_F1F489B9_0F61_4F1F_A151_75EF77465344_.wvu.Cols" localSheetId="15" hidden="1">'14.tab.'!#REF!</definedName>
    <definedName name="Z_F1F489B9_0F61_4F1F_A151_75EF77465344_.wvu.Cols" localSheetId="8" hidden="1">'8.tab.'!#REF!</definedName>
    <definedName name="Z_F1F489B9_0F61_4F1F_A151_75EF77465344_.wvu.FilterData" localSheetId="15" hidden="1">'14.tab.'!$A$16:$F$49</definedName>
    <definedName name="Z_F1F489B9_0F61_4F1F_A151_75EF77465344_.wvu.FilterData" localSheetId="8" hidden="1">'8.tab.'!$A$9:$F$118</definedName>
    <definedName name="Z_F1F489B9_0F61_4F1F_A151_75EF77465344_.wvu.PrintArea" localSheetId="15" hidden="1">'14.tab.'!$A$6:$F$92</definedName>
    <definedName name="Z_F1F489B9_0F61_4F1F_A151_75EF77465344_.wvu.PrintArea" localSheetId="8" hidden="1">'8.tab.'!$A$2:$F$198</definedName>
    <definedName name="Z_F1F489B9_0F61_4F1F_A151_75EF77465344_.wvu.PrintTitles" localSheetId="15" hidden="1">'14.tab.'!$16:$18</definedName>
    <definedName name="Z_F1F489B9_0F61_4F1F_A151_75EF77465344_.wvu.PrintTitles" localSheetId="8" hidden="1">'8.tab.'!$9:$11</definedName>
  </definedNames>
  <calcPr fullCalcOnLoad="1"/>
</workbook>
</file>

<file path=xl/comments14.xml><?xml version="1.0" encoding="utf-8"?>
<comments xmlns="http://schemas.openxmlformats.org/spreadsheetml/2006/main">
  <authors>
    <author>SilvijaL</author>
  </authors>
  <commentList>
    <comment ref="B948" authorId="0">
      <text>
        <r>
          <rPr>
            <b/>
            <sz val="8"/>
            <rFont val="Tahoma"/>
            <family val="0"/>
          </rPr>
          <t>SilvijaL:</t>
        </r>
        <r>
          <rPr>
            <sz val="8"/>
            <rFont val="Tahoma"/>
            <family val="0"/>
          </rPr>
          <t xml:space="preserve">
atmaksa</t>
        </r>
      </text>
    </comment>
    <comment ref="B949" authorId="0">
      <text>
        <r>
          <rPr>
            <b/>
            <sz val="8"/>
            <rFont val="Tahoma"/>
            <family val="0"/>
          </rPr>
          <t>SilvijaL:</t>
        </r>
        <r>
          <rPr>
            <sz val="8"/>
            <rFont val="Tahoma"/>
            <family val="0"/>
          </rPr>
          <t xml:space="preserve">
Dotācija Hipotēku bankai</t>
        </r>
      </text>
    </comment>
    <comment ref="B972" authorId="0">
      <text>
        <r>
          <rPr>
            <b/>
            <sz val="8"/>
            <rFont val="Tahoma"/>
            <family val="0"/>
          </rPr>
          <t>SilvijaL:</t>
        </r>
        <r>
          <rPr>
            <sz val="8"/>
            <rFont val="Tahoma"/>
            <family val="0"/>
          </rPr>
          <t xml:space="preserve">
atmaksa</t>
        </r>
      </text>
    </comment>
    <comment ref="B973" authorId="0">
      <text>
        <r>
          <rPr>
            <b/>
            <sz val="8"/>
            <rFont val="Tahoma"/>
            <family val="0"/>
          </rPr>
          <t>SilvijaL:</t>
        </r>
        <r>
          <rPr>
            <sz val="8"/>
            <rFont val="Tahoma"/>
            <family val="0"/>
          </rPr>
          <t xml:space="preserve">
atmaksa</t>
        </r>
      </text>
    </comment>
    <comment ref="B974" authorId="0">
      <text>
        <r>
          <rPr>
            <b/>
            <sz val="8"/>
            <rFont val="Tahoma"/>
            <family val="0"/>
          </rPr>
          <t>SilvijaL:</t>
        </r>
        <r>
          <rPr>
            <sz val="8"/>
            <rFont val="Tahoma"/>
            <family val="0"/>
          </rPr>
          <t xml:space="preserve">
atmaksa</t>
        </r>
      </text>
    </comment>
    <comment ref="B975" authorId="0">
      <text>
        <r>
          <rPr>
            <b/>
            <sz val="8"/>
            <rFont val="Tahoma"/>
            <family val="0"/>
          </rPr>
          <t>SilvijaL:</t>
        </r>
        <r>
          <rPr>
            <sz val="8"/>
            <rFont val="Tahoma"/>
            <family val="0"/>
          </rPr>
          <t xml:space="preserve">
atmaksa</t>
        </r>
      </text>
    </comment>
    <comment ref="D1881" authorId="0">
      <text>
        <r>
          <rPr>
            <b/>
            <sz val="8"/>
            <rFont val="Tahoma"/>
            <family val="0"/>
          </rPr>
          <t>SilvijaL:</t>
        </r>
        <r>
          <rPr>
            <sz val="8"/>
            <rFont val="Tahoma"/>
            <family val="0"/>
          </rPr>
          <t xml:space="preserve">
kļūda VBISā, salabos maijā</t>
        </r>
      </text>
    </comment>
    <comment ref="E1881" authorId="0">
      <text>
        <r>
          <rPr>
            <b/>
            <sz val="8"/>
            <rFont val="Tahoma"/>
            <family val="0"/>
          </rPr>
          <t>SilvijaL:</t>
        </r>
        <r>
          <rPr>
            <sz val="8"/>
            <rFont val="Tahoma"/>
            <family val="0"/>
          </rPr>
          <t xml:space="preserve">
klūda VBISā, salabos maijā</t>
        </r>
      </text>
    </comment>
    <comment ref="D959" authorId="0">
      <text>
        <r>
          <rPr>
            <b/>
            <sz val="8"/>
            <rFont val="Tahoma"/>
            <family val="0"/>
          </rPr>
          <t>SilvijaL:</t>
        </r>
        <r>
          <rPr>
            <sz val="8"/>
            <rFont val="Tahoma"/>
            <family val="0"/>
          </rPr>
          <t xml:space="preserve">
kļūda VBISā, labos</t>
        </r>
      </text>
    </comment>
  </commentList>
</comments>
</file>

<file path=xl/sharedStrings.xml><?xml version="1.0" encoding="utf-8"?>
<sst xmlns="http://schemas.openxmlformats.org/spreadsheetml/2006/main" count="6657" uniqueCount="1524">
  <si>
    <t>11.03.00.</t>
  </si>
  <si>
    <t>14.00.00</t>
  </si>
  <si>
    <t>35.01.00</t>
  </si>
  <si>
    <t>36.01.00.</t>
  </si>
  <si>
    <t>36.03.00.</t>
  </si>
  <si>
    <t>15.Izglītības un zinātnes ministrija</t>
  </si>
  <si>
    <t>05.09.00.</t>
  </si>
  <si>
    <t>18.07.00.</t>
  </si>
  <si>
    <t>28.08.00.</t>
  </si>
  <si>
    <t>32.02.00</t>
  </si>
  <si>
    <t>33.01.00</t>
  </si>
  <si>
    <t>33.02.00.</t>
  </si>
  <si>
    <t>33.05.00.</t>
  </si>
  <si>
    <t>20.00.00.</t>
  </si>
  <si>
    <t>47.00.00.</t>
  </si>
  <si>
    <t>01.09.00.</t>
  </si>
  <si>
    <t>07.12.00.</t>
  </si>
  <si>
    <t>16.00.00.</t>
  </si>
  <si>
    <t>45.00.00</t>
  </si>
  <si>
    <t>14.10.00.</t>
  </si>
  <si>
    <t>21.18.00.</t>
  </si>
  <si>
    <t xml:space="preserve">         Valsts budžeta uzturēšanas izdevumu transferti </t>
  </si>
  <si>
    <t xml:space="preserve">              Valsts budžeta uzturēšanas izdevumu transferti no valsts pamatbudžeta dotācijas no vispārējiem ieņēmumiem uz valsts pamatbudžetu</t>
  </si>
  <si>
    <t>24.Kultūras ministrija</t>
  </si>
  <si>
    <t>29. Veselības ministrija</t>
  </si>
  <si>
    <t>01.04.00.</t>
  </si>
  <si>
    <t>36.03.00</t>
  </si>
  <si>
    <t>36.04.00</t>
  </si>
  <si>
    <t>06.01.00.</t>
  </si>
  <si>
    <t>06.02.00.</t>
  </si>
  <si>
    <t>08.03.00.</t>
  </si>
  <si>
    <t xml:space="preserve">          Valsts pamatbudžeta iestāžu saņemtie transferta pārskaitījumi no valsts pamatbudžeta ārvalstu finanšu palīdzības līdzekļiem</t>
  </si>
  <si>
    <t>57. Īpašu uzdevumu ministra elektroniskās pārvaldes lietās sekretariāts</t>
  </si>
  <si>
    <t>04.00.00.</t>
  </si>
  <si>
    <t xml:space="preserve">                    Valsts budžeta uzturēšanas izdevumu transferti no valsts pamatbudžeta ārvalstu finanšu palīdzības līdzekļiem uz valsts pamatbudžetu</t>
  </si>
  <si>
    <t>21.01.00.</t>
  </si>
  <si>
    <t>21.04.00.</t>
  </si>
  <si>
    <t>21.05.00.</t>
  </si>
  <si>
    <t>22.01.00.</t>
  </si>
  <si>
    <t>27.00.00.</t>
  </si>
  <si>
    <t>Pārējās sociālās apdrošināšanas iemaksas</t>
  </si>
  <si>
    <t>Nenodokļu ieņēmumi</t>
  </si>
  <si>
    <t xml:space="preserve">    Valsts sociālās apdrošināšanas speciālā budžeta ieņēmumi no (-uz) depozīta (-u)</t>
  </si>
  <si>
    <t>22300</t>
  </si>
  <si>
    <t xml:space="preserve">    Procentu ieņēmumi par valsts sociālās apdrošināšanas speciālā budžeta līdzekļiem depozītā vai kontu atlikumiem</t>
  </si>
  <si>
    <t>22400</t>
  </si>
  <si>
    <t xml:space="preserve">   Citi valsts sociālās apdrošināšanas speciālā budžeta ieņēmumi saskaņā ar normatīvajiem aktiem</t>
  </si>
  <si>
    <t xml:space="preserve">     Regresa prasības*</t>
  </si>
  <si>
    <t>22420</t>
  </si>
  <si>
    <t>Ieņēmumi no kapitāldaļu pārdošanas un pārvērtēšanas, vērtspapīru tirdzniecības un pārvērtēšanas</t>
  </si>
  <si>
    <t>22421</t>
  </si>
  <si>
    <t xml:space="preserve">  Dividendes no kapitāla daļām</t>
  </si>
  <si>
    <t>22422</t>
  </si>
  <si>
    <t xml:space="preserve">  Ieņēmumi no kapitāla daļu pārdošanas</t>
  </si>
  <si>
    <t>22440</t>
  </si>
  <si>
    <t xml:space="preserve">     VSAA ieņēmumi par valsts fondēto pensiju shēmas administrēšanu </t>
  </si>
  <si>
    <t>22450</t>
  </si>
  <si>
    <t xml:space="preserve">     Iemaksas nodarbinātībai par privatizācijas līguma nosacījumu neizpildi</t>
  </si>
  <si>
    <t>22460</t>
  </si>
  <si>
    <t xml:space="preserve">     Kapitalizācijas rezultātā atgūtie līdzekļi</t>
  </si>
  <si>
    <t xml:space="preserve">     Iepriekšējos budžeta periodos valsts sociālās apdrošināšanas speciālā budžeta saņemto un iepriekšējos gados neizlietoto budžeta līdzekļu no īpašiem mērķiem iezīmētiem ieņēmumiem atmaksa</t>
  </si>
  <si>
    <t xml:space="preserve">     Pārējie iepriekš neklasificētie ieņēmumi</t>
  </si>
  <si>
    <t xml:space="preserve">   Pārējie valsts sociālās apdrošināšanas speciālā budžeta  ieņēmumi</t>
  </si>
  <si>
    <t xml:space="preserve">     Ieņēmumi par valsts sociālās apdrošināšanas speciālā budžeta līdzekļu atlikuma izmantošanu</t>
  </si>
  <si>
    <t>Ieņēmumi no valsts sociālās apdrošināšanas speciālā budžeta līdzekļu noguldījumiem depozītā</t>
  </si>
  <si>
    <t xml:space="preserve">Ieņēmumi no maksas pakalpojumiem un citi pašu ieņēmumi* </t>
  </si>
  <si>
    <t>Uzturēšanas izdevumu transferti valsts speciālajā budžetā no valsts pamatbudžeta</t>
  </si>
  <si>
    <t xml:space="preserve">     Saņemtās dotācijas no valsts pamatbudžeta</t>
  </si>
  <si>
    <t xml:space="preserve">       Valsts pamatbudžeta dotācija Valsts sociālās apdrošināšanas aģentūrai no valsts budžeta izmaksājamo valsts sociālo pabalstu aprēķināšanai, piešķiršanai un piegādei</t>
  </si>
  <si>
    <t xml:space="preserve">       Valsts iemaksas valsts sociālajai apdrošināšanai valsts pensiju apdrošināšanai</t>
  </si>
  <si>
    <t xml:space="preserve">       Valsts iemaksas sociālajai apdrošināšanai bezdarba gadījumam</t>
  </si>
  <si>
    <t xml:space="preserve">       Valsts budžeta dotācija apgādnieka zaudējumu pensiju izmaksai</t>
  </si>
  <si>
    <t xml:space="preserve">           (latos)</t>
  </si>
  <si>
    <t>budžeta tips</t>
  </si>
  <si>
    <t>sektors</t>
  </si>
  <si>
    <t>aizdevuma mērķis</t>
  </si>
  <si>
    <t>F40 01 00 00</t>
  </si>
  <si>
    <t>S13 00 00</t>
  </si>
  <si>
    <t>Vispārējā valdība</t>
  </si>
  <si>
    <t>S13 01 00</t>
  </si>
  <si>
    <t>Valsts struktūras</t>
  </si>
  <si>
    <t>S13 01 20</t>
  </si>
  <si>
    <t>Valsts struktūru kontrolēti un finansēti komersanti</t>
  </si>
  <si>
    <t>S</t>
  </si>
  <si>
    <t>S13 04 00</t>
  </si>
  <si>
    <t>Valsts sociālās apdrošināšanas struktūras</t>
  </si>
  <si>
    <t>S13 03 00</t>
  </si>
  <si>
    <t>Pašvaldību struktūras</t>
  </si>
  <si>
    <t>S13 03 10</t>
  </si>
  <si>
    <t>Pašvaldības</t>
  </si>
  <si>
    <t>Pašvaldību finanšu stabilizācija</t>
  </si>
  <si>
    <t>ES fondu līdzfinansēto projektu un pasākumu īstenošana</t>
  </si>
  <si>
    <t>Pašvaldību investīcijām (izņemot 3000)</t>
  </si>
  <si>
    <t>Iedzīvotāju ienākuma nodokļa neizpildes kompensācija</t>
  </si>
  <si>
    <t>S13 03 20</t>
  </si>
  <si>
    <t>Pašvaldību struktūru kontrolēti un finansēti komersanti</t>
  </si>
  <si>
    <t>S11 00 00</t>
  </si>
  <si>
    <t>Nefinanšu komersanti *</t>
  </si>
  <si>
    <t>F40 01 00 20</t>
  </si>
  <si>
    <t>P</t>
  </si>
  <si>
    <t>S13 01 10</t>
  </si>
  <si>
    <t>Ministrijas un centrālās valsts iestādes</t>
  </si>
  <si>
    <t>Studējošo un studiju kreditēšana</t>
  </si>
  <si>
    <t>Labklājības ministrija</t>
  </si>
  <si>
    <t>Budžeta un finanšu vadība</t>
  </si>
  <si>
    <t>Nefinanšu komersanti</t>
  </si>
  <si>
    <t>Finanšu iestādes</t>
  </si>
  <si>
    <t>* no pārskata izņemti plānotos aizdevumu izsniegšanas apjomu limitus neietekmējošie aizdevumi</t>
  </si>
  <si>
    <t>Pārvaldnieks</t>
  </si>
  <si>
    <t>Ciršs, 7094334</t>
  </si>
  <si>
    <t>Ciršs  67094334</t>
  </si>
  <si>
    <t>Latvijas Republikas</t>
  </si>
  <si>
    <t>VALSTS KASE</t>
  </si>
  <si>
    <t>Smilšu ielā 1, Rīgā, LV-1919, tālrunis 7094222, fakss 7094220, e-pasts: kase@kase.gov.lv</t>
  </si>
  <si>
    <t>Atvasināto publisko personu pamatbudžeta ieņēmumi un izdevumi</t>
  </si>
  <si>
    <t>(2009.gada janvāris-aprīlis )</t>
  </si>
  <si>
    <t>14.tabula</t>
  </si>
  <si>
    <t/>
  </si>
  <si>
    <t xml:space="preserve">I KOPĀ IEŅĒMUMI </t>
  </si>
  <si>
    <t>18.1.0.0.</t>
  </si>
  <si>
    <t xml:space="preserve">Valsts pamatbudžeta savstarpējie transferti </t>
  </si>
  <si>
    <t>18.1.3.0</t>
  </si>
  <si>
    <t>18.1.4.0.</t>
  </si>
  <si>
    <t>18.1.6.0.</t>
  </si>
  <si>
    <t>No valsts budžeta  daļēji finansētas atvasinātas publiskas personas (izņemot pašvaldības) saņemtie transferti</t>
  </si>
  <si>
    <t>18.1.6.1.</t>
  </si>
  <si>
    <t>No valsts budžeta  daļēji finansētas atvasinātas publiskas personas (izņemot pašvaldības) saņemtie transferti no ministrijas vai centrālās valsts iestādes pamatbudžeta, kuras institucionālās padotībā tā atrodas</t>
  </si>
  <si>
    <t>18.1.6.2.</t>
  </si>
  <si>
    <t xml:space="preserve">No valsts budžeta  daļēji finansētas atvasinātas publiskas personas (izņemot pašvaldības) saņemtie transferti no citas ministrijas vai centrālās iestādes </t>
  </si>
  <si>
    <t xml:space="preserve">III. Ieņēmumi no budžeta iestāžu sniegtajiem maksas pakalpojumiem Budžeta iestāžu ieņēmumi </t>
  </si>
  <si>
    <t xml:space="preserve">VII Izdevumi atbilstoši funkcionālajām kategorijām </t>
  </si>
  <si>
    <t>VIII   Izdevumi atbilstoši ekonomiskajām kategorijām</t>
  </si>
  <si>
    <t>Krājumi, materiāli, energoresursi, preces, biroja preces un inventārs, kurus neuzskaita kodā5000</t>
  </si>
  <si>
    <t>Subsīdijas un dotācijas komersantiem, biedrībām un nodibinājumeim, izņemot lauksaimniecības ražojumus</t>
  </si>
  <si>
    <t>Konkursa kārtībā un sadarbības līgumiem un programmām sadalāmie valsts budžeta līdzekļi, kurus valsts budžeta likumā kārtējam gadam objektīvu iemeslu dēļ nav bijis iespējams ieplānot sadalījumā pa ekonomiskajām kategorijām</t>
  </si>
  <si>
    <t>Dažādi izdevumi, kas veidojas pēc uzkrāšanas principa un nav klasificējami iepriekš</t>
  </si>
  <si>
    <t xml:space="preserve">Pārvaldnieka vietā -                      </t>
  </si>
  <si>
    <t>G. Medne</t>
  </si>
  <si>
    <t>Klaviņa 7094247</t>
  </si>
  <si>
    <t>Smilšu ielā 1, Rīgā, LV-1919, tālrunis 67094222, fakss 67094220, e-pasts: kase@kase.gov.lv</t>
  </si>
  <si>
    <t>Atvasinātās publiskās personas ziedojumu un dāvinājumu ieņēmumi un izdevumi</t>
  </si>
  <si>
    <t>15.tabula</t>
  </si>
  <si>
    <t xml:space="preserve">Pārvaldnieka vietā -                       </t>
  </si>
  <si>
    <t xml:space="preserve">pārvaldnieka vietniece                      </t>
  </si>
  <si>
    <t>Kļaviņa  67094247</t>
  </si>
  <si>
    <t xml:space="preserve">   Valsts speciālā budžeta saņemtās dotācijas no valsts pamatbudžeta</t>
  </si>
  <si>
    <t>Valsts speciālā budžeta savstarpējie transferti</t>
  </si>
  <si>
    <t>Valsts sociālās apdrošināšanas speciālā budžeta transferti</t>
  </si>
  <si>
    <t>04.05.00. Valsts sociālās apdrošināšanas aģentūras speciālais budžets</t>
  </si>
  <si>
    <t xml:space="preserve">       No valsts pensiju speciālā budžeta ieskaitītie līdzekļi Valsts sociālās apdrošināšanas aģentūrai</t>
  </si>
  <si>
    <t xml:space="preserve">       No nodarbinātības  speciālā budžeta ieskaitītie līdzekļi Valsts sociālās apdrošināšanas aģentūrai</t>
  </si>
  <si>
    <t xml:space="preserve">       No darba negadījumu  speciālā budžeta ieskaitītie līdzekļi Valsts sociālās apdrošināšanas aģentūrai</t>
  </si>
  <si>
    <t xml:space="preserve">       No invaliditātes, maternitātes un slimības speciālā budžeta ieskaitītie līdzekļi Valsts sociālās apdrošināšanas aģentūrai</t>
  </si>
  <si>
    <t>*</t>
  </si>
  <si>
    <t>Pārklasificētas summas no maksas pakalpojumu un citu pašu ieņēmumiem</t>
  </si>
  <si>
    <t xml:space="preserve">Pārvaldnieka vietā-                               </t>
  </si>
  <si>
    <t>Kadiša 67094320</t>
  </si>
  <si>
    <t xml:space="preserve">Valsts budžeta ziedojumu un dāvinājumu ieņēmumi un izdevumi </t>
  </si>
  <si>
    <t>6.tabula</t>
  </si>
  <si>
    <t xml:space="preserve">Izpilde no gada sākuma </t>
  </si>
  <si>
    <t xml:space="preserve">I   Saņemtie dāvinājumi un ziedojumi - kopā </t>
  </si>
  <si>
    <t>21.2.9.0.</t>
  </si>
  <si>
    <t xml:space="preserve"> Pārējā ārvalstu finanšu palīdzība</t>
  </si>
  <si>
    <t>23.1.0.0.</t>
  </si>
  <si>
    <t>Ziedojumu un dāvinājumu ieņēmumi no valūtas kursa svārstībām</t>
  </si>
  <si>
    <t>23.3.0.0.</t>
  </si>
  <si>
    <t>23.4.0.0.</t>
  </si>
  <si>
    <t xml:space="preserve">Ziedojumi un dāvinājumi, kas saņemti no juridiskajām  personām </t>
  </si>
  <si>
    <t>23.5.0.0.</t>
  </si>
  <si>
    <t xml:space="preserve">Ziedojumi un dāvinājumi, kas saņemti no fiziskajām  personām </t>
  </si>
  <si>
    <t>II   Izdevumi atbilstoši  ekonomiskajām kategorijām</t>
  </si>
  <si>
    <t xml:space="preserve">     Darba devēja valsts sociālās apdrošināšanas obligātās iemaksas, 
sociāla rakstura pabalsti un kompensācijas</t>
  </si>
  <si>
    <t xml:space="preserve">        Krājumi, materiāli, energoresursi, preces, biroja preces un inventārs, ko neuzskaita kodā 5001</t>
  </si>
  <si>
    <t>Pakalpojumi, kurus budžeta iestāde apmaksā noteikto funkciju ietvaros, kas nav iestādes administratīvie izdevumi</t>
  </si>
  <si>
    <t>Uzturēšanas izdevumu transferti, dotācijas un mērķdotācijas pašvaldībām uzturēšanas izdevumiem, pašu resursi, starptautiskā sadarbība</t>
  </si>
  <si>
    <t>Kārtējie maksājumi Eiropas kopienas budžetā</t>
  </si>
  <si>
    <t xml:space="preserve">    Pamatkapitāla veidošana</t>
  </si>
  <si>
    <t>F21010000</t>
  </si>
  <si>
    <t xml:space="preserve"> 03.Ministru kabinets</t>
  </si>
  <si>
    <t xml:space="preserve">Ieņēmumi </t>
  </si>
  <si>
    <t xml:space="preserve">  Uzturēšanas izdevumi</t>
  </si>
  <si>
    <t xml:space="preserve">   Kārtējie izdevumi</t>
  </si>
  <si>
    <t xml:space="preserve">     Preces un pakalpojumi</t>
  </si>
  <si>
    <t xml:space="preserve"> 11.Ārlietu ministrija</t>
  </si>
  <si>
    <t xml:space="preserve"> 10.Aizsardzības ministrija</t>
  </si>
  <si>
    <t xml:space="preserve"> 12.Ekonomikas ministrija</t>
  </si>
  <si>
    <t>Ieņēmumi *</t>
  </si>
  <si>
    <t xml:space="preserve">        Atlīdzība</t>
  </si>
  <si>
    <t xml:space="preserve">     Atalgojums</t>
  </si>
  <si>
    <t>13.Finanšu ministrija</t>
  </si>
  <si>
    <t xml:space="preserve"> Ieņēmumi </t>
  </si>
  <si>
    <t xml:space="preserve"> 14.Iekšlietu ministrija</t>
  </si>
  <si>
    <t xml:space="preserve">  Kapitālie izdevumi</t>
  </si>
  <si>
    <t>15. Izglītības un zinātnes ministrija</t>
  </si>
  <si>
    <t xml:space="preserve">     Sociālie pabalsti</t>
  </si>
  <si>
    <t>16. Zemkopības ministrija</t>
  </si>
  <si>
    <t>18. Labklājības ministrija</t>
  </si>
  <si>
    <t>19. Tieslietu ministrija</t>
  </si>
  <si>
    <t xml:space="preserve">     Subsīdijas un dotācijas</t>
  </si>
  <si>
    <t xml:space="preserve"> 21.Vides  ministrija</t>
  </si>
  <si>
    <t>22. Kultūras ministrija</t>
  </si>
  <si>
    <t xml:space="preserve"> 29.Veselības ministrija</t>
  </si>
  <si>
    <t>30.Satversmes tiesa</t>
  </si>
  <si>
    <t>Resursi  izdevumu segšanai</t>
  </si>
  <si>
    <t xml:space="preserve">    Ieņēmumi no budžeta iestāžu sniegtajiem maksas pakalpojumiem un citi pašu ieņēmumi</t>
  </si>
  <si>
    <t>36.Bērnu un ģimenes lietu ministrija</t>
  </si>
  <si>
    <t>58. Reģionālās attīstības un pašvaldību lietu ministrija</t>
  </si>
  <si>
    <t>*Ls 99205 pārskaitīti valsts pamatbudžeta  ieņēmumos par statistisko  programu projektu realizāciju</t>
  </si>
  <si>
    <t xml:space="preserve">Pārvaldnieka vietā-                      </t>
  </si>
  <si>
    <t xml:space="preserve">Pašvaldību konsolidētā budžeta izpilde  </t>
  </si>
  <si>
    <t>7.tabula</t>
  </si>
  <si>
    <t>Gada plāns</t>
  </si>
  <si>
    <t xml:space="preserve">KA </t>
  </si>
  <si>
    <t>Kopējie ieņēmumi (PA+SA)</t>
  </si>
  <si>
    <t>Pašvaldību pamatbudžeta ieņēmumi (bruto)</t>
  </si>
  <si>
    <t>Maksas pakalpojumi un citi pašu ieņēmumi</t>
  </si>
  <si>
    <t>Ārvalstu finanšu palīdzība</t>
  </si>
  <si>
    <t>Saņemtie maksājumi</t>
  </si>
  <si>
    <t>iemaksas pašvaldību finanšu izlīdzināšanas fondā</t>
  </si>
  <si>
    <t>pašvaldību budžetu transferti</t>
  </si>
  <si>
    <t xml:space="preserve">PA </t>
  </si>
  <si>
    <t>Pašvaldību pamatbudžeta ieņēmumi (neto)</t>
  </si>
  <si>
    <t>Pašvaldību speciālā budžeta ieņēmumi (bruto)</t>
  </si>
  <si>
    <t>Īpašiem mērķiem iezīmēti līdzekļi</t>
  </si>
  <si>
    <t>ieņēmumi no privatizācijas</t>
  </si>
  <si>
    <t xml:space="preserve">SA </t>
  </si>
  <si>
    <t>Pašvaldību speciālā budžeta ieņēmumi (neto)</t>
  </si>
  <si>
    <t>Kopējie pašvaldību budžeta izdevumi (KB1+KB2+KB3)</t>
  </si>
  <si>
    <t>Kopējie pašvaldību uzturēšanas izdevumi (PB1+SB1)</t>
  </si>
  <si>
    <t>Kopējie pašvaldību kapitālie izdevumi (PB2+SB2)</t>
  </si>
  <si>
    <t>KB3</t>
  </si>
  <si>
    <t>Zaudējumi no valūtas kursa svārstībām (PB3+SB3)</t>
  </si>
  <si>
    <t>Pašvaldību budžeta finansiālā bilance (KA-KB)</t>
  </si>
  <si>
    <t xml:space="preserve">Finansēšana: </t>
  </si>
  <si>
    <t>Iegādātie parāda vērtspapīri, akcijas un cita līdzdalība komersantu pašu kapitālā</t>
  </si>
  <si>
    <t>Akcijas un cita līdzdalība komersantu pašu kapitālā, neskaitot kopieguldījumu fondu akcijas</t>
  </si>
  <si>
    <t>Kopieguldījumu fondu akcijas</t>
  </si>
  <si>
    <t xml:space="preserve"> Pašvaldību pamatbudžeta  izdevumi (bruto)</t>
  </si>
  <si>
    <t>Pašvaldību pamatbudžeta  izdevumi (neto)</t>
  </si>
  <si>
    <t xml:space="preserve"> Pašvaldību pamatbudžeta uzturēšanas izdevumi (bruto)</t>
  </si>
  <si>
    <t xml:space="preserve"> mīnuss    transferti uzturēšanas izdevumiem</t>
  </si>
  <si>
    <t>Pašvaldību pamatbudžeta  uzturēšanas izdevumi (neto)</t>
  </si>
  <si>
    <t>Pašvaldību pamatbudžeta  kapitālie izdevumi (bruto)</t>
  </si>
  <si>
    <t xml:space="preserve">    transferti kapitālajiem izdevumiem</t>
  </si>
  <si>
    <t>Pašvaldību pamatbudžeta  kapitālie izdevumi (neto)</t>
  </si>
  <si>
    <t>PB3</t>
  </si>
  <si>
    <t>Pārējie izdevumi, kas veidojas pēc uzkrāšanas principa un nav klasificēti iepriekš</t>
  </si>
  <si>
    <t>Pašvaldību pamatbudžeta finansiālā bilance</t>
  </si>
  <si>
    <t>Pašvaldību speciālā budžeta  izdevumi (bruto)</t>
  </si>
  <si>
    <t>finansēšana</t>
  </si>
  <si>
    <t>Pašvaldību speciālā budžeta  izdevumi (neto)</t>
  </si>
  <si>
    <t>Pašvaldību speciālā budžeta uzturēšanas izdevumi (bruto)</t>
  </si>
  <si>
    <t>mīnus   transferti uzturēšanas izdevumiem</t>
  </si>
  <si>
    <t>Pašvaldību speciālā budžeta uzturēšanas  izdevumi (neto)</t>
  </si>
  <si>
    <t>Pašvaldību speciālā budžeta  kapitālie izdevumi (bruto)</t>
  </si>
  <si>
    <t>Kopieguldījumu fonda akcijas</t>
  </si>
  <si>
    <t xml:space="preserve">    mīnus transferti kapitālajiem izdevumiem</t>
  </si>
  <si>
    <t>Pašvaldību speciālā budžeta kapitālie izdevumi (neto)</t>
  </si>
  <si>
    <t>SB3</t>
  </si>
  <si>
    <t>Pašvaldību speciālā budžeta finansiālā bilance</t>
  </si>
  <si>
    <t>Informatīvi:</t>
  </si>
  <si>
    <t>ārpus Valsts kases ņemto aizņēmumu plānotās atmaksas līdz pārskata gada beigām Ls</t>
  </si>
  <si>
    <t>ārpus Valsts kases ņemto aizņēmumu faktiski veiktās atmaksas pārskata periodā Ls</t>
  </si>
  <si>
    <t xml:space="preserve">Pārvaldnieka vietā -                                                </t>
  </si>
  <si>
    <t>Pašvaldību pamatbudžeta ieņēmumi un izdevumi</t>
  </si>
  <si>
    <t>(2009.gada janvāris - aprīlis )</t>
  </si>
  <si>
    <t>8.tabula</t>
  </si>
  <si>
    <t>Klasifikācijas grupa, kods</t>
  </si>
  <si>
    <t>Izpilde % pret gada plānu (4./3.)</t>
  </si>
  <si>
    <t>I</t>
  </si>
  <si>
    <t xml:space="preserve">KOPĀ IEŅĒMUMI </t>
  </si>
  <si>
    <t>IENĀKUMA NODOKĻI</t>
  </si>
  <si>
    <t>Ieņēmumi no iedzīvotāju ienākuma nodokļa</t>
  </si>
  <si>
    <t>1.1.0.0.</t>
  </si>
  <si>
    <t xml:space="preserve">Iedzīvotāju ienākuma nodoklis                   </t>
  </si>
  <si>
    <t>1.1.1.1.</t>
  </si>
  <si>
    <t>saņemts no Valsts kases sadales konta iepriekšējā gada nesadalītais iedzīvotāju ienākuma nodokļa atlikums</t>
  </si>
  <si>
    <t>1.1.1.2.</t>
  </si>
  <si>
    <t>saņemts no Valsts kases sadales konta pārskata gada ieskaitītais iedzīvotāju ienākuma nodoklis</t>
  </si>
  <si>
    <t>1.1.1.3.</t>
  </si>
  <si>
    <t>pašvaldībā iekasētais iedzīvotāju ienākuma nodoklis</t>
  </si>
  <si>
    <t>1.1.2.0.</t>
  </si>
  <si>
    <t>Fiksētais ienākuma nodoklis</t>
  </si>
  <si>
    <t>Īpašuma nodokļi</t>
  </si>
  <si>
    <t>ĪPAŠUMA NODOKĻI</t>
  </si>
  <si>
    <t xml:space="preserve"> 4.1.0.0.</t>
  </si>
  <si>
    <t>Nekustamā īpašuma nodoklis</t>
  </si>
  <si>
    <t xml:space="preserve"> 4.1.1.0.</t>
  </si>
  <si>
    <t>Nekustamā īpašuma nodoklis par zemi</t>
  </si>
  <si>
    <t xml:space="preserve"> 4.1.2.0.</t>
  </si>
  <si>
    <t>Nekustamā īpašuma nodoklis par ēkām</t>
  </si>
  <si>
    <t xml:space="preserve"> 4.2.0.0.</t>
  </si>
  <si>
    <t>Īpašuma nodokļa parādi</t>
  </si>
  <si>
    <t xml:space="preserve"> 4.3.0.0.</t>
  </si>
  <si>
    <t>Zemes nodokļa parādi</t>
  </si>
  <si>
    <t xml:space="preserve">NODOKĻI PAR PAKALPOJUMIEM UN PRECĒM </t>
  </si>
  <si>
    <t>1.8.</t>
  </si>
  <si>
    <t>Nodokļi atsevišķām precēm un pakalpojumu veidiem</t>
  </si>
  <si>
    <t xml:space="preserve"> 5.4.1.0.</t>
  </si>
  <si>
    <t>Azartspēļu nodoklis</t>
  </si>
  <si>
    <t xml:space="preserve"> 5.4.2.0.</t>
  </si>
  <si>
    <t>Izložu nodoklis</t>
  </si>
  <si>
    <t xml:space="preserve">Nenodokļu ieņēmumi </t>
  </si>
  <si>
    <t xml:space="preserve">Ieņēmumi no uzņēmējdarbības un īpašuma </t>
  </si>
  <si>
    <t>Ieņēmumi no finanšu ieguldījumiem</t>
  </si>
  <si>
    <t>Ieņēmumi no dividendēm (ieņēmumi no valsts (pašvaldību) kapitāla izmantošanas)</t>
  </si>
  <si>
    <t>Procentu ieņēmumi par aizdevumiem nacionālajā valūtā</t>
  </si>
  <si>
    <t>8.4.2.1.</t>
  </si>
  <si>
    <t>t.sk. pašvaldību budžetu procentu ieņēmumi par aizdevumiem nacionālajā valūtā no pašvaldību iestādēm</t>
  </si>
  <si>
    <t>Procentu ieņēmumi par aizdevumiem ārvalstu valūtā</t>
  </si>
  <si>
    <t>8.5.2.1.</t>
  </si>
  <si>
    <t>t.sk. pašvaldību budžetu procentu ieņēmumi par aizdevumiem ārvalstu valūtā no pašvaldību iestādēm</t>
  </si>
  <si>
    <t>Procentu ieņēmumi par depozītiem un kontu atlikumiem</t>
  </si>
  <si>
    <t>8.7.0.0.</t>
  </si>
  <si>
    <t>Ieņēmumi un ieņēmumu zaudējumi no atvasināto finanšu instrumentu rezultāta</t>
  </si>
  <si>
    <t>8.9.0.0.</t>
  </si>
  <si>
    <t>Pārējie finanšu ieņēmumi</t>
  </si>
  <si>
    <t>Valsts (pašvaldību) nodevas un kancelejas nodevas</t>
  </si>
  <si>
    <t>9.4.0.0.</t>
  </si>
  <si>
    <t>Valsts nodevas, kuras ieskaita pašvaldību budžetā</t>
  </si>
  <si>
    <t>9.5.0.0.</t>
  </si>
  <si>
    <t>Pašvaldību nodevas</t>
  </si>
  <si>
    <t>Pārējās nodevas</t>
  </si>
  <si>
    <t>Naudas sodi un sankcijas</t>
  </si>
  <si>
    <t>12.0.0.0.</t>
  </si>
  <si>
    <t>Pārējie nenodokļu ieņēmumi</t>
  </si>
  <si>
    <t>13.0.0.0.</t>
  </si>
  <si>
    <t xml:space="preserve">Ieņēmumi no valsts (pašvaldības) īpašuma iznomāšanas, pārdošanas un no nodokļu pamatparāda kapitalizācijas </t>
  </si>
  <si>
    <t>13.1.0.0.</t>
  </si>
  <si>
    <t>Ieņēmumi no ēku un būvju īpašuma pārdošanas</t>
  </si>
  <si>
    <t>13.2.0.0.</t>
  </si>
  <si>
    <t>Ieņēmumi no zemes, meža īpašuma pārdošanas</t>
  </si>
  <si>
    <t>13.3.3.0.</t>
  </si>
  <si>
    <t>Ieņēmumi no iedzīvotāju ienākuma nodokļa un īpašuma nodokļa pamatparāda kapitalizācijas</t>
  </si>
  <si>
    <t>13.4.0.0.</t>
  </si>
  <si>
    <t>Ieņēmumi no pašvaldību kustamā īpašuma un mantas realizācijas</t>
  </si>
  <si>
    <t>3.0.</t>
  </si>
  <si>
    <t>4.0.</t>
  </si>
  <si>
    <t>5.0.</t>
  </si>
  <si>
    <t>18.0.0.0.</t>
  </si>
  <si>
    <t>18.6.0.0.</t>
  </si>
  <si>
    <t>Pašvaldību budžetā saņemtie uzturēšanas izdevumu transferti no valsts budžeta</t>
  </si>
  <si>
    <t>18.6.1.0.</t>
  </si>
  <si>
    <t>Pašvaldību budžetā saņemtā valsts budžeta dotācija</t>
  </si>
  <si>
    <t>18.6.1.1.</t>
  </si>
  <si>
    <t>dotācijas Administratīvi teritoriālās reformas likuma izpildei</t>
  </si>
  <si>
    <t>18.6.1.2.</t>
  </si>
  <si>
    <t>dotācija iedzīvotāju ienākuma nodokļa prognozes neizpildes kompensācijai</t>
  </si>
  <si>
    <t>18.6.1.3.</t>
  </si>
  <si>
    <t>dotācijas pašvaldībām no SAPARD programmas līdzekļiem</t>
  </si>
  <si>
    <t>18.6.1.4.</t>
  </si>
  <si>
    <t>dotācijas pašvaldībām par Eiropas Savienības politiku instrumentu līdzfinansēto projektu un (vai) pasākumu īstenošanu</t>
  </si>
  <si>
    <t>18.6.1.5.</t>
  </si>
  <si>
    <t>dotācija reģionu kapacitātes veicināšanai</t>
  </si>
  <si>
    <t>18.6.1.6.</t>
  </si>
  <si>
    <t>no Izglītības ministrijas budžeta programmas pārskaitītā dotācija pašvaldības (pagasta, novada) pamatbudžetam</t>
  </si>
  <si>
    <t>18.6.1.7.</t>
  </si>
  <si>
    <t>no Kultūras ministrijas budžeta programmas pārskaitītā dotācija pašvaldības (pagasta, novada) pamatbudžetam</t>
  </si>
  <si>
    <t>18.6.1.8.</t>
  </si>
  <si>
    <t>dotācijas pašvaldībām nodarbinātības pasākumu veicināšanai</t>
  </si>
  <si>
    <t>18.6.1.9.</t>
  </si>
  <si>
    <t>pārējās dotācijas</t>
  </si>
  <si>
    <t>18.6.2.0.</t>
  </si>
  <si>
    <t>Pašvaldību budžetā saņemtās valsts budžeta mērķdotācijas</t>
  </si>
  <si>
    <t>18.6.2.1.</t>
  </si>
  <si>
    <t>mērķdotācijas izglītības pasākumiem</t>
  </si>
  <si>
    <t>18.6.2.2.</t>
  </si>
  <si>
    <t>mērķdotācijas kultūras pasākumiem</t>
  </si>
  <si>
    <t>18.6.2.3.</t>
  </si>
  <si>
    <t>mērķdotācijas plānošanas reģionu, rajonu un vietējo pašvaldību teritorijas plānojuma izstrādei</t>
  </si>
  <si>
    <t>18.6.2.4.</t>
  </si>
  <si>
    <t>mērķdotācijas pašvaldību pamatizglītības, vispārējās vidējās izglītības, profesionālās izglītības, speciālās izglītības iestāžu un daļējai interešu izglītības programmu pedagogu darba samaksai un valsts sociālās apdrošināšanas obligātajām iemaksām</t>
  </si>
  <si>
    <t>18.6.2.5.</t>
  </si>
  <si>
    <t>mērķdotācijas pašvaldību izglītības iestāžu piecgadīgo un sešgadīgo bērnu apmācības pedagogu darba samaksai un valsts sociālās apdrošināšanas obligātajām iemaksām</t>
  </si>
  <si>
    <t>18.6.2.6.</t>
  </si>
  <si>
    <t>mērķdotācijas pašvaldību apvienošanās (sadarbības) projektu sagatavošanai un administratīvo teritoriju izpētei</t>
  </si>
  <si>
    <t>18.6.2.7.</t>
  </si>
  <si>
    <t>mērķdotācijas veselības aizsardzības pasākumiem</t>
  </si>
  <si>
    <t>18.6.2.8.</t>
  </si>
  <si>
    <t>mērķdotācijas sociālās nodrošināšanas pasākumiem</t>
  </si>
  <si>
    <t>18.6.2.9.</t>
  </si>
  <si>
    <t>pārējās mērķdotācijas pašvaldībām</t>
  </si>
  <si>
    <t>18.6.3.0.</t>
  </si>
  <si>
    <t>Pašvaldību budžetā saņemtie uzturēšanas izdevumu transferti ārvalstu finanšu palīdzības projektu īstenošanai no valsts budžeta iestādēm</t>
  </si>
  <si>
    <t>18.6.4.0.</t>
  </si>
  <si>
    <t>Pašvaldību budžetā saņemtā dotācija no pašvaldību finanšu izlīdzināšanas fonda</t>
  </si>
  <si>
    <t>18.6.9.0.</t>
  </si>
  <si>
    <t>Pārējie pašvaldību budžetā saņemtie valsts budžeta iestāžu uzturēšanas izdevumu transferti</t>
  </si>
  <si>
    <t>18.7.0.0.</t>
  </si>
  <si>
    <t>Pašvaldību budžetā saņemtie kapitālo izdevumu transferti un mērķdotācijas no valsts budžeta</t>
  </si>
  <si>
    <t>18.7.1.0.</t>
  </si>
  <si>
    <t>Mērķdotācijas pašvaldību kapitālajiem izdevumiem</t>
  </si>
  <si>
    <t>18.7.2.0.</t>
  </si>
  <si>
    <t>Kapitālo izdevumu transferti valsts budžeta iestāžu (valsts budžeta līdzdalības maksājumi) pašvaldībām ārvalstu finanšu palīdzības projektu īstenošanai</t>
  </si>
  <si>
    <t>18.7.3.0.</t>
  </si>
  <si>
    <t>Pārējie valsts budžeta iestāžu kapitālo izdevumu transferti pašvaldībām</t>
  </si>
  <si>
    <t>18.8.0.0.</t>
  </si>
  <si>
    <t>Pašvaldību budžetā saņemtie valsts budžeta transferti Eiropas Savienības struktūrfondu finansēto projektu īstenošanai</t>
  </si>
  <si>
    <t>18.8.1.0.</t>
  </si>
  <si>
    <t>Ieņēmumi par Eiropas Savienības struktūrfondu finansēto daļu projektu īstenošanai</t>
  </si>
  <si>
    <t>18.8.1.1.</t>
  </si>
  <si>
    <t>uzturēšanas izdevumu transferti pašvaldību budžetā  par Eiropas Savienības struktūrfondu finansēto daļu projektu īstenošanai</t>
  </si>
  <si>
    <t>18.8.1.2.</t>
  </si>
  <si>
    <t>kapitālo izdevumu transferti pašvaldību budžetā par Eiropas Savienības struktūrfondu finansēto daļu projektu īstenošanai</t>
  </si>
  <si>
    <t>18.8.2.0.</t>
  </si>
  <si>
    <t>Ieņēmumi par valsts budžeta finansējuma daļu Eiropas Savienības struktūrfondu finansēto projektu īstenošanai</t>
  </si>
  <si>
    <t>18.8.2.1.</t>
  </si>
  <si>
    <t>uzturēšanas izdevumu transferti pašvaldību budžetā par valsts budžeta līdzdalības maksājuma daļu Eiropas Savienības struktūrfondu finansēto projektu īstenošanai</t>
  </si>
  <si>
    <t>18.8.2.2.</t>
  </si>
  <si>
    <t>kapitālo izdevumu transferti pašvaldību budžetā par valsts budžeta līdzdalības maksājuma daļu Eiropas Savienības struktūrfondu finansēto projektu īstenošanai</t>
  </si>
  <si>
    <t>19.0.0.0.</t>
  </si>
  <si>
    <t xml:space="preserve">Pašvaldību budžetu transferti </t>
  </si>
  <si>
    <t>19.1.0.0.</t>
  </si>
  <si>
    <t>Ieņēmumi no vienas pašvaldības cita budžeta veidiem</t>
  </si>
  <si>
    <t>19.1.1.0.</t>
  </si>
  <si>
    <t>Saņemtie transferta ieņēmumi uzturēšanas izdevumiem starp vienas pašvaldības dažādiem budžeta veidiem</t>
  </si>
  <si>
    <t>19.1.1.2.</t>
  </si>
  <si>
    <t>no speciālā budžeta uz pamatbudžetu</t>
  </si>
  <si>
    <t>19.1.2.0.</t>
  </si>
  <si>
    <t>Saņemtie transferta ieņēmumi kapitāliem izdevumiem starp vienas pašvaldības dažādiem budžeta veidiem</t>
  </si>
  <si>
    <t>19.1.2.2.</t>
  </si>
  <si>
    <t>19.2.0.0.</t>
  </si>
  <si>
    <t>Ieņēmumi pašvaldību budžetā no citām pašvaldībām</t>
  </si>
  <si>
    <t>19.2.1.0.</t>
  </si>
  <si>
    <t xml:space="preserve">Ieņēmumi izglītības funkciju nodrošināšanai </t>
  </si>
  <si>
    <t>19.2.2.0.</t>
  </si>
  <si>
    <t>Ieņēmumi kultūras funkciju nodrošināšanai</t>
  </si>
  <si>
    <t>19.2.3.0.</t>
  </si>
  <si>
    <t>Ieņēmumi sociālās palīdzības funkciju nodrošināšanai</t>
  </si>
  <si>
    <t>19.2.4.0.</t>
  </si>
  <si>
    <t>Ieņēmumi par līdzfinansējuma projektu īstenošanu</t>
  </si>
  <si>
    <t>19.2.5.0.</t>
  </si>
  <si>
    <t>Pārējie ieņēmumi no citām pašvaldībām</t>
  </si>
  <si>
    <t>19.3.0.0.</t>
  </si>
  <si>
    <t>Ieņēmumi no rajona padomēm</t>
  </si>
  <si>
    <t>19.3.1.0.</t>
  </si>
  <si>
    <t>Ieņēmumi pašvaldības budžetā no rajona padomes no valsts budžeta dotāciju un mērķdotāciju sadales</t>
  </si>
  <si>
    <t>19.3.1.1.</t>
  </si>
  <si>
    <t xml:space="preserve">izglītības funkcijas nodrošināšanai no valsts dotāciju un mērķdotāciju sadales </t>
  </si>
  <si>
    <t>19.3.1.2.</t>
  </si>
  <si>
    <t xml:space="preserve">kultūras funkcijas nodrošināšanai no valsts dotāciju un mērķdotāciju sadales </t>
  </si>
  <si>
    <t>19.3.1.9.</t>
  </si>
  <si>
    <t>pārējo valsts budžeta dotāciju un mērķdotāciju sadales ieņēmumi</t>
  </si>
  <si>
    <t>19.3.2.0.</t>
  </si>
  <si>
    <t>Pārējie maksājumi no rajona padomēm</t>
  </si>
  <si>
    <t>19.3.2.1.</t>
  </si>
  <si>
    <t>izglītības funkcijas nodrošināšanai no rajona padomju līdzekļiem</t>
  </si>
  <si>
    <t>19.3.2.2.</t>
  </si>
  <si>
    <t>kultūras funkcijas nodrošināšanai no rajona padomju līdzekļiem</t>
  </si>
  <si>
    <t>19.3.2.9.</t>
  </si>
  <si>
    <t>pārējo funkciju nodrošināšanai pašvaldībām no rajona padomju līdzekļiem</t>
  </si>
  <si>
    <t>19.4.0.0.</t>
  </si>
  <si>
    <t xml:space="preserve">Pašvaldību savstarpējie kapitālo izdevumu transferti </t>
  </si>
  <si>
    <t>19.4.1.0.</t>
  </si>
  <si>
    <t>Pašvaldību budžeta kapitālo izdevumu transferti no vienas pašvaldības pamatbudžeta uz citas pašvaldības pamatbudžetu</t>
  </si>
  <si>
    <t>19.4.2.0.</t>
  </si>
  <si>
    <t>Pašvaldību budžeta kapitālo izdevumu transferti no rajona padomes pamatbudžeta uz pašvaldības pamatbudžetu</t>
  </si>
  <si>
    <t xml:space="preserve">Izdevumi atbilstoši funkcionālajām kategorijām </t>
  </si>
  <si>
    <t>Pašvaldības teritoriju un mājokļu apsaimniekošana</t>
  </si>
  <si>
    <t>Atpūta, kultūra un reliģija</t>
  </si>
  <si>
    <t>Izdevumi atbilstoši ekonomiskajām kategorijām</t>
  </si>
  <si>
    <t>1100</t>
  </si>
  <si>
    <t>1200</t>
  </si>
  <si>
    <t>Darba devēja valsts sociālās apdrošināšanas obligātās iemaksas, sociāla rakstura pabalsti un kompensācijas</t>
  </si>
  <si>
    <t>Komandējumi un dienesta braucieni</t>
  </si>
  <si>
    <t>Pakalpojumi</t>
  </si>
  <si>
    <t>Krājumi, materiāli, energoresursi, preces, biroja preces un inventārs, ko neuzskaita kodā 5000</t>
  </si>
  <si>
    <t>Izdevumi periodikas iegādei</t>
  </si>
  <si>
    <t xml:space="preserve">Budžeta iestāžu nodokļu maksājumi </t>
  </si>
  <si>
    <t xml:space="preserve">Procentu maksājumi ārvalstu un starptautiskajām finanšu institūcijām </t>
  </si>
  <si>
    <t xml:space="preserve">Procentu maksājumi iekšzemes kredītiestādēm </t>
  </si>
  <si>
    <t xml:space="preserve">Pārējie procentu maksājumi </t>
  </si>
  <si>
    <t>4310</t>
  </si>
  <si>
    <t>Valsts budžeta iestāžu procentu maksājumi Valsts kasei</t>
  </si>
  <si>
    <t>4340</t>
  </si>
  <si>
    <t>Pašvaldību iestāžu procentu maksājumi par aizņēmumiem no pašvaldību budžeta</t>
  </si>
  <si>
    <t>Subsīdijas lauksaimniecības ražošanai</t>
  </si>
  <si>
    <t>Subsīdijas un dotācijas komersantiem, biedrībām un nodibinājumiem, izņemot lauksaimniecības ražošanu</t>
  </si>
  <si>
    <t>Subsīdijas komersantiem sabiedriskā transporta pakalpojumu nodrošināšanai (par pasažieru regulārajiem pārvadājumiem)</t>
  </si>
  <si>
    <t>Citas subsīdijas ražošanai</t>
  </si>
  <si>
    <t xml:space="preserve">Sociālie pabalsti </t>
  </si>
  <si>
    <t>Pensijas un sociālie pabalsti naudā</t>
  </si>
  <si>
    <t>Sociālie pabalsti natūrā</t>
  </si>
  <si>
    <t>Pārējie klasifikācijā neminētie maksājumi iedzīvotājiem natūrā un kompensācijas</t>
  </si>
  <si>
    <t>7000</t>
  </si>
  <si>
    <t>Valsts budžeta transferti, dotācijas un mērķdotācijas pašvaldībām uzturēšanas izdevumiem, pašu resursi, starptautiskā sadarbība</t>
  </si>
  <si>
    <t xml:space="preserve">Starptautiskā sadarbība </t>
  </si>
  <si>
    <t>Pašvaldību budžeta uzturēšanas izdevumu transferti t.sk.:</t>
  </si>
  <si>
    <t>Pašvaldību budžeta uzturēšanas izdevumu transferti citām pašvaldībām</t>
  </si>
  <si>
    <t xml:space="preserve">Uzturēšanas izdevumu transferti starp vienas pašvaldības dažādiem budžeta veidiem </t>
  </si>
  <si>
    <t xml:space="preserve">     Rajona padomes transferti pašvaldībām </t>
  </si>
  <si>
    <t>Pašvaldības budžeta uzturēšanas izdevumu transferts uz valsts budžetu</t>
  </si>
  <si>
    <t>Pašvaldības budžeta dotācija pašvaldību finanšu izlīdzināšanas fondam</t>
  </si>
  <si>
    <t>Nemateriālie ieguldījumi</t>
  </si>
  <si>
    <t>Pamatlīdzekļi</t>
  </si>
  <si>
    <t xml:space="preserve">2.2.   </t>
  </si>
  <si>
    <t>Pašvaldības budžeta transferti kapitālajiem izdevumiem starp dažādiem budžeta veidiem</t>
  </si>
  <si>
    <t>Pašvaldības pamatbudžeta kapitālo izdevumu transferts uz pašvaldības speciālo budžetu</t>
  </si>
  <si>
    <t>Pašvaldību budžeta transferti kapitālajiem izdevumiem no pamatbudžeta uz pamatbudžetu</t>
  </si>
  <si>
    <t>Pašvaldību budžeta transferti kapitālajiem izdevumiem no pašvaldības pamatbudžeta uz valsts pamatbudžetu</t>
  </si>
  <si>
    <t>Vienas pašvaldības pamatbudžeta kapitālo izdevumu transferts uz citas pašvaldības pamatbudžetu</t>
  </si>
  <si>
    <t>Pašvaldību budžeta transferti kapitālajiem izdevumiem no rajona padomes pamatbudžeta uz pašvaldības pamatbudžetu</t>
  </si>
  <si>
    <t>Izdevumi par kapitāla daļu pārdošanu un pārvērtēšanu, vērtspapīru tirdzniecību un pārvērtēšanu un kapitāla daļu iegādi</t>
  </si>
  <si>
    <t>Dažādi izdevumi, kas veidojas pēc uzkrāšanas principa un nav klasificēti iepriekš</t>
  </si>
  <si>
    <t xml:space="preserve">IX Finansēšana </t>
  </si>
  <si>
    <t xml:space="preserve">Naudas līdzekļi un noguldījumi (atlikuma izmaiņas) </t>
  </si>
  <si>
    <t>F22010000</t>
  </si>
  <si>
    <t>Pieprasījuma noguldījumi</t>
  </si>
  <si>
    <t>F29010000</t>
  </si>
  <si>
    <t>Termiņnoguldījumi</t>
  </si>
  <si>
    <t>F30010000</t>
  </si>
  <si>
    <t>F30020000</t>
  </si>
  <si>
    <t>F55010000</t>
  </si>
  <si>
    <t>Akcijas un cita līdzdalība komersantu pašu kapitālā, neskaitot kopieguldījumu fonda akcijas</t>
  </si>
  <si>
    <t>F56010000</t>
  </si>
  <si>
    <t>Iedzīvotāju ienākuma nodokļa atlikums uz gada sākumu, Ls</t>
  </si>
  <si>
    <t>Iedzīvotāju ienākuma nodokļa atlikums uz perioda beigām, Ls</t>
  </si>
  <si>
    <t xml:space="preserve">Pārvaldnieka vietā-                                                          </t>
  </si>
  <si>
    <t>Musakova 67904286</t>
  </si>
  <si>
    <r>
      <t>Valsts budžeta transferti</t>
    </r>
    <r>
      <rPr>
        <sz val="10"/>
        <rFont val="Times New Roman"/>
        <family val="1"/>
      </rPr>
      <t xml:space="preserve"> </t>
    </r>
  </si>
  <si>
    <r>
      <t>Ieņēmumu pārsniegums (+) vai deficīts (-)</t>
    </r>
    <r>
      <rPr>
        <sz val="10"/>
        <rFont val="Times New Roman"/>
        <family val="1"/>
      </rPr>
      <t xml:space="preserve"> (I - VIII)</t>
    </r>
  </si>
  <si>
    <t>Pašvaldību speciālā budžeta ieņēmumi un izdevumi</t>
  </si>
  <si>
    <t>9.1.tabula</t>
  </si>
  <si>
    <t>1</t>
  </si>
  <si>
    <t>2</t>
  </si>
  <si>
    <t>3</t>
  </si>
  <si>
    <t>4</t>
  </si>
  <si>
    <t>I  Ieņēmumi kopā</t>
  </si>
  <si>
    <t xml:space="preserve">01                 Privatizācijas fonda līdzekļi </t>
  </si>
  <si>
    <t>1. 0.</t>
  </si>
  <si>
    <t>Nodokļi par pakalpojumiem un precēm</t>
  </si>
  <si>
    <t>2. 0.</t>
  </si>
  <si>
    <t>Ieņēmumi no uzņēmējdarbības un īpašuma</t>
  </si>
  <si>
    <t>12.3.1.0.</t>
  </si>
  <si>
    <t xml:space="preserve">   Ieņēmumi no privatizācijas</t>
  </si>
  <si>
    <t>Ieņēmumi no valsts (pašvaldības) īpašuma iznomāšanas, pārdošanas un no nodokļu pamatparāda kapitalizācijas</t>
  </si>
  <si>
    <t>3. 0.</t>
  </si>
  <si>
    <t>5. 0.</t>
  </si>
  <si>
    <t>Pašvaldību budžetā saņemtie uzturēšanas izdrevumu transferti no valsts budžeta</t>
  </si>
  <si>
    <t>18.9.0.0.</t>
  </si>
  <si>
    <t>Pašvaldību speciālajā budžetā saņemtie valsts budžeta transferti un mērķdotācijas</t>
  </si>
  <si>
    <t>Pašvaldību budžeta transferti</t>
  </si>
  <si>
    <t xml:space="preserve">03                  Dabas resursu nodoklis </t>
  </si>
  <si>
    <t>10.0.0.0</t>
  </si>
  <si>
    <t xml:space="preserve">02                  Autoceļu (ielu) fonda līdzekļi </t>
  </si>
  <si>
    <t>4. 0.</t>
  </si>
  <si>
    <t>21.1.0. 0.</t>
  </si>
  <si>
    <t>Budžeta iestādes ieņēmumi no ārvalstu finanšu palīdzības</t>
  </si>
  <si>
    <t xml:space="preserve">09                  Pārējie speciālā budžeta līdzekļi </t>
  </si>
  <si>
    <t xml:space="preserve">Pašvaldību budžetā saņemtie uzturēšanas izdrevumu transferti no valsts budžeta </t>
  </si>
  <si>
    <t>II Izdevumi atbilstoši funkcionālajām kategorijām</t>
  </si>
  <si>
    <t>III   Izdevumi atbilstoši ekonomiskajām kategorijām</t>
  </si>
  <si>
    <t>1000</t>
  </si>
  <si>
    <t>2000</t>
  </si>
  <si>
    <t>2100</t>
  </si>
  <si>
    <t>2200</t>
  </si>
  <si>
    <t>2300</t>
  </si>
  <si>
    <t>2400</t>
  </si>
  <si>
    <t>2500</t>
  </si>
  <si>
    <t>Budžeta iestāžu nodokļu maksājumi</t>
  </si>
  <si>
    <t>2800</t>
  </si>
  <si>
    <t>1.2. / 4000</t>
  </si>
  <si>
    <t>4200</t>
  </si>
  <si>
    <t>Procentu maksājumi iekšzemes kredītiestādēm</t>
  </si>
  <si>
    <t>Pārējie procentu maksājumi</t>
  </si>
  <si>
    <t>4311</t>
  </si>
  <si>
    <t>Budžeta iestāžu procentu maksājumi Valsts kasei, izņemot valsts sociālās apdrošināšanas speciālo budžetu</t>
  </si>
  <si>
    <t>3000</t>
  </si>
  <si>
    <t>3200</t>
  </si>
  <si>
    <t>Subsīdijas un dotācijas komersantiem, biedrībām un nodibinājumiem,izņemot lauksaimniecības ražošanu</t>
  </si>
  <si>
    <t>3300</t>
  </si>
  <si>
    <t>3800</t>
  </si>
  <si>
    <t>Īpašjās programmās plānotās un ar Ministru kabineta rīkojumu sadalāmās apropriācijas</t>
  </si>
  <si>
    <t>6000</t>
  </si>
  <si>
    <t>6200</t>
  </si>
  <si>
    <t>Sociālie pabalsti naudā</t>
  </si>
  <si>
    <t>6400</t>
  </si>
  <si>
    <t>7200</t>
  </si>
  <si>
    <t>Pašvaldību budžeta uzturēšanas izdevumu transferti</t>
  </si>
  <si>
    <t>7240</t>
  </si>
  <si>
    <t>7250</t>
  </si>
  <si>
    <t>Pašvaldību budžeta uzturēšanas izdevumu transferti no pašvaldības speciālā budžeta uz valsts speciālo budžetu</t>
  </si>
  <si>
    <t>7300</t>
  </si>
  <si>
    <t>7500</t>
  </si>
  <si>
    <t>2.1./5000</t>
  </si>
  <si>
    <t>5100</t>
  </si>
  <si>
    <t>5200</t>
  </si>
  <si>
    <t>2.2./9000</t>
  </si>
  <si>
    <t>9200</t>
  </si>
  <si>
    <t>9400</t>
  </si>
  <si>
    <t>Pašvaldību speciālā budžeta kapitālo izdevumu transferts uz speciālo budžetu</t>
  </si>
  <si>
    <t>9420</t>
  </si>
  <si>
    <t>Vienas pašvaldības speciālā budžeta kapitālo izdevumu transferts uz citas pašvaldības speciālo budžetu</t>
  </si>
  <si>
    <t>9430</t>
  </si>
  <si>
    <t>Rajona padomes speciālā budžeta kapitālo izdevumu transferts uz pašvaldības speciālo budžetu</t>
  </si>
  <si>
    <t>9500</t>
  </si>
  <si>
    <t>Valsts budžeta mērķdotācija kapitālajiem izdevumiem pašvaldībām</t>
  </si>
  <si>
    <t>3.0. /8000</t>
  </si>
  <si>
    <t>IV Finansēšana</t>
  </si>
  <si>
    <t>Naudas līdzekļi un noguldījumi (atlikuma izmaiņas)</t>
  </si>
  <si>
    <t>Akcijas un cita līdzdalība komersantu
 pašu kapitālā</t>
  </si>
  <si>
    <t>Morusa  67094338</t>
  </si>
  <si>
    <r>
      <t xml:space="preserve">Ieņēmumu pārsniegums (+) vai deficīts (-) </t>
    </r>
    <r>
      <rPr>
        <sz val="10"/>
        <rFont val="Times New Roman"/>
        <family val="1"/>
      </rPr>
      <t>(I-III)</t>
    </r>
  </si>
  <si>
    <t>Pašvaldību ziedojumu un dāvinājumu ieņēmumi un izdevumi</t>
  </si>
  <si>
    <t>1.8-12.10.2/4</t>
  </si>
  <si>
    <t>9.2.tabula</t>
  </si>
  <si>
    <t>23.0.0.0.</t>
  </si>
  <si>
    <t>Saņemtie ziedojumi un dāvinājumi</t>
  </si>
  <si>
    <t>Procentu ieņēmumi par ziedojumu un dāvinājumu budžeta līdzekļu depozītā vai kontu atlikumiem</t>
  </si>
  <si>
    <t>Ziedojumi un dāvinājumi, kas saņemti no juridiskajām personām</t>
  </si>
  <si>
    <t>Ziedojumi un dāvinājumi, kas saņemti no fiziskajām personām</t>
  </si>
  <si>
    <t>III Izdevumi atbilstoši ekonomiskajāmm kategorijām</t>
  </si>
  <si>
    <t>Grāmatas un periodiskie izdevumi</t>
  </si>
  <si>
    <t>Subsīdijas un dotācijas komersantiem, izņemot lauksaimniecības ražošanu, nevalstiskajām organizācijām un citām institūcijām</t>
  </si>
  <si>
    <t>Pārējie pabalsti un kompensācijas</t>
  </si>
  <si>
    <t>1.5.    7000</t>
  </si>
  <si>
    <t>Mērķdotācijas pašvaldību budžetiem</t>
  </si>
  <si>
    <t>2.1.   5000</t>
  </si>
  <si>
    <t>3.0.  8000</t>
  </si>
  <si>
    <t>Zaudējumi no valūtas kursa svārstībām</t>
  </si>
  <si>
    <t>Zaudējumi no valūtas kursa svārstībām attiecībā uz ziedojumu un dāvinājumu līdzekļiem</t>
  </si>
  <si>
    <t>Ieņēmumu pārsniegums (+) vai deficīts (-) (I-III)</t>
  </si>
  <si>
    <t>IX Finansēšana</t>
  </si>
  <si>
    <t>Krūmiņa  67094385</t>
  </si>
  <si>
    <t xml:space="preserve">Valsts kases kontu atlikumi kredītiestādēs </t>
  </si>
  <si>
    <t>(2009.gada aprīlis)</t>
  </si>
  <si>
    <t>10.tabula</t>
  </si>
  <si>
    <t>(tūkst.latu)</t>
  </si>
  <si>
    <t>Kontu atlikumi pārskata gada sākumā</t>
  </si>
  <si>
    <t>Kontu atlikumi pārskata perioda beigās</t>
  </si>
  <si>
    <t>Izmaiņas pārskata periodā                           (3-2)</t>
  </si>
  <si>
    <t>Kontu atlikumi pārskata perioda sākumā</t>
  </si>
  <si>
    <t>Izmaiņas pārskata periodā (3-2)</t>
  </si>
  <si>
    <t>Finanšu resursi kopā (1.+2.)</t>
  </si>
  <si>
    <t>1. Latvijā (1.1.+1.2.)</t>
  </si>
  <si>
    <t>1.1. Norēķinu konti</t>
  </si>
  <si>
    <t>Latvijas Bankā</t>
  </si>
  <si>
    <t>Latvijas Banka</t>
  </si>
  <si>
    <t>Pārējās kredītiestādēs</t>
  </si>
  <si>
    <t>1.2. Depozītu konti</t>
  </si>
  <si>
    <t>2. Ārvalstīs (2.1.+2.2.)</t>
  </si>
  <si>
    <t>2. Ārvalstīs (2.1.)</t>
  </si>
  <si>
    <t>2.1. Norēķinu konti</t>
  </si>
  <si>
    <t>2.2. Depozītu konti</t>
  </si>
  <si>
    <t xml:space="preserve">Pārvaldnieka vietā- </t>
  </si>
  <si>
    <t>Brine  67094250</t>
  </si>
  <si>
    <t>Programmas “Valsts aizsardzība, drošība un integrācija NATO” 2009.gadam</t>
  </si>
  <si>
    <t>11.tabula</t>
  </si>
  <si>
    <t>Izpilde % pret gada plānu          (3/2)</t>
  </si>
  <si>
    <t>Aizsardzības ministrija</t>
  </si>
  <si>
    <t>Informācijas analīzes dienests</t>
  </si>
  <si>
    <t>Robežsardze</t>
  </si>
  <si>
    <t>Latvijas Bankas apsardze</t>
  </si>
  <si>
    <t>Aizsardzības pārvalde</t>
  </si>
  <si>
    <t>Satversmes aizsardzības birojs</t>
  </si>
  <si>
    <t>KOPĀ</t>
  </si>
  <si>
    <t xml:space="preserve">Pārvaldnieka vietā-                  </t>
  </si>
  <si>
    <t>Valsts budžeta ilgtermiņa saistību maksimāli pieļaujamais apjoms</t>
  </si>
  <si>
    <t>2009.gada  15.maijs</t>
  </si>
  <si>
    <t>12.tabula</t>
  </si>
  <si>
    <t xml:space="preserve">Finansēšanas plāns </t>
  </si>
  <si>
    <t>Izpilde % pret gada plānu (4/2)</t>
  </si>
  <si>
    <t>Pamatbudžets kopsavilkums</t>
  </si>
  <si>
    <t>Resursi izdevumu segšanai - kopā</t>
  </si>
  <si>
    <t xml:space="preserve">       Vispārējā kārtībā sadalāmā dotācija no vispārējiem ieņēmumiem</t>
  </si>
  <si>
    <t xml:space="preserve">      Kārtējie izdevumi</t>
  </si>
  <si>
    <t xml:space="preserve">          Atlīdzība</t>
  </si>
  <si>
    <t xml:space="preserve">              Atalgojums</t>
  </si>
  <si>
    <t xml:space="preserve">         Preces un pakalpojumi</t>
  </si>
  <si>
    <t xml:space="preserve">     Procentu izdevumi</t>
  </si>
  <si>
    <t xml:space="preserve">     Subsīdijas, dotācijas un sociālie pabalsti</t>
  </si>
  <si>
    <t xml:space="preserve">        Subsīdijas un dotācijas</t>
  </si>
  <si>
    <t xml:space="preserve">        Sociālie pabalsti</t>
  </si>
  <si>
    <t xml:space="preserve">      Kārtējie maksājumi Eiropas Kopienas budžetā un starptautiskā sadarbība</t>
  </si>
  <si>
    <t xml:space="preserve">        Kārtējie maksājumi Eiropas Kopienas budžetā</t>
  </si>
  <si>
    <t xml:space="preserve">        Starptautiskā sadarbība</t>
  </si>
  <si>
    <t xml:space="preserve">      Uzturēšanas izdevumu transferti</t>
  </si>
  <si>
    <t xml:space="preserve">        Valsts budžeta mērķdotācijas uzturēšanas izdevumiem pašvaldībām</t>
  </si>
  <si>
    <t xml:space="preserve">        Valsts budžeta dotācijas un citi transferti pašvaldībām un no valsts budžeta daļēji finansētajām atvasinātajām publiskajām personām (izņemot pašvaldības)</t>
  </si>
  <si>
    <t xml:space="preserve">     Pamatkapitāla veidošana</t>
  </si>
  <si>
    <t xml:space="preserve">      Valsts budžeta un pašvaldību budžetu transferti un mērķdotācijas kapitālajiem izdevumiem</t>
  </si>
  <si>
    <t xml:space="preserve">          Valsts budžeta kapitālo izdevumu transferti</t>
  </si>
  <si>
    <t xml:space="preserve">                 Valsts budžeta kapitālo izdevumu transferti no valsts pamatbudžeta uz pašvaldības pamatbudžetu</t>
  </si>
  <si>
    <t xml:space="preserve">    Aizņēmumi</t>
  </si>
  <si>
    <t xml:space="preserve">        Saņemto aizņēmumu atmaksa</t>
  </si>
  <si>
    <t xml:space="preserve">        Izsniegto aizdevumu saņemtā atmaksa</t>
  </si>
  <si>
    <t xml:space="preserve">    Naudas līdzekļi</t>
  </si>
  <si>
    <t xml:space="preserve">        Ārvalstu finanšu palīdzības naudas līdzekļu atlikumu izmaiņas palielinājums (-) vai samazinājums (+) </t>
  </si>
  <si>
    <t>tajā skaitā</t>
  </si>
  <si>
    <t>VALSTS BUDŽETA FINANSĒTAS INVESTĪCIJAS</t>
  </si>
  <si>
    <t>Eiropas Savienības politiku instrumenti un pārējās ārvalstu finanšu palīdzības līdzfinansētie projekti</t>
  </si>
  <si>
    <t xml:space="preserve">Eiropas Kopienas atbalsts transporta, telekomunikāciju
 un enerģijas infrastruktūras tīkliem </t>
  </si>
  <si>
    <t xml:space="preserve">    Dotācija no vispārējiem ieņēmumiem</t>
  </si>
  <si>
    <t xml:space="preserve">             Atalgojums</t>
  </si>
  <si>
    <t xml:space="preserve">         Subsīdijas un dotācijas</t>
  </si>
  <si>
    <t>12.Ekonomikas ministrija</t>
  </si>
  <si>
    <t>29.00.00.</t>
  </si>
  <si>
    <t>17.Satiksmes ministrija</t>
  </si>
  <si>
    <t>38.00.00.</t>
  </si>
  <si>
    <t xml:space="preserve">Kohēzijas fonds </t>
  </si>
  <si>
    <t xml:space="preserve">       Ārvalstu finanšu palīdzības naudas līdzekļu atlikumu izmaiņas palielinājums (-) vai samazinājums (+) </t>
  </si>
  <si>
    <t xml:space="preserve">Kohēzijas fonds 2004. - 2006.gada programmēšanas periodam </t>
  </si>
  <si>
    <t>30.00.00.</t>
  </si>
  <si>
    <t>33.00.00.</t>
  </si>
  <si>
    <t>34.00.00.</t>
  </si>
  <si>
    <t xml:space="preserve">   Ārvalstu finanšu palīdzība atmaksām valsts pamatbudžetam</t>
  </si>
  <si>
    <t>35.00.00.</t>
  </si>
  <si>
    <t>37.00.00.</t>
  </si>
  <si>
    <t xml:space="preserve">    Uzturēšanas izdevumu transferti</t>
  </si>
  <si>
    <t xml:space="preserve">         Uzturēšanas izdevumu atmaksa valsts budžetam</t>
  </si>
  <si>
    <t>21.Vides ministrija</t>
  </si>
  <si>
    <t>14.02.00.</t>
  </si>
  <si>
    <t>14.03.00.</t>
  </si>
  <si>
    <t>14.05.00.</t>
  </si>
  <si>
    <t>Kohēzijas fonds 2007. - 2013.gada programmēšanas periodam</t>
  </si>
  <si>
    <t>14.11.00.</t>
  </si>
  <si>
    <t xml:space="preserve">Eiropas Reģionālās attīstības fonds (ERAF) </t>
  </si>
  <si>
    <t xml:space="preserve">     Valsts budžeta kapitālo izdevumu transferti no valsts pamatbudžeta uz pašvaldības pamatbudžetu</t>
  </si>
  <si>
    <t>Eiropas Reģionālās attīstības fonds (ERAF) 2004. - 2006.gada programmēšanas periodam</t>
  </si>
  <si>
    <t>38.03.00.</t>
  </si>
  <si>
    <t>38.04.00.</t>
  </si>
  <si>
    <t xml:space="preserve">       Dotācija no vispārējiem ieņēmumiem atmaksām valsts pamatbudžetā</t>
  </si>
  <si>
    <t xml:space="preserve">        Uzturēšanas izdevumu atmaksa valsts budžetam</t>
  </si>
  <si>
    <t xml:space="preserve">          Atmaksa valsts pamatbudžetā par veiktajiem 
uzturēšanas izdevumiem ES fondu līdzfinansētajos projektos</t>
  </si>
  <si>
    <t xml:space="preserve">   Kapitālie izdevumi</t>
  </si>
  <si>
    <t xml:space="preserve">        Atmaksa valsts pamatbudžetā par veiktajiem kapitālajiem izdevumiem </t>
  </si>
  <si>
    <t xml:space="preserve">Eiropas Reģionālās attīstības fonds 2007. - 2013.gada programmēšanas periodam (ERAF) </t>
  </si>
  <si>
    <t>27.06.00.</t>
  </si>
  <si>
    <t>38.06.00.</t>
  </si>
  <si>
    <t>14.Iekšlietu ministrija</t>
  </si>
  <si>
    <t>07.10.20.</t>
  </si>
  <si>
    <t>21.03.00.</t>
  </si>
  <si>
    <t>46.01.00.</t>
  </si>
  <si>
    <t>46.02.00.</t>
  </si>
  <si>
    <t>19.Tieslietu ministrija</t>
  </si>
  <si>
    <t>29.Veselības ministrija</t>
  </si>
  <si>
    <t>04.03.00.</t>
  </si>
  <si>
    <t>04.04.00.</t>
  </si>
  <si>
    <t>04.05.00.</t>
  </si>
  <si>
    <t>57.Īpašu uzdevumu ministra elektroniskās pārvaldes lietās sekretariāts</t>
  </si>
  <si>
    <t>58.Reģionālās attīstības un pašvaldību lietu ministrija</t>
  </si>
  <si>
    <t>26.01.00.</t>
  </si>
  <si>
    <t xml:space="preserve">          Valsts budžeta kapitālo izdevumu transferti no valsts pamatbudžeta uz pašvaldības pamatbudžetu</t>
  </si>
  <si>
    <t>Eiropas Sociālais fonds (ESF)</t>
  </si>
  <si>
    <t xml:space="preserve">          Preces un pakalpojumi</t>
  </si>
  <si>
    <t xml:space="preserve">      Subsīdijas, dotācijas un sociālie pabalsti</t>
  </si>
  <si>
    <t xml:space="preserve">          Subsīdijas un dotācijas</t>
  </si>
  <si>
    <t xml:space="preserve">          Sociālie pabalsti</t>
  </si>
  <si>
    <t>Eiropas Sociālais fonds (ESF)  2007. - 2013.gada programmēšanas periodam</t>
  </si>
  <si>
    <t>03.Ministru kabinets</t>
  </si>
  <si>
    <t>18.02.</t>
  </si>
  <si>
    <t>27.08.00.</t>
  </si>
  <si>
    <t>15.Izglītības ministrija</t>
  </si>
  <si>
    <t>28.07.00.</t>
  </si>
  <si>
    <t>33.06.00.</t>
  </si>
  <si>
    <t xml:space="preserve">         Sociālie pabalsti</t>
  </si>
  <si>
    <t>07.11.00.</t>
  </si>
  <si>
    <t>07.13.00.</t>
  </si>
  <si>
    <t>21.02.00.</t>
  </si>
  <si>
    <t>07.03.00.</t>
  </si>
  <si>
    <t>07.04.00.</t>
  </si>
  <si>
    <t xml:space="preserve">36. Bērnu, ģimenes un sabiedrības integrācijas lietu ministrija </t>
  </si>
  <si>
    <t>08.04.00.</t>
  </si>
  <si>
    <t xml:space="preserve">Eiropas Lauksaimniecības garantiju fonds </t>
  </si>
  <si>
    <t>16.Zemkopības ministrija</t>
  </si>
  <si>
    <t>29.05.00.</t>
  </si>
  <si>
    <t>Eiropas Lauksaimniecības  fonds lauku attīstībai</t>
  </si>
  <si>
    <t>28.00.00.</t>
  </si>
  <si>
    <t>29.03.00.</t>
  </si>
  <si>
    <t xml:space="preserve">Eiropas Zivsaimniecības  fonds </t>
  </si>
  <si>
    <t xml:space="preserve">Eiropas Kopienas iniciatīvas  </t>
  </si>
  <si>
    <t xml:space="preserve">   Ieņēmumi no maksas pakalpojumiem un citi pašu ieņēmumi </t>
  </si>
  <si>
    <t xml:space="preserve">      Kārtējie maksājumi Eiropas Kopienas budžetā un starptautiskā sadarbība </t>
  </si>
  <si>
    <t xml:space="preserve">tajā skaitā </t>
  </si>
  <si>
    <t>Eiropas Kopienas iniciatīva INTERREG</t>
  </si>
  <si>
    <t>31.00.00.</t>
  </si>
  <si>
    <t>07.00.00.</t>
  </si>
  <si>
    <t>22.02.00.</t>
  </si>
  <si>
    <t>23.01.00.</t>
  </si>
  <si>
    <t>Citas Eiropas Kopienas iniciatīvas</t>
  </si>
  <si>
    <t>24.00.00.</t>
  </si>
  <si>
    <t>25.00.00.</t>
  </si>
  <si>
    <t>26.04.00.</t>
  </si>
  <si>
    <t>32.01.00.</t>
  </si>
  <si>
    <t>42.04.00.</t>
  </si>
  <si>
    <t>36.04.00.</t>
  </si>
  <si>
    <t>Pārejas programma (Transition Facility)</t>
  </si>
  <si>
    <t>26.02.00.</t>
  </si>
  <si>
    <t>06.00.00.</t>
  </si>
  <si>
    <t>11.01.00.</t>
  </si>
  <si>
    <t>14.07.00.</t>
  </si>
  <si>
    <t>24.Valsts kontrole</t>
  </si>
  <si>
    <t>01.00.00.</t>
  </si>
  <si>
    <t>36.02.00.</t>
  </si>
  <si>
    <t>3.mērķis "Eiropas teritoriālā sadarbība"</t>
  </si>
  <si>
    <t>23.02.00.</t>
  </si>
  <si>
    <t xml:space="preserve">Citi ES politiku instrumenti </t>
  </si>
  <si>
    <t>17.00.00.</t>
  </si>
  <si>
    <t>10.Aizsardzības ministrija</t>
  </si>
  <si>
    <t xml:space="preserve">   Transferti</t>
  </si>
  <si>
    <t xml:space="preserve">      Valsts pamatbudžeta savstarpējie transferti</t>
  </si>
  <si>
    <t xml:space="preserve">          Valsts pamatbudžeta iestāžu saņemtie transferta pārskaitījumi no valsts pamatbudžeta dotācijas no vispārējiem ieņēmumiem</t>
  </si>
  <si>
    <t>27.05.00.</t>
  </si>
  <si>
    <t>38.01.00.</t>
  </si>
  <si>
    <t>41.11.00.</t>
  </si>
  <si>
    <t>02.02.00.</t>
  </si>
  <si>
    <t xml:space="preserve">       Valsts budžeta dotācija AP deputātu pensiju izmaksai</t>
  </si>
  <si>
    <t xml:space="preserve">       Dotācija politiski represēto personu pensiju atvieglojumiem</t>
  </si>
  <si>
    <t>Pārējās dotācijas no valsts pamatbudžeta</t>
  </si>
  <si>
    <t>II   Izdevumi - kopā</t>
  </si>
  <si>
    <t xml:space="preserve">Atlīdzība </t>
  </si>
  <si>
    <t xml:space="preserve">   Atalgojums</t>
  </si>
  <si>
    <t>Sociālie pabalsti*</t>
  </si>
  <si>
    <t>1.4</t>
  </si>
  <si>
    <t xml:space="preserve">Finansiālā bilance </t>
  </si>
  <si>
    <t>Valsts speciālā budžeta naudas līdzekļu atlikumu izmaiņas palielinājums (-) vai samazinājums (+)</t>
  </si>
  <si>
    <t>04.01.00. Valsts pensiju speciālais budžets</t>
  </si>
  <si>
    <t xml:space="preserve"> </t>
  </si>
  <si>
    <t>Sociālās apdrošināšanas iemaksas - kopā</t>
  </si>
  <si>
    <t xml:space="preserve">   Citi valsts sociālās apdrošināšanas speciālā budžeta ieņēmumi </t>
  </si>
  <si>
    <t>Regresa prasības</t>
  </si>
  <si>
    <t>Iepriekšējos budžeta periodos valsts sociālās apdrošināšanas speciālā budžeta saņemto un iepriekšējos gados neizlietoto budžeta līdzekļu mo īpašiem mērķiem iezīmētiem ieņēmumiem atmaksa</t>
  </si>
  <si>
    <t>Pārējie iepriekš neklasificētie ieņāmumi</t>
  </si>
  <si>
    <t xml:space="preserve">Ieņēmumi no maksas pakalpojumiem un citi pašu ieņēmumi </t>
  </si>
  <si>
    <t xml:space="preserve">   Valsts speciālā budžeta savstarpējie transferti</t>
  </si>
  <si>
    <t xml:space="preserve">     Valsts sociālās apdrošināšanas speciālā budžeta transferti</t>
  </si>
  <si>
    <t xml:space="preserve">       No nodarbinātības speciālā budžeta valsts pensiju apdrošināšanai</t>
  </si>
  <si>
    <t xml:space="preserve">       No darba negadījumu speciālā budžeta  valsts pensiju apdrošināšanai</t>
  </si>
  <si>
    <t xml:space="preserve">       No invaliditātes, maternitātes un slimības speciālā budžeta valsts pensiju apdrošināšanai</t>
  </si>
  <si>
    <t> Valsts budžeta uzturēšanas izdevumu transferti</t>
  </si>
  <si>
    <t> Valsts budžeta uzturēšanas izdevumu transferti no valsts speciālā budžeta uz valsts speciālo budžetu</t>
  </si>
  <si>
    <t>04.02.00. Nodarbinātības speciālais budžets</t>
  </si>
  <si>
    <t>Brīvprātīgās sociālās apdrošināšanas iemaksas</t>
  </si>
  <si>
    <t xml:space="preserve">    Procentu ieņēmumi par valsts sociālās apdrošināšanas speciālā budžeta līdzekļiem  depozītā vai kontu atlikumiem</t>
  </si>
  <si>
    <t xml:space="preserve">     Regresa prasības</t>
  </si>
  <si>
    <t xml:space="preserve">       No darba negadījumu speciālā budžeta  sociālajai apdrošināšanai bezdarba gadījumam</t>
  </si>
  <si>
    <t xml:space="preserve">       No invaliditātes, maternitātes un slimības speciālā budžeta sociālajai apdrošināšanai bezdarba gadījumam</t>
  </si>
  <si>
    <t>04.03.00. Darba negadījumu speciālais budžets</t>
  </si>
  <si>
    <t>Regresa prasības*</t>
  </si>
  <si>
    <t xml:space="preserve">04.04.00. Invaliditātes, maternitātes un slimības speciālais budžets </t>
  </si>
  <si>
    <t xml:space="preserve">Ārvalstu finanšu palīdzības līdzfinansētie projekti </t>
  </si>
  <si>
    <t>Eiropas Ekonomikas zonas finanšu instrumenta un Norvēģijas valdības divpusējā finanšu instrumenta finansētie projekti</t>
  </si>
  <si>
    <t xml:space="preserve">     Uzturēšanas izdevumu transferti</t>
  </si>
  <si>
    <t>11.Ārlietu ministrija</t>
  </si>
  <si>
    <t>01.06.00.</t>
  </si>
  <si>
    <t>27.04.00.</t>
  </si>
  <si>
    <t>38.05.00.</t>
  </si>
  <si>
    <t>40.01.00.</t>
  </si>
  <si>
    <t>40.02.00.</t>
  </si>
  <si>
    <t>25.01.00.</t>
  </si>
  <si>
    <t>01.01.00.</t>
  </si>
  <si>
    <t>50.00.00.</t>
  </si>
  <si>
    <t>14.08.00.</t>
  </si>
  <si>
    <t>14.09.00.</t>
  </si>
  <si>
    <t>22.Kultūras ministrija</t>
  </si>
  <si>
    <t>23.04.00.</t>
  </si>
  <si>
    <t>01.03.00.</t>
  </si>
  <si>
    <t>08.00.00.</t>
  </si>
  <si>
    <t>01.23.00.</t>
  </si>
  <si>
    <t>08.02.00.</t>
  </si>
  <si>
    <t>24.02.00.</t>
  </si>
  <si>
    <t>Citi ārvalstu finanšu palīdzības līdzfinansētie projekti</t>
  </si>
  <si>
    <t>35.01.00.</t>
  </si>
  <si>
    <t>23.03.00.</t>
  </si>
  <si>
    <t>01.22.00.</t>
  </si>
  <si>
    <t>Mērķdotācijas investīcijām pašvaldībām</t>
  </si>
  <si>
    <t xml:space="preserve">   Valsts budžeta kapitālo izdevumu transferti </t>
  </si>
  <si>
    <t>25.02.00.</t>
  </si>
  <si>
    <t>Pārējās valsts budžeta investīcijas</t>
  </si>
  <si>
    <t>22.04.00.</t>
  </si>
  <si>
    <t>22.08.00.</t>
  </si>
  <si>
    <t>39.00.00.</t>
  </si>
  <si>
    <t>24.01.00.</t>
  </si>
  <si>
    <t>42.02.00.</t>
  </si>
  <si>
    <t>22.03.00.</t>
  </si>
  <si>
    <t>MAKSĀJUMI PAR AIZŅĒMUMIEM UN KREDĪTIEM</t>
  </si>
  <si>
    <t xml:space="preserve">        Aizņēmumi</t>
  </si>
  <si>
    <t xml:space="preserve">        Aizdevumi</t>
  </si>
  <si>
    <t xml:space="preserve">            Izsniegto aizdevumu saņemtā atmaksa</t>
  </si>
  <si>
    <t>31.02.00.</t>
  </si>
  <si>
    <t>03.04.00.</t>
  </si>
  <si>
    <t>MAKSĀJUMI STARPTAUTISKAJĀS INSTITŪCIJĀS UN PROGRAMMĀS</t>
  </si>
  <si>
    <t>02.Saeima</t>
  </si>
  <si>
    <t>02.00.00.</t>
  </si>
  <si>
    <t>03.02.00.</t>
  </si>
  <si>
    <t>04.Korupcijas novēršanas un apkarošanas birojs</t>
  </si>
  <si>
    <t>05.Tiesībsarga birojs</t>
  </si>
  <si>
    <t>26.03.00.</t>
  </si>
  <si>
    <t>39.01.00.</t>
  </si>
  <si>
    <t>41.01.00.</t>
  </si>
  <si>
    <t>41.03.00.</t>
  </si>
  <si>
    <t>06.03.00.</t>
  </si>
  <si>
    <t>09.00.00.</t>
  </si>
  <si>
    <t>41.00.00.</t>
  </si>
  <si>
    <t>07.01.00.</t>
  </si>
  <si>
    <t>11.00.00.</t>
  </si>
  <si>
    <t>21.20.00.</t>
  </si>
  <si>
    <t>19.03.00.</t>
  </si>
  <si>
    <t>21.00.00.</t>
  </si>
  <si>
    <t>37.04.00</t>
  </si>
  <si>
    <t>35. Centrālā vēlēšanu komisija</t>
  </si>
  <si>
    <t>NOMAS AR IZPIRKUMU (FINANŠU LĪZINGA) ILGTERMIŅA SAISTĪBAS PAMATLĪDZEKĻU IEGĀDEI</t>
  </si>
  <si>
    <t>CITAS ILGTERMIŅA SAISTĪBAS</t>
  </si>
  <si>
    <t>31.01.00.</t>
  </si>
  <si>
    <t>32.00.00.</t>
  </si>
  <si>
    <t>32.02.00.</t>
  </si>
  <si>
    <t>09.23.00.</t>
  </si>
  <si>
    <t>09.37.00.</t>
  </si>
  <si>
    <t>19.07.00.</t>
  </si>
  <si>
    <t>Speciālais budžets kopsavilkums</t>
  </si>
  <si>
    <t>Ieņēmumi - kopā</t>
  </si>
  <si>
    <t xml:space="preserve">            Saņemto aizņēmumu atmaksa</t>
  </si>
  <si>
    <t xml:space="preserve"> Konsolidējamās pozīcijas</t>
  </si>
  <si>
    <t xml:space="preserve">Valsts budžeta uzturēšanas izdevumu transferti </t>
  </si>
  <si>
    <t xml:space="preserve">                   Valsts budžeta uzturēšanas izdevumu transferti no valsts pamatbudžeta ārvalstu finanšu palīdzības līdzekļiem uz valsts pamatbudžetu</t>
  </si>
  <si>
    <t xml:space="preserve">                Valsts budžeta un pašvaldību budžetu transferti un mērķdotācijas kapitālajiem izdevumiem</t>
  </si>
  <si>
    <t>Lansmane, 67094239</t>
  </si>
  <si>
    <t xml:space="preserve">Valsts budžeta aizdevumi un aizdevumu atmaksas </t>
  </si>
  <si>
    <t>(2009. gada janvāris - aprīlis)</t>
  </si>
  <si>
    <t>2009. gada 15. maijs</t>
  </si>
  <si>
    <t>13. tabula</t>
  </si>
  <si>
    <t>Smilšu ielā 1, Rīgā, LV-1919, tālrunis (+371) 67094222, fakss (+371) 67094220, e-pasts: kase@kase.gov.lv, www.kase.gov.lv</t>
  </si>
  <si>
    <t>Oficiālais mēneša pārskats</t>
  </si>
  <si>
    <t>Konsolidētā kopbudžeta izpilde (ieskaitot ziedojumus un dāvinājumus)</t>
  </si>
  <si>
    <t>(2009.gada janvāris-aprīlis)</t>
  </si>
  <si>
    <t>Rīgā</t>
  </si>
  <si>
    <t>2009.gada 15.maijs</t>
  </si>
  <si>
    <t>Nr.1.8-12.10.2/4</t>
  </si>
  <si>
    <t>(tūkst.latos)</t>
  </si>
  <si>
    <t>Rādītāji</t>
  </si>
  <si>
    <t>Konsolidētais
pašvaldību budžets</t>
  </si>
  <si>
    <t>Konsolidētais kopbudžets</t>
  </si>
  <si>
    <t>Pārskata mēneša izpilde</t>
  </si>
  <si>
    <t>Konsolidētais
valsts budžets*</t>
  </si>
  <si>
    <t xml:space="preserve">     Ieņēmumi (bruto)</t>
  </si>
  <si>
    <t>konsolidējamā pozīcija</t>
  </si>
  <si>
    <t>x</t>
  </si>
  <si>
    <t>Kopbudžeta ieņēmumi (neto)</t>
  </si>
  <si>
    <t xml:space="preserve">     Izdevumi (bruto)</t>
  </si>
  <si>
    <t>Kopbudžeta izdevumi (neto)</t>
  </si>
  <si>
    <t>Finansiālā bilance</t>
  </si>
  <si>
    <t>Finansēšana</t>
  </si>
  <si>
    <t>Naudas līdzekļi un noguldījumi</t>
  </si>
  <si>
    <t>Iegādātie parāda vērtspapīri, izņemot atvasinātos finanšu instrumentus</t>
  </si>
  <si>
    <t>Emitētie parāda vērtspapīri</t>
  </si>
  <si>
    <t>Aizņēmumi</t>
  </si>
  <si>
    <t>Aizdevumi</t>
  </si>
  <si>
    <t>Akcijas un cita līdzdalība komersantu pašu kapitālā</t>
  </si>
  <si>
    <t>Kopieguldījuma fondu akcijas</t>
  </si>
  <si>
    <t xml:space="preserve">* kopā ar atvasinātajām publiskajām personām </t>
  </si>
  <si>
    <t xml:space="preserve">Pārvaldnieka vietā-      </t>
  </si>
  <si>
    <t>pārvaldnieka vietniece</t>
  </si>
  <si>
    <t>G.Medne</t>
  </si>
  <si>
    <t>Lansmane 67094239</t>
  </si>
  <si>
    <t>Valsts konsolidētā budžeta izpilde (neieskaitot ziedojumus un dāvinājumus)</t>
  </si>
  <si>
    <t>1.tabula</t>
  </si>
  <si>
    <t>(latos)</t>
  </si>
  <si>
    <t xml:space="preserve">Rādītāji </t>
  </si>
  <si>
    <t>Likumā apstiprinātais gada plāns</t>
  </si>
  <si>
    <t>Izpilde no gada sākuma</t>
  </si>
  <si>
    <t>Izpilde % pret gada plānu            (4/3)</t>
  </si>
  <si>
    <t xml:space="preserve">Pārskata mēneša  izpilde </t>
  </si>
  <si>
    <t>KA</t>
  </si>
  <si>
    <t>Valsts budžeta ieņēmumi (PA+SA)</t>
  </si>
  <si>
    <t>Valsts pamatbudžeta ieņēmumi (bruto)</t>
  </si>
  <si>
    <t xml:space="preserve">   Nodokļu ieņēmumi</t>
  </si>
  <si>
    <t xml:space="preserve">      Ienākuma nodokļi</t>
  </si>
  <si>
    <t xml:space="preserve">          Ieņēmumi no iedzīvotāju ienākuma nodokļa</t>
  </si>
  <si>
    <t xml:space="preserve">          Ieņēmumi no juridisko personu ienākuma nodokļa</t>
  </si>
  <si>
    <t xml:space="preserve">               Uzņēmuma ienākuma nodoklis</t>
  </si>
  <si>
    <t xml:space="preserve">      Nodokļi par pakalpojumiem un precēm</t>
  </si>
  <si>
    <t xml:space="preserve">           Pievienotās vērtības nodoklis</t>
  </si>
  <si>
    <t xml:space="preserve">           Akcīzes nodoklis</t>
  </si>
  <si>
    <t xml:space="preserve">           Nodokļi atsevišķām precēm un pakalpojumu veidiem</t>
  </si>
  <si>
    <t xml:space="preserve">              Azartspēļu nodoklis</t>
  </si>
  <si>
    <t xml:space="preserve">              Izložu nodoklis</t>
  </si>
  <si>
    <t xml:space="preserve">              Vieglo automobiļu un motociklu nodoklis </t>
  </si>
  <si>
    <t xml:space="preserve">              Elektroenerģijas nodoklis </t>
  </si>
  <si>
    <t xml:space="preserve">          Nodokļi un maksājumi par tiesībām lietot atsevišķas preces</t>
  </si>
  <si>
    <t xml:space="preserve">              Dabas resursu nodoklis</t>
  </si>
  <si>
    <t xml:space="preserve">         Muitas nodoklis</t>
  </si>
  <si>
    <t xml:space="preserve">          Citiem budžetiem sadalāmie nodokļi</t>
  </si>
  <si>
    <t xml:space="preserve">     Nenodokļu ieņēmumi</t>
  </si>
  <si>
    <t xml:space="preserve">     Maksas pakalpojumi un citi pašu ieņēmumi</t>
  </si>
  <si>
    <t xml:space="preserve">     Ārvalstu finanšu palīdzība</t>
  </si>
  <si>
    <t>PA</t>
  </si>
  <si>
    <t>Valsts pamatbudžeta ieņēmumi (neto)</t>
  </si>
  <si>
    <t>Valsts speciālā budžeta ieņēmumi (bruto)</t>
  </si>
  <si>
    <t xml:space="preserve">     Nodokļu ieņēmumi</t>
  </si>
  <si>
    <t xml:space="preserve">             Sociālās apdrošināšanas iemaksas</t>
  </si>
  <si>
    <t xml:space="preserve">     Transferti</t>
  </si>
  <si>
    <t xml:space="preserve">                  mīnus transferts no valsts pamatbudžeta</t>
  </si>
  <si>
    <t>SA</t>
  </si>
  <si>
    <t>Valsts speciālā budžeta ieņēmumi (neto)</t>
  </si>
  <si>
    <t>KB</t>
  </si>
  <si>
    <t>Valsts budžeta izdevumi  (KB1+KB2)</t>
  </si>
  <si>
    <t>KB1</t>
  </si>
  <si>
    <t>Valsts budžeta uzturēšanas izdevumi (PB1+SB1)</t>
  </si>
  <si>
    <t>KB2</t>
  </si>
  <si>
    <t>Valsts budžeta kapitālie izdevumi (PB2+SB2)</t>
  </si>
  <si>
    <t xml:space="preserve"> Valsts budžeta finansiālā bilance (KA-KB)</t>
  </si>
  <si>
    <t>Finansēšana:</t>
  </si>
  <si>
    <t xml:space="preserve">   Aizņēmumi</t>
  </si>
  <si>
    <t xml:space="preserve">   Aizdevumi</t>
  </si>
  <si>
    <t xml:space="preserve">   Naudas līdzekļi</t>
  </si>
  <si>
    <t xml:space="preserve">      Maksas pakalpojumu un citu pašu ieņēmumu naudas līdzekļu atlikumu izmaiņas palielinājums (-) vai samazinājums (+)</t>
  </si>
  <si>
    <t xml:space="preserve">      Ārvalstu finanšu palīdzības naudas līdzekļu atlikumu izmaiņas palielinājums (-) vai samazinājums (+)</t>
  </si>
  <si>
    <t xml:space="preserve">      Valsts speciālā budžeta naudas līdzekļu atlikumu izmaiņas palielinājums (-) vai samazinājums (+)</t>
  </si>
  <si>
    <t xml:space="preserve">      Naudas līdzekļu aizdevumiem atlikumu izmaiņas palielinājums (-) vai samazinājums (+)</t>
  </si>
  <si>
    <t xml:space="preserve">      Naudas līdzekļu akcijām un citai līdzdalībai komersantu pašu kapitālā atlikumu izmaiņas palielinājums (-) vai samazinājums (+)</t>
  </si>
  <si>
    <t xml:space="preserve">   Akcijas un cita līdzdalība komersantu pašu kapitālā</t>
  </si>
  <si>
    <t>Valsts pamatbudžeta izdevumi (bruto)</t>
  </si>
  <si>
    <t xml:space="preserve">              mīnus transferts valsts speciālajam  budžetam</t>
  </si>
  <si>
    <t>PB</t>
  </si>
  <si>
    <t>Valsts pamatbudžeta izdevumi (neto)</t>
  </si>
  <si>
    <t xml:space="preserve">   Valsts pamatbudžeta uzturēšanas izdevumi (bruto)</t>
  </si>
  <si>
    <t xml:space="preserve">             mīnus transferts valsts speciālajam  budžetam</t>
  </si>
  <si>
    <t>PB1</t>
  </si>
  <si>
    <t>Valsts pamatbudžeta uzturēšanas izdevumi (neto)</t>
  </si>
  <si>
    <t>Valsts pamatbudžeta kapitālie izdevumi (bruto)</t>
  </si>
  <si>
    <t>PB2</t>
  </si>
  <si>
    <t>Valsts pamatbudžeta kapitālie izdevumi (neto)</t>
  </si>
  <si>
    <t>Valsts pamatbudžeta finansiālā bilance</t>
  </si>
  <si>
    <t xml:space="preserve"> Valsts speciālā budžeta izdevumi (bruto)</t>
  </si>
  <si>
    <t>SB</t>
  </si>
  <si>
    <t xml:space="preserve"> Valsts speciālā budžeta izdevumi (neto)</t>
  </si>
  <si>
    <t>Valsts speciālā budžeta uzturēšanas izdevumi (bruto)</t>
  </si>
  <si>
    <t>SB1</t>
  </si>
  <si>
    <t>Valsts speciālā budžeta uzturēšanas izdevumi (neto)</t>
  </si>
  <si>
    <t>Valsts speciālā budžeta kapitālie izdevumi (bruto)</t>
  </si>
  <si>
    <t>SB2</t>
  </si>
  <si>
    <t>Valsts speciālā budžeta kapitālie izdevumi (neto)</t>
  </si>
  <si>
    <t>Valsts speciālā budžeta finansiālā bilance</t>
  </si>
  <si>
    <t>Valsts pamatbudžeta ieņēmumi</t>
  </si>
  <si>
    <t>(2009.gada janvāris- aprīlis)</t>
  </si>
  <si>
    <t>2.tabula</t>
  </si>
  <si>
    <t>Klasifikācijas kods</t>
  </si>
  <si>
    <t>1.Ieņēmumi - kopā  (1.1.+1.2.+1.3.+1.4.+1.5.)</t>
  </si>
  <si>
    <t>1.1. Nodokļu ieņēmumi(1.1.1.+1.1.2.+1.1.3.)</t>
  </si>
  <si>
    <t>1.0.0.0.</t>
  </si>
  <si>
    <t>1.1.1.Ienākuma nodokļi</t>
  </si>
  <si>
    <t>1.1.1.0.</t>
  </si>
  <si>
    <t xml:space="preserve">  Ieņēmumi no  iedzīvotāju ienākuma nodokļa</t>
  </si>
  <si>
    <t>1.2.0.0.</t>
  </si>
  <si>
    <t xml:space="preserve">  Ieņēmumi no juridisko personu ienākuma nodokļa</t>
  </si>
  <si>
    <t>1.2.1.0.</t>
  </si>
  <si>
    <t xml:space="preserve">           Uzņēmuma ienākuma nodoklis</t>
  </si>
  <si>
    <t>5.0.0.0.</t>
  </si>
  <si>
    <t>1.1.2.Nodokļi par pakalpojumiem un precēm</t>
  </si>
  <si>
    <t>5.1.0.0.</t>
  </si>
  <si>
    <t xml:space="preserve">   Pievienotās vērtības nodoklis</t>
  </si>
  <si>
    <t>5.2.0.0.,5.3.0.0.
5.6.0.0.</t>
  </si>
  <si>
    <t xml:space="preserve">   Akcīzes nodoklis</t>
  </si>
  <si>
    <t>5.4.0.0.</t>
  </si>
  <si>
    <t xml:space="preserve">   Nodokļi atsevišām precēm un pakalpojumiem</t>
  </si>
  <si>
    <t>5.4.1.0.</t>
  </si>
  <si>
    <t xml:space="preserve">       Azartspēļu nodoklis</t>
  </si>
  <si>
    <t>5.4.2.0.</t>
  </si>
  <si>
    <t xml:space="preserve">       Izložu nodoklis</t>
  </si>
  <si>
    <t>5.4.3.0</t>
  </si>
  <si>
    <t xml:space="preserve">       Vieglo automobīļu un motociklu nodoklis</t>
  </si>
  <si>
    <t>5.4.4.0.</t>
  </si>
  <si>
    <t xml:space="preserve">       Elektroenerģijas  nodoklis</t>
  </si>
  <si>
    <t>5.5.0.0.</t>
  </si>
  <si>
    <t xml:space="preserve">   Nodokļi un maksājumi par tiesībām lietot atsevišķas preces</t>
  </si>
  <si>
    <t xml:space="preserve"> 5.5.3.0.</t>
  </si>
  <si>
    <t xml:space="preserve">      Dabas resursu nodoklis</t>
  </si>
  <si>
    <t>6.0.0.0.</t>
  </si>
  <si>
    <t>1.1.3. Muitas nodoklis</t>
  </si>
  <si>
    <t xml:space="preserve">1.2. Īpašuma  nodokļi </t>
  </si>
  <si>
    <t>4.0.0.0.</t>
  </si>
  <si>
    <t xml:space="preserve">   Īpašuma nodokļi</t>
  </si>
  <si>
    <t>1.3. Nenodokļu ieņēmumi (1.3.1.+1.3.2.+1.3.3.+1.3.4.)</t>
  </si>
  <si>
    <t>8.0.0.0.</t>
  </si>
  <si>
    <t>1.3.1.Ieņēmumi no uzņēmējdarbības un  īpašuma</t>
  </si>
  <si>
    <t>8.1.0.0.</t>
  </si>
  <si>
    <t xml:space="preserve">     Ieņēmumi no finanšu ieguldījumiem</t>
  </si>
  <si>
    <t>8.2.0.0.</t>
  </si>
  <si>
    <t xml:space="preserve">     Ieņēmumi no Latvijas Bankas maksājuma</t>
  </si>
  <si>
    <t>8.3.0.0.</t>
  </si>
  <si>
    <t xml:space="preserve">    Ieņēmumi no dividendēm (ieņēmumi no valsts (pašvaldību) kapitāla izmantošanas)</t>
  </si>
  <si>
    <t xml:space="preserve">   Procentu ieņēmumi</t>
  </si>
  <si>
    <t>8.4.0.0.</t>
  </si>
  <si>
    <t xml:space="preserve">      Procentu ieņēmumi par aizdevumiem nacionālajā valūtā</t>
  </si>
  <si>
    <t>8.5.0.0.</t>
  </si>
  <si>
    <t xml:space="preserve">      Procentu ieņēmumi par aizdevumiem ārvalstu valūtā</t>
  </si>
  <si>
    <t>8.6.0.0.</t>
  </si>
  <si>
    <t xml:space="preserve">      Procentu ieņēmumi par depozītiem, kontu atlikumiem un valsts parāda vērtspapīriem</t>
  </si>
  <si>
    <t>8.7.1.0.</t>
  </si>
  <si>
    <t xml:space="preserve">   Ieņēmumi no atsavināto  finanšu instrumentu rezultāta</t>
  </si>
  <si>
    <t>9.0.0.0.</t>
  </si>
  <si>
    <t>1.3.2.Valsts (pašvaldību) nodevas un kancelejas nodevas</t>
  </si>
  <si>
    <t>9.1.0.0.</t>
  </si>
  <si>
    <t xml:space="preserve">   Valsts nodevas  par valsts sniegto nodrošinājumu un juridiskajiem un citiem pakalpojumiem</t>
  </si>
  <si>
    <t>9.2.0.0.</t>
  </si>
  <si>
    <t xml:space="preserve">  Valsts nodevas un maksājumi par speciālu atļauju (licenču) izsniegšanu un profesionālās kvalifikācijas atbilstības dokumentu reģistrāciju</t>
  </si>
  <si>
    <t>9.3.0.0.</t>
  </si>
  <si>
    <t>9.3.1.0.</t>
  </si>
  <si>
    <t xml:space="preserve">       Transportlīdzekļu ikgadējā nodeva</t>
  </si>
  <si>
    <t>9.3.4.0.</t>
  </si>
  <si>
    <t xml:space="preserve">       Izložu un azartspēļu  nodeva</t>
  </si>
  <si>
    <t>9.3.5.0.</t>
  </si>
  <si>
    <t xml:space="preserve">       Uzņēmējdarbības riska valsts nodeva</t>
  </si>
  <si>
    <t>9.3.9.0.</t>
  </si>
  <si>
    <t xml:space="preserve">       Pārējās speciāliem mērķiem paredzētās valsts nodevas</t>
  </si>
  <si>
    <t>9.9.0.0.</t>
  </si>
  <si>
    <t xml:space="preserve">   Pārējās  nodevas</t>
  </si>
  <si>
    <t>10.0.0.0.</t>
  </si>
  <si>
    <t>1.3.3.  Naudas sodi un sankcijas</t>
  </si>
  <si>
    <t xml:space="preserve">12.0.0.0.,
13.0.0.0.   </t>
  </si>
  <si>
    <t>1.3.4.  Pārējie nenodokļu ieņēmumi</t>
  </si>
  <si>
    <t>21.3.0.0.</t>
  </si>
  <si>
    <t xml:space="preserve">1.4.Ieņēmumi no budžeta iestāžu sniegtajiem  maksas pakalpojumiem un citi pašu ieņēmumi -kopā   </t>
  </si>
  <si>
    <t>20.0.0.0.</t>
  </si>
  <si>
    <t>1.5. Ārvalstu finanšu palīdzība</t>
  </si>
  <si>
    <t>Brine 67094250</t>
  </si>
  <si>
    <r>
      <t xml:space="preserve"> </t>
    </r>
    <r>
      <rPr>
        <sz val="10"/>
        <rFont val="Times New Roman"/>
        <family val="1"/>
      </rPr>
      <t xml:space="preserve">Speciāliem mērķiem paredzētās valsts nodevas </t>
    </r>
  </si>
  <si>
    <t>Valsts pamatbudžetā iemaksājamās valsts nodevas un citi maksājumi no valsts institūciju sniegtajiem
 pakalpojumiem un veiktās darbības</t>
  </si>
  <si>
    <t>(2009.gada janvāris - aprīlis)</t>
  </si>
  <si>
    <t xml:space="preserve">                           </t>
  </si>
  <si>
    <t>3.tabula</t>
  </si>
  <si>
    <t>Ieņēmumi valsts pamatbudžetā - kopā</t>
  </si>
  <si>
    <t xml:space="preserve">Ārlietu ministrija </t>
  </si>
  <si>
    <t>9.1.9.1.</t>
  </si>
  <si>
    <t>Nodeva par konsulāro amatpersonu sniegtajiem pakalpojumiem</t>
  </si>
  <si>
    <t>9.2.1.6.</t>
  </si>
  <si>
    <t>Nodeva par speciālu atļauju (licenču) izsniegšanu stratēģiskas
nozīmes preču darījumiem</t>
  </si>
  <si>
    <t xml:space="preserve">Ekonomikas ministrija </t>
  </si>
  <si>
    <t>20.6.3.0.</t>
  </si>
  <si>
    <t>Ieņēmumi no EIROSTAT par statistisko programmu īstenošanu</t>
  </si>
  <si>
    <t>20.6.4.0.</t>
  </si>
  <si>
    <t>Eiropas Komisijas atmaksa par piedalīšanos Eiropas Patērētāju
informācijas centra darbībā</t>
  </si>
  <si>
    <t xml:space="preserve">Finanšu ministrija </t>
  </si>
  <si>
    <t>9.1.3.7.</t>
  </si>
  <si>
    <t>Nodeva par azartspēļu iekārtu marķēšanu</t>
  </si>
  <si>
    <t>9.1.6.0.</t>
  </si>
  <si>
    <t>Nodeva par valsts proves uzraudzības īstenošanu</t>
  </si>
  <si>
    <t>9.2.6.0.</t>
  </si>
  <si>
    <t>Preču un pakalpojumu loteriju organizēšanas nodeva</t>
  </si>
  <si>
    <t>10.2.0.0.</t>
  </si>
  <si>
    <t xml:space="preserve">Iemaksas no pārbaudēs atklātām slēpto un samazināto ienākumu summām </t>
  </si>
  <si>
    <t>Iekšlietu ministrija</t>
  </si>
  <si>
    <t>9.1.3.1.</t>
  </si>
  <si>
    <t>Nodeva par visu veidu šaujamieroču un speciālo līdzekļu atļauju izsniegšanu un to termiņa pagarināšanu, kā arī iekšējās drošības dienesta reģistrāciju</t>
  </si>
  <si>
    <t>9.1.8.1.</t>
  </si>
  <si>
    <t>Nodeva par pasu izsniegšanu</t>
  </si>
  <si>
    <t>9.1.8.3.</t>
  </si>
  <si>
    <t>Nodeva par informācijas sniegšanu no Iedzīvotāju reģistra</t>
  </si>
  <si>
    <t>9.1.8.5.</t>
  </si>
  <si>
    <t>Nodeva par vīzas vai uzturēšanās atļaujas pieprasīšanai nepieciešamo dokumentu izskatīšanu un ar to saistītajiem pakalpojumiem</t>
  </si>
  <si>
    <t>9.1.9.8.</t>
  </si>
  <si>
    <t>Valsts nodeva par informācijas sniegšanu no Sodu reģistra</t>
  </si>
  <si>
    <t>9.2.2.0.</t>
  </si>
  <si>
    <t xml:space="preserve">Nodeva par apsardzes darbības kvalifikācijas pārbaudījumu kārtošanu un apsardzes sertifikātu izsniegšanu </t>
  </si>
  <si>
    <t>10.1.1.2.</t>
  </si>
  <si>
    <t>Naudas sodi, ko uzliek Valsts policija (izņemot Ceļu policiju)</t>
  </si>
  <si>
    <t>10.1.1.4.</t>
  </si>
  <si>
    <t>Naudas sodi, ko uzliek Ceļu policija</t>
  </si>
  <si>
    <t>10.1.1.7.</t>
  </si>
  <si>
    <t>Naudas sodi, ko uzliek Valsts robežsardze</t>
  </si>
  <si>
    <t xml:space="preserve">Izglītības un zinātnes ministrija </t>
  </si>
  <si>
    <t>9.2.3.0.</t>
  </si>
  <si>
    <t>Nodeva par valsts valodas prasmes atestāciju profesionālo un amata pienākumu veikšanai</t>
  </si>
  <si>
    <t xml:space="preserve">Zemkopības ministrija </t>
  </si>
  <si>
    <t>9.1.9.9.</t>
  </si>
  <si>
    <t>Citas nodevas par juridiskajiem un citiem pakalpojumiem</t>
  </si>
  <si>
    <t>9.2.5.0.</t>
  </si>
  <si>
    <t>Nodeva par dokumentu izsniegšanu, kas attiecas uz medību saimniecības izmantošanu,mednieku un medību vadītāju eksāmeniem, medījamo dzīvnieku nodarīto zaudējumu aprēķinu un medībutrofeju izvešanu no Latvijas</t>
  </si>
  <si>
    <t>10.1.3.1.</t>
  </si>
  <si>
    <t>Naudas sodi par zivju resursiem nodarītajiem zaudējumiem</t>
  </si>
  <si>
    <t>10.1.3.2.</t>
  </si>
  <si>
    <t>Naudas sodi par meža resursiem nodarītajiem zaudējumiem</t>
  </si>
  <si>
    <t>12.1.3.0.</t>
  </si>
  <si>
    <t>Ieņēmumi no konfiscēto zvejas rīku, zvejas līdzekļu un zivju realizācijas</t>
  </si>
  <si>
    <t>12.2.3.0.</t>
  </si>
  <si>
    <t>Ieņēmumi no ūdenstilpju un zvejas tiesību nomas un zvejas tiesību rūpnieciskas izmantošanas (licences)</t>
  </si>
  <si>
    <t>12.2.4.0.</t>
  </si>
  <si>
    <t>Ieņēmumi no ūdenstilpju un zvejas tiesību nomas un zvejas tiesību nerūpnieciskas izmantošanas (makšķerēšanas kartes)</t>
  </si>
  <si>
    <t>12.2.6.0.</t>
  </si>
  <si>
    <t>Ieņēmumi no zaudējumu atlīdzības par meža resursiem nodarītajiem kaitējumiem</t>
  </si>
  <si>
    <t>12.2.7.0.</t>
  </si>
  <si>
    <t>Ieņēmumi no zaudējumu atlīdzības par zivju resursiem nodarītajiem zaudējumiem</t>
  </si>
  <si>
    <t>20.5.0.0.</t>
  </si>
  <si>
    <t>Ieņēmumi no Eiropas Savienības Kopējās lauksaimniecības un  zivsaimniecības politikas īstenošanas instrumentiem</t>
  </si>
  <si>
    <t>20.6.5.0.</t>
  </si>
  <si>
    <t xml:space="preserve">Ieņēmumi no Eiropas Komisijas par Latvijas valsts programmas "Forest Focus" īstenošanu </t>
  </si>
  <si>
    <t>20.6.6.0.</t>
  </si>
  <si>
    <t xml:space="preserve">Ieņēmumi no Eiropas Savienības par  Latvijas Nacionālās zivsaimniecības datu vākšanas programmas īstenošanu </t>
  </si>
  <si>
    <t xml:space="preserve">Satiksmes ministrija </t>
  </si>
  <si>
    <t>12.3.5.0.</t>
  </si>
  <si>
    <t>Ieņēmumi no Dzelzceļa infrastruktūras fonda</t>
  </si>
  <si>
    <t>12.3.6.0.</t>
  </si>
  <si>
    <t>Ostu pārvalžu iemaksas</t>
  </si>
  <si>
    <t>12.3.9.1.</t>
  </si>
  <si>
    <t>Ieņēmumu daļa par aeronavigācijas pakalpojumiem Rīgas lidojumu informācijas rajonā</t>
  </si>
  <si>
    <t xml:space="preserve">Labklājības ministrija </t>
  </si>
  <si>
    <t>9.1.8.4.</t>
  </si>
  <si>
    <t>Nodeva par darba atļaujas pieprasīšanai nepieciešamo dokumetu izskatīšanu</t>
  </si>
  <si>
    <t>Citas nodevas par juridiskiem un citiem pakalpojumiem</t>
  </si>
  <si>
    <t xml:space="preserve">Tieslietu ministrija </t>
  </si>
  <si>
    <t>9.1.1.1.</t>
  </si>
  <si>
    <t>Kancelejas nodeva tiesu iestādē</t>
  </si>
  <si>
    <t>9.1.1.2.</t>
  </si>
  <si>
    <t>Nodeva par darbību veikšanu tiesu iestādē</t>
  </si>
  <si>
    <t>9.1.1.3.</t>
  </si>
  <si>
    <t>Nodeva par izpildu dokumentu iesniegšanu</t>
  </si>
  <si>
    <t>9.1.1.4.</t>
  </si>
  <si>
    <t>Nodeva par darbību veikšanu administratīvajā tiesā</t>
  </si>
  <si>
    <t>9.1.3.2.</t>
  </si>
  <si>
    <t>Nodeva par darbību veikšanu Uzņēmumu reģistrā</t>
  </si>
  <si>
    <t>9.1.3.4.</t>
  </si>
  <si>
    <t>Nodeva par sertifikācijas  pakalpojumu sniedzēja akreditāciju un akreditācijas atjaunošanu</t>
  </si>
  <si>
    <t>9.1.3.6.</t>
  </si>
  <si>
    <t>Nodeva par personas datu apstrādes sistēmas reģistrēšanu vai Fizisko personu datu aizsardzības likumā noteikto reģistrējamo izmaiņu izdarīšanu</t>
  </si>
  <si>
    <t>9.1.7.1.</t>
  </si>
  <si>
    <t xml:space="preserve"> Kancelejas nodeva par  zemesgrāmatā veiktajām darbībām   atiecībā  uz mantojumu un dāvinājumu</t>
  </si>
  <si>
    <t>9.1.7.2.</t>
  </si>
  <si>
    <t xml:space="preserve"> Kancelejas nodeva par  zemesgrāmatā veiktajām darbībām, kas iekasētas no fiziskām personām, izņemot mantojumus un dāvinājumus</t>
  </si>
  <si>
    <t>9.1.7.3.</t>
  </si>
  <si>
    <t xml:space="preserve"> Kancelejas nodeva par  zemesgrāmatā veiktajām darbībām, kas iekasētas no juridiskām personām, izņemot mantojumus un dāvinājumus</t>
  </si>
  <si>
    <t>9.1.9.3.</t>
  </si>
  <si>
    <t>Nodeva par rūpniecisko īpašumu aizsardzību</t>
  </si>
  <si>
    <t>9.1.9.4.</t>
  </si>
  <si>
    <t>Nodeva par kadastra izziņas  sagatavošanu un izsniegšanu</t>
  </si>
  <si>
    <t>9.1.9.6.</t>
  </si>
  <si>
    <t>Nodeva par  naturalizācijas  iesniegumu iesniegšanu</t>
  </si>
  <si>
    <t>9.1.9.7.</t>
  </si>
  <si>
    <t>Nodeva par atteikšanās no Latvijas pilsonības un pilsonības atjaunošanas dokumentēšanu</t>
  </si>
  <si>
    <t>Uzņēmējdarbības riska valsts nodeva</t>
  </si>
  <si>
    <t>10.1.1.1.</t>
  </si>
  <si>
    <t>Naudas sodi, ko uzliek tiesu iestādes</t>
  </si>
  <si>
    <t>10.1.9.2.</t>
  </si>
  <si>
    <t>Naudas sodi, ko uzliek Datu valsts inspekcija</t>
  </si>
  <si>
    <t xml:space="preserve">Vides ministrija </t>
  </si>
  <si>
    <t>9.9.1.0.</t>
  </si>
  <si>
    <t>Pārējās nodevas, kas iemaksātas valsts budžetā</t>
  </si>
  <si>
    <t xml:space="preserve">Kultūras ministrija </t>
  </si>
  <si>
    <t>9.1.3.3.</t>
  </si>
  <si>
    <t>Nodeva par filmu producētāja (ražotāja) un izplatītāja, filmu izplatīšanas vietas un filmas reģistrāciju</t>
  </si>
  <si>
    <t>Veselības ministrija</t>
  </si>
  <si>
    <t xml:space="preserve">Radio un televīzija </t>
  </si>
  <si>
    <t>9.2.1.3.</t>
  </si>
  <si>
    <t>Nodeva par speciālu atļauju (licenci) darbībai elektronisko sabiedrības saziņas līdzekļu jomā</t>
  </si>
  <si>
    <t>Informatīvi</t>
  </si>
  <si>
    <t>Ieņēmumi- kopā</t>
  </si>
  <si>
    <t xml:space="preserve">              tajā skaitā</t>
  </si>
  <si>
    <t>Valsts pamatbudžeta nenodokļu ieņēmumos iemaksājamā uzņēmējdarbības riska valsts nodeva</t>
  </si>
  <si>
    <t>Tieslietu ministijas apakšprogrammā "Darbinieku prasījumu garantiju fonds" un "Maksātnespējas procesa izmaksas" maksas pakalpojumos un citos pašu ieņēmumos iemaksājamā daļa</t>
  </si>
  <si>
    <t>Pārvaldnieka vietā-</t>
  </si>
  <si>
    <t>Brine, 7094250</t>
  </si>
  <si>
    <t xml:space="preserve">Valsts pamatbudžeta ieņēmumi un izdevumi </t>
  </si>
  <si>
    <t>Nr. 1.8-12.10.2/4</t>
  </si>
  <si>
    <t>4.tabula</t>
  </si>
  <si>
    <t>Klasifikā-
cijas grupa, kods</t>
  </si>
  <si>
    <t>Finansēšanas plāns finansēšanas periodam</t>
  </si>
  <si>
    <t>Izpilde % pret gada plānu
(5/3)</t>
  </si>
  <si>
    <t xml:space="preserve">Pārskata mēneša izpilde </t>
  </si>
  <si>
    <t>I   Ieņēmumi - kopā</t>
  </si>
  <si>
    <t xml:space="preserve">Resursi izdevumu segšanai </t>
  </si>
  <si>
    <t xml:space="preserve">   Ieņēmumi no maksas pakalpojumiem un citi pašu ieņēmumi</t>
  </si>
  <si>
    <t xml:space="preserve">   Ārvalstu finanšu palīdzība iestādes ieņēmumos</t>
  </si>
  <si>
    <t xml:space="preserve">   Dotācija no vispārējiem ieņēmumiem</t>
  </si>
  <si>
    <t xml:space="preserve">   Vispārējā kārtībā sadalāmā dotācija no vispārējiem ieņēmumiem</t>
  </si>
  <si>
    <t>II   Izdevumi  atbilstoši  ekonomiskajām kategorijām</t>
  </si>
  <si>
    <t>1.0.</t>
  </si>
  <si>
    <t xml:space="preserve">Uzturēšanas izdevumi </t>
  </si>
  <si>
    <t>1.1.</t>
  </si>
  <si>
    <t xml:space="preserve">Kārtējie izdevumi </t>
  </si>
  <si>
    <t xml:space="preserve">     Atlīdzība</t>
  </si>
  <si>
    <t xml:space="preserve">         Atalgojums</t>
  </si>
  <si>
    <t xml:space="preserve">         Darba devēja valsts sociālās apdrošināšanas obligātās iemaksas, sociāla rakstura pabalsti un kompensācijas</t>
  </si>
  <si>
    <t xml:space="preserve">    Preces un pakalpojumi</t>
  </si>
  <si>
    <t xml:space="preserve">        Komandējumi un dienesta braucieni</t>
  </si>
  <si>
    <t xml:space="preserve">        Pakalpojumi</t>
  </si>
  <si>
    <t xml:space="preserve">        Krājumi, materiāli, energoresursi, preces, biroja preces un inventārs, ko neuzskaita kodā 5000</t>
  </si>
  <si>
    <t xml:space="preserve">       Izdevumi periodikas iegādei</t>
  </si>
  <si>
    <t xml:space="preserve">       Budžeta iestāžu nodokļu maksājumi</t>
  </si>
  <si>
    <t xml:space="preserve">       Kārtējie izdevumi Eiropas Savienības strukturālās politikas pirmsiestāšanās finanšu instrumentu (turpmāk - ISPA) finansēto projektu ietvaros no nopelnīto (uzkrāto) procentu maksājumiem (projekta līdzfinansējums)</t>
  </si>
  <si>
    <t xml:space="preserve">       Pakalpojumi, kurus budžeta iestādes apmaksā noteikto funkciju ietvaros, kas nav iestādes administratīvie izdevumi</t>
  </si>
  <si>
    <t>1.2.</t>
  </si>
  <si>
    <t xml:space="preserve">   Procentu izdevumi</t>
  </si>
  <si>
    <t xml:space="preserve">      Procentu maksājumi ārvalstu un 
starptautiskajām finanšu institūcijām </t>
  </si>
  <si>
    <t xml:space="preserve">      Procentu maksājumi iekšzemes kredītiestādēm </t>
  </si>
  <si>
    <t>4300</t>
  </si>
  <si>
    <t xml:space="preserve">      Pārējie procentu maksājumi </t>
  </si>
  <si>
    <t>1.3.</t>
  </si>
  <si>
    <t xml:space="preserve">   Subsīdijas, dotācijas un sociālie pabalsti</t>
  </si>
  <si>
    <t xml:space="preserve">   Subsīdijas un dotācijas</t>
  </si>
  <si>
    <t xml:space="preserve">       Subsīdijas lauksaimniecības ražošanai</t>
  </si>
  <si>
    <t xml:space="preserve">       Subsīdijas un dotācijas komersantiem, izņemot lauksaimniecības ražošanu, nevalstiskajām organizācijām un citām institūcijām</t>
  </si>
  <si>
    <t xml:space="preserve">       Subsīdijas komersantiem sabiedriskā transporta pakalpojumu nodrošināšanai (par pasažieru regulārajiem pārvadājumiem)</t>
  </si>
  <si>
    <t xml:space="preserve">      Konkursa kārtībā un sadarbības līgumiem un programmām sadalāmie valsts budžeta līdzekļi, kurus kārtējā gada valsts budžeta likumā objektīvu iemeslu dēļ nav bijis iespējams ieplānot sadalījumā pa ekonomiskajām kategorijām</t>
  </si>
  <si>
    <t xml:space="preserve">       Īpašajās programmās plānotās un ar Ministru kabineta rīkojumiem sadalāmās apropriācijas</t>
  </si>
  <si>
    <t xml:space="preserve">   Sociālie pabalsti</t>
  </si>
  <si>
    <t xml:space="preserve">       Pensijas un sociālie pabalsti naudā</t>
  </si>
  <si>
    <t xml:space="preserve">       Pārējie klasifikācijā neminētie maksājumi iedzīvotājiem natūrā un kompensācijas</t>
  </si>
  <si>
    <t>1.4.</t>
  </si>
  <si>
    <t>Kārtējie maksājumi Eiropas Kopienas budžetā
 un starptautiskā sadarbība</t>
  </si>
  <si>
    <t xml:space="preserve">       Kārtējie maksājumi Eiropas Kopienas budžetā</t>
  </si>
  <si>
    <t xml:space="preserve">       Starptautiskā sadarbība</t>
  </si>
  <si>
    <t>1.5.</t>
  </si>
  <si>
    <t>Uzturēšanas izdevumu transferti</t>
  </si>
  <si>
    <t xml:space="preserve">       Valsts budžeta uzturēšanas izdevumu transferti</t>
  </si>
  <si>
    <t xml:space="preserve">       Valsts budžeta mērķdotācijas uzturēšanas izdevumiem pašvaldībām</t>
  </si>
  <si>
    <t xml:space="preserve">       Valsts budžeta dotācijas un citi transferti pašvaldībām un no valsts budžeta daļēji finansētām atvasinātajām publiskām personām (izņemot pašvaldības)</t>
  </si>
  <si>
    <t>2.0.</t>
  </si>
  <si>
    <t>Kapitālie izdevumi</t>
  </si>
  <si>
    <t>2.1.</t>
  </si>
  <si>
    <t xml:space="preserve">   Pamatkapitāla veidošana</t>
  </si>
  <si>
    <t xml:space="preserve">       Nemateriālie ieguldījumi</t>
  </si>
  <si>
    <t xml:space="preserve">       Pamatlīdzekļi</t>
  </si>
  <si>
    <t>2.2.</t>
  </si>
  <si>
    <t xml:space="preserve">   Kapitālo izdevumu transferti, mērķdotācijas</t>
  </si>
  <si>
    <t xml:space="preserve">       Valsts budžeta kapitālo izdevumu transferti </t>
  </si>
  <si>
    <t>Valsts budžeta kapitālo izdevumu transferti no valsts pamatbudžeta uz pašvaldības pamatbudžetu</t>
  </si>
  <si>
    <t>F20010000</t>
  </si>
  <si>
    <t>Maksas pakalpojumu un citu pašu ieņēmumu naudas līdzekļu atlikumu izmaiņas palielinājums (-) vai samazinājums (+)</t>
  </si>
  <si>
    <t xml:space="preserve">Ārvalstu finanšu palīdzības  līdzekļu atlikumu izmaiņas palielinājums (-) vai samazinājums (+) </t>
  </si>
  <si>
    <t>Naudas līdzekļu aizdevumiem atlikumu izmaiņas palielinājums (-) vai samazinājums (+)</t>
  </si>
  <si>
    <t>F40010000</t>
  </si>
  <si>
    <t>Aizdevumi**</t>
  </si>
  <si>
    <t>F40020000</t>
  </si>
  <si>
    <t>Aizņēmumi**</t>
  </si>
  <si>
    <t>III   Izdevumi atbilstoši  funkcionālajām kategorijām</t>
  </si>
  <si>
    <t>01.000</t>
  </si>
  <si>
    <t>Vispārējie valdības dienesti</t>
  </si>
  <si>
    <t>02.000</t>
  </si>
  <si>
    <t>Aizsardzība</t>
  </si>
  <si>
    <t>03.000</t>
  </si>
  <si>
    <t>Sabiedriskā kārtība un drošība</t>
  </si>
  <si>
    <t>04.000</t>
  </si>
  <si>
    <t>Ekonomiskā darbība</t>
  </si>
  <si>
    <t>05.000</t>
  </si>
  <si>
    <t>Vides aizsardzība</t>
  </si>
  <si>
    <t>06.000</t>
  </si>
  <si>
    <t>Pašvaldību teritoriju un mājokļu apsaimniekošana</t>
  </si>
  <si>
    <t>07.000</t>
  </si>
  <si>
    <t>Veselība</t>
  </si>
  <si>
    <t>08.000</t>
  </si>
  <si>
    <t xml:space="preserve">Atpūta, kultūra un reliģija </t>
  </si>
  <si>
    <t>09.000</t>
  </si>
  <si>
    <t>Izglītība</t>
  </si>
  <si>
    <t>10.000</t>
  </si>
  <si>
    <t>Sociālā aizsardzība</t>
  </si>
  <si>
    <t>IV   Ministrijas un citas centrālās valsts budžeta iestādes nosaukums</t>
  </si>
  <si>
    <t>01.  Valsts prezidenta kanceleja</t>
  </si>
  <si>
    <t>Resursi izdevumu segšanai</t>
  </si>
  <si>
    <t>Ieņēmumi no maksas pakalpojumiem un citi pašu ieņēmumi</t>
  </si>
  <si>
    <t>Dotācija no vispārējiem ieņēmumiem</t>
  </si>
  <si>
    <t>Vispārējā kārtībā sadalāmā dotācija no vispārējiem ieņēmumiem</t>
  </si>
  <si>
    <t>Izdevumi - kopā</t>
  </si>
  <si>
    <t>Uzturēšanas izdevumi</t>
  </si>
  <si>
    <t>Kārtējie izdevumi</t>
  </si>
  <si>
    <t>Atlīdzība</t>
  </si>
  <si>
    <t>Atalgojums</t>
  </si>
  <si>
    <t>Preces un pakalpojumi</t>
  </si>
  <si>
    <t>Subsīdijas, dotācijas un sociālie pabalsti</t>
  </si>
  <si>
    <t>Sociālie pabalsti</t>
  </si>
  <si>
    <t>Pamatkapitāla veidošana</t>
  </si>
  <si>
    <t>02.  Saeima</t>
  </si>
  <si>
    <t>Kārtējie maksājumi Eiropas Kopienas budžetā un starptautiskā sadarbība</t>
  </si>
  <si>
    <t>Starptautiskā sadarbība</t>
  </si>
  <si>
    <t>Naudas līdzekļi</t>
  </si>
  <si>
    <t>Maksas pakalpojumi un citu pašu ieņēmumu naudas līdzekļu atlikumu izmaiņas palielinājums (-) vai samazinājums (+)</t>
  </si>
  <si>
    <t>03.  Ministru kabinets</t>
  </si>
  <si>
    <t>Ārvalstu finanšu palīdzība iestādes ieņēmumos</t>
  </si>
  <si>
    <t>Transferti</t>
  </si>
  <si>
    <t>Valsts budžeta transferti</t>
  </si>
  <si>
    <t>Valsts pamatbudžeta savstarpējie transferti</t>
  </si>
  <si>
    <t>Subsīdiju un dotāciju transferti</t>
  </si>
  <si>
    <t>Valsts pamatbudžetā saņemtie transferti no Finanšu ministrijas apakšprogrammas "Līdzekļi neparedzētiem gadījumiem" uz valsts pamatbudžetu</t>
  </si>
  <si>
    <t>04.  Korupcijas novēršanas un apkarošanas birojs</t>
  </si>
  <si>
    <t>05.  Tiesībsarga birojs</t>
  </si>
  <si>
    <t>06. Valsts civildienesta pārvalde</t>
  </si>
  <si>
    <t>07. Informācijas analīzes dienests</t>
  </si>
  <si>
    <t>10.  Aizsardzības ministrija</t>
  </si>
  <si>
    <t>Valsts pamatbudžeta iestāžu saņemtie transferta pārskaitījumi no citas ministrijas vai centrālās iestādes valsts pamatbudžetā</t>
  </si>
  <si>
    <t>Valsts pamatbudžeta iestāžu saņemtie transferta pārskaitījumi no valsts pamatbudžeta dotācijas no vispārējiem ieņēmumiem</t>
  </si>
  <si>
    <t>Subsīdijas un dotācijas</t>
  </si>
  <si>
    <t>Valsts budžeta uzturēšanas izdevumu transferti</t>
  </si>
  <si>
    <t>Valsts budžeta uzturēšanas izdevumu transferti no valsts pamatbudžeta uz valsts speciālo budžetu</t>
  </si>
  <si>
    <t>Kapitālo izdevumu transferti, mērķdotācijas</t>
  </si>
  <si>
    <t>Valsts budžeta kapitālo izdevumu transferti</t>
  </si>
  <si>
    <t xml:space="preserve">Ārvalstu finanšu palīdzība iestādes ieņēmumos naudas līdzekļu atlikumu izmaiņas palielinājums (-) vai samazinājums (+) </t>
  </si>
  <si>
    <t>11.  Ārlietu ministrija</t>
  </si>
  <si>
    <t>12.  Ekonomikas ministrija</t>
  </si>
  <si>
    <t>t.sk. ārvalstu finanšu palīdzība atmaksām valsts pamatbudžetam</t>
  </si>
  <si>
    <t>  Valsts pamatbudžeta iestāžu saņemtie transferta pārskaitījumi no citas ministrijas vai centrālās iestādes valsts pamatbudžetā</t>
  </si>
  <si>
    <t>  Valsts pamatbudžeta iestāžu saņemtie transferta pārskaitījumi no valsts pamatbudžeta dotācijas no vispārējiem ieņēmumiem</t>
  </si>
  <si>
    <t> Valsts pamatbudžeta iestāžu saņemtie transferta pārskaitījumi no valsts pamatbudžeta ārvalstu finanšu palīdzības līdzekļiem</t>
  </si>
  <si>
    <t>Dotācija no vispārējiem ieņēmumiem atmaksām valsts pamatbudžetā</t>
  </si>
  <si>
    <t>Kārtējie maksājumi Eiropas Kopienas budžetā</t>
  </si>
  <si>
    <t>Valsts budžeta mērķdotācijas uzturēšanas izdevumiem pašvaldībām</t>
  </si>
  <si>
    <t>Valsts budžeta dotācijas un citi transferti pašvaldībām un no valsts budžeta daļēji finansētajām atvasinātajām publiskajām personām (izņemot pašvaldības)</t>
  </si>
  <si>
    <t>Uzturēšanas izdevumu atmaksa valsts budžetam</t>
  </si>
  <si>
    <t>Atmaksa valsts pamatbudžetā par veiktajiem uzturēšanas izdevumiem Eiropas Savienības fondu līdzfinansētajos projektos</t>
  </si>
  <si>
    <t>Valsts budžeta un pašvaldību budžetu transferti un mērķdotācijas kapitālajiem izdevumiem</t>
  </si>
  <si>
    <t>Atmaksa valsts pamatbudžetā par veiktajiem kapitālajiem izdevumiem</t>
  </si>
  <si>
    <t>13.  Finanšu ministrija</t>
  </si>
  <si>
    <t>Procentu izdevumi</t>
  </si>
  <si>
    <t>Transferti no apakšprogrammas "Līdzekļi neparedzētiem gadījumiem"</t>
  </si>
  <si>
    <t>Nesadalītie transferti no apakšprogrammas "Līdzekļi neparedzētiem gadījumiem"</t>
  </si>
  <si>
    <t>Sadalītie transferti no apakšprogrammas "Līdzekļi neparedzētiem gadījumiem"</t>
  </si>
  <si>
    <t>Valsts budžeta uzturēšanas izdevumu transferti no valsts pamatbudžeta uz valsts pamatbudžetu</t>
  </si>
  <si>
    <t>Valsts budžeta uzturēšanas izdevumu transferti no valsts pamatbudžeta dotācijas no vispārējiem ieņēmumiem uz valsts pamatbudžetu</t>
  </si>
  <si>
    <t>Valsts budžeta uzturēšanas izdevumu transferti no valsts pamatbudžeta ārvalstu finanšu palīdzības līdzekļiem uz valsts pamatbudžetu</t>
  </si>
  <si>
    <t>Atmaksa valsts pamatbudžetā no Eiropas Savienības palīdzības programmu un Eiropas Savienības politiku instrumentu līdzekļiem par Latvijas valsts ieguldītajiem finanšu resursiem Kohēzijas fonda projektos un SAPARD programmā</t>
  </si>
  <si>
    <t>Kapitālo izdevumi transferti, mērķdotācijas</t>
  </si>
  <si>
    <t>Atmaksa valsts budžetā par veiktajiem kapitālajiem izdevumiem</t>
  </si>
  <si>
    <t>14.  Iekšlietu ministrija</t>
  </si>
  <si>
    <t>15.  Izglītības un zinātnes ministrija</t>
  </si>
  <si>
    <t>Valsts pamatbudžeta iestāžu saņemtie transferti no citas valsts pamatbudžeta finansētas ministrijas vai centrālās iestādes ārvalstu finanšu palīdzības līdzekļiem</t>
  </si>
  <si>
    <t>Valsts budžeta kapitālo izdevumu transferti no valsts pamatbudžeta uz valsts pamatbudžetu</t>
  </si>
  <si>
    <t>Saņemtie aizņēmumi</t>
  </si>
  <si>
    <t>Saņemto aizņēmumu atmaksa*</t>
  </si>
  <si>
    <t>Izsniegtie aizdevumi</t>
  </si>
  <si>
    <t>Izsniegto aizdevumu saņemtā atmaksa</t>
  </si>
  <si>
    <t>16.  Zemkopības ministrija</t>
  </si>
  <si>
    <t>Dotācija no vispārējiem ieņēmumiem atmaksām valsts pamatbudžetam</t>
  </si>
  <si>
    <t>Saņemto aizņēmumu atmaksa**</t>
  </si>
  <si>
    <t>17.  Satiksmes ministrija</t>
  </si>
  <si>
    <t xml:space="preserve">Valsts budžeta kapitālo izdevumu transferti </t>
  </si>
  <si>
    <t>Mērķdotācijas kapitālajiem izdevumiem pašvaldībām</t>
  </si>
  <si>
    <t>18.  Labklājības ministrija</t>
  </si>
  <si>
    <t>19.  Tieslietu ministrija</t>
  </si>
  <si>
    <t>Valsts pamatbudžeta iestāžu saņemtie transferta pārskaitījumi no valsts pamatbudžeta ārvalstu finanšu palīdzības līdzekļiem</t>
  </si>
  <si>
    <t>21.  Vides ministrija</t>
  </si>
  <si>
    <t>Valsts pamatbudžeta finansēto iestāžu saņemtie transferti pārskaitījumi no valsts pamatbudžeta dotācijas no vispārējiem ieņēmumiem</t>
  </si>
  <si>
    <t>Valsts pamatbudžeta finansēto iestāžu saņemtie transferti no citas valsts pamatbudžeta finansētās ministrijas vai centrālās iestādes ārvalstu finanšu palīdzības līdzekļiem</t>
  </si>
  <si>
    <t>22.  Kultūras ministrija</t>
  </si>
  <si>
    <t>24.  Valsts kontrole</t>
  </si>
  <si>
    <t>28.  Augstākā tiesa</t>
  </si>
  <si>
    <t>29.  Veselības ministrija</t>
  </si>
  <si>
    <t>30.  Satversmes tiesa</t>
  </si>
  <si>
    <t>32.  Prokuratūra</t>
  </si>
  <si>
    <t>35.  Centrālā vēlēšanu komisija</t>
  </si>
  <si>
    <t>36.  Bērnu, ģimenes un sabiedrības integrācijas lietu ministrija</t>
  </si>
  <si>
    <t>37.  Centrālā zemes komisija</t>
  </si>
  <si>
    <t>45. Īpašu uzdevumu ministra sabiedrības integrācijas lietās sekretariāts</t>
  </si>
  <si>
    <t>Valsts budžeta uzturēšanas izdevumu transferti no valsts pamatbudžeta ārvalstu finanšu palīdzības līdzekļiem</t>
  </si>
  <si>
    <t>47.  Radio un televīzija</t>
  </si>
  <si>
    <t>57.  Īpašu uzdevumu ministra elektroniskās pārvaldes lietās sekretariāts</t>
  </si>
  <si>
    <t>Ārvalstu finanšu palīdzības naudas līdzekļu atlikumu izmaiņas palielinājums (-) vai samazinājums (+)</t>
  </si>
  <si>
    <t>58.  Reģionālās attīstības un pašvaldību lietu ministrija</t>
  </si>
  <si>
    <t>Valsts pamatbudžeta finansēto iestāžu saņemtie transferti no citas valsts pamatbudžeta finansētās ministrijas vai centrālās iestādes ārvalstu finanšu palīdzības līdzekļeim</t>
  </si>
  <si>
    <t>Uzturēšanas izdevumu atmaksa valsts pamatbudžetam</t>
  </si>
  <si>
    <t>Atmaksa valsts pamatbudžetā par veiktajiem kapitālajiem izdevumiem Eiropas Savienības fondu līdzfinansētajos projektos</t>
  </si>
  <si>
    <t>62.  Mērķdotācijas pašvaldībām</t>
  </si>
  <si>
    <t>64.  Dotācija pašvaldībām</t>
  </si>
  <si>
    <t>66. Ar Ministru kabineta lēmumu sadalāmais finansējums</t>
  </si>
  <si>
    <t>74. Apropriācijas rezerve</t>
  </si>
  <si>
    <t>Informatīvi: konsolidējamās pozīcijas</t>
  </si>
  <si>
    <t>Ārvalstu finanšu palīdzība atmaksām valsts pamatbudžetam</t>
  </si>
  <si>
    <t>Izdevumi</t>
  </si>
  <si>
    <t>* Valsts kasei atmaksātie aizņēmumi Ls 601 041 dzēstie studiju un studējošo kredīti komercbankām Ls 125 835</t>
  </si>
  <si>
    <t>** Budžeta izpilde konsolidēta par savstarpējiem valsts pamatbudžeta aizdevumiem un aizņēmumiem Ls 601 041</t>
  </si>
  <si>
    <t>Informācijai:</t>
  </si>
  <si>
    <t xml:space="preserve">                     Privatizācijas fonda līdzekļi valsts parāda pārfinansēšanai Ls </t>
  </si>
  <si>
    <t>Iemaksas no valsts nekustamā īpašuma pārdošanas Ls</t>
  </si>
  <si>
    <t>40% no valsts un dzīvojamo māju privatizācijas Ls 75 928</t>
  </si>
  <si>
    <t>Izsolē iegūtie līdzekļi par privatizācijas objektiem Ls 10 204</t>
  </si>
  <si>
    <t>Ilgtermiņa stabilizācijas rezerves līdzekļi Ls 9 022 817</t>
  </si>
  <si>
    <t>Pārvaldnieka vietā -</t>
  </si>
  <si>
    <t>Krūmiņa-Pēkšena  67094384</t>
  </si>
  <si>
    <t>Valsts speciālā budžeta ieņēmumu un izdevumu atšifrējums pa programmām un apakšprogrammām</t>
  </si>
  <si>
    <t>Nr.1.8.-12.10.2/4</t>
  </si>
  <si>
    <t>5.tabula</t>
  </si>
  <si>
    <t xml:space="preserve"> (latos)</t>
  </si>
  <si>
    <t>Klasifikā-cijas grupa, kods</t>
  </si>
  <si>
    <t>Izpilde % pret gada plānu 
   (5/3)</t>
  </si>
  <si>
    <t xml:space="preserve">  Nodokļu ieņēmumi</t>
  </si>
  <si>
    <t xml:space="preserve">     Sociālās apdrošināšanas iemaksas - kopā</t>
  </si>
  <si>
    <t xml:space="preserve">  Nenodokļu ieņēmumi*</t>
  </si>
  <si>
    <t xml:space="preserve">  Ieņēmumi no maksas pakalpojumiem un citi pašu ieņēmumi* </t>
  </si>
  <si>
    <t xml:space="preserve">  Transferti</t>
  </si>
  <si>
    <t>II   Izdevumi  atbilstoši  ekonomiskajām kategorijām
(10.valdības funkcija "Sociālā aizsardzība")</t>
  </si>
  <si>
    <t xml:space="preserve">         Darba devēja valsts sociālās apdrošināšanas
 obligātās iemaksas, sociāla rakstura pabalsti un kompensācijas</t>
  </si>
  <si>
    <t xml:space="preserve">       Grāmatas un žurnāli</t>
  </si>
  <si>
    <t xml:space="preserve">       Kārtējie izdevumi Eiropas Savienības
 struktūrālās politikas pirmsiestāšanās finanšu instrumentu (turpmāk- ISPA) finansēto projektu ietvaros no nopelnīto (uzkrāto) procentu maksājumiem (projekta līdzfinansējums)</t>
  </si>
  <si>
    <t xml:space="preserve">       Preces un pakalpojumi Eiropas Savienības politiku  instrumentu līdzfinansēto projektu un (vai) pasākumu ietvaros</t>
  </si>
  <si>
    <t xml:space="preserve">       Subsīdijas un dotācijas komersantiem, izņemot
 lauksaimniecības ražošanu, nevalstiskajām organizācijām un citām institūcijām</t>
  </si>
  <si>
    <t xml:space="preserve">       Subsīdijas komersantiem sabiedriskā transporta
 pakalpojumu nodrošināšanai (par pasažieru regulārajiem pārvadājumiem)</t>
  </si>
  <si>
    <t xml:space="preserve">      Subsīdiju un dotāciju transferti</t>
  </si>
  <si>
    <t xml:space="preserve">      Citas subsīdijas ražošanai</t>
  </si>
  <si>
    <t xml:space="preserve">   Sociālie pabalsti*</t>
  </si>
  <si>
    <t xml:space="preserve">       Sociālie pabalsti naudā</t>
  </si>
  <si>
    <t xml:space="preserve">             Pensijas* </t>
  </si>
  <si>
    <t xml:space="preserve">             Sociālās apdrošināšanas pabalsti naudā*</t>
  </si>
  <si>
    <t xml:space="preserve">             Valsts un pašvaldību sociālie pabalsti un
 palīdzība naudā</t>
  </si>
  <si>
    <t xml:space="preserve">             Nodarbinātības pabalsti*</t>
  </si>
  <si>
    <t xml:space="preserve">             Pārējie maksājumi iedzīvotājiem</t>
  </si>
  <si>
    <t xml:space="preserve">       Pārējie pabalsti </t>
  </si>
  <si>
    <t xml:space="preserve">       Kapitālie izdevumi Eiropas Savienības politiku  instrumentu līdzfinansēto projektu un (vai) pasākumu īstenošanai un pārējie kapitālie izdevumi</t>
  </si>
  <si>
    <t>Pmatlīdzekļi</t>
  </si>
  <si>
    <t>Saņemto aizņēmumu atmaksa</t>
  </si>
  <si>
    <t>Naudas līdzekļu akcijām un citai līdzdalībai komersantu pašu kapitālā atlikumu izmaiņas palielinājums (-) vai samazinājums (+)</t>
  </si>
  <si>
    <t>F50010000</t>
  </si>
  <si>
    <t>18.Labklājības ministrija</t>
  </si>
  <si>
    <t>04.00.00. Sociālā apdrošināšana</t>
  </si>
  <si>
    <t>Nodokļu ieņēmumi</t>
  </si>
  <si>
    <t>02000</t>
  </si>
  <si>
    <t>Sociālās apdrošināšanas iemaksas  - kopā</t>
  </si>
  <si>
    <t>Sociālās apdrošināšanas iemaksas</t>
  </si>
  <si>
    <t>02100</t>
  </si>
  <si>
    <t xml:space="preserve">    Brīvprātīgās sociālās apdrošināšanas iemaksas</t>
  </si>
  <si>
    <t>02110</t>
  </si>
  <si>
    <t xml:space="preserve">    Brīvprātīgās sociālās apdrošināšanas iemaksas valsts pensiju apdrošināšanai</t>
  </si>
  <si>
    <t>02120</t>
  </si>
  <si>
    <t xml:space="preserve">       Brīvprātīgās sociālās apdrošināšanas iemaksas invaliditātes, maternitātes un slimības apdrošināšanai</t>
  </si>
  <si>
    <t>02400</t>
  </si>
  <si>
    <t>Ieņēmumi valsts speciālajā budžetā no valsts sociālās apdrošināšanas obligāto iemaksu sadales</t>
  </si>
  <si>
    <t>02410</t>
  </si>
  <si>
    <t xml:space="preserve">       Valsts sociālās apdrošināšanas obligātās iemaksas valsts pensiju apdrošināšanai</t>
  </si>
  <si>
    <t>02420</t>
  </si>
  <si>
    <t xml:space="preserve">       Valsts sociālās apdrošināšanas obligātās iemaksas sociālai apdrošināšanai bezdarba gadījumam</t>
  </si>
  <si>
    <t>02430</t>
  </si>
  <si>
    <t xml:space="preserve">       Valsts sociālās apdrošināšanas obligātās iemaksas sociālai apdrošināšanai pret nelaimes gadījumiem darbā un arodslimībām</t>
  </si>
  <si>
    <t>02440</t>
  </si>
  <si>
    <t xml:space="preserve">       Valsts sociālās apdrošināšanas obligātās iemaksas invaliditātes, maternitātes un slimības apdrošināšanai</t>
  </si>
  <si>
    <t xml:space="preserve">    Pārējās sociālās apdrošināšanas iemaksas</t>
  </si>
  <si>
    <t xml:space="preserve">       22510</t>
  </si>
  <si>
    <t xml:space="preserve">       Uzkrātā fondēto pensiju kapitāla iemaksas valsts pensiju speciālajā budžetā</t>
  </si>
  <si>
    <t xml:space="preserve">       22520</t>
  </si>
  <si>
    <t xml:space="preserve">       Valsts sociālas apdrošināšanas iemaksas fondēto pensiju shēmā</t>
  </si>
</sst>
</file>

<file path=xl/styles.xml><?xml version="1.0" encoding="utf-8"?>
<styleSheet xmlns="http://schemas.openxmlformats.org/spreadsheetml/2006/main">
  <numFmts count="2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-* #,##0\ &quot;Ls&quot;_-;\-* #,##0\ &quot;Ls&quot;_-;_-* &quot;-&quot;\ &quot;Ls&quot;_-;_-@_-"/>
    <numFmt numFmtId="165" formatCode="_-* #,##0\ _L_s_-;\-* #,##0\ _L_s_-;_-* &quot;-&quot;\ _L_s_-;_-@_-"/>
    <numFmt numFmtId="166" formatCode="_-* ###,0&quot;.&quot;00\ &quot;Ls&quot;_-;\-* ###,0&quot;.&quot;00\ &quot;Ls&quot;_-;_-* &quot;-&quot;??\ &quot;Ls&quot;_-;_-@_-"/>
    <numFmt numFmtId="167" formatCode="_-* ###,0&quot;.&quot;00\ _L_s_-;\-* ###,0&quot;.&quot;00\ _L_s_-;_-* &quot;-&quot;??\ _L_s_-;_-@_-"/>
    <numFmt numFmtId="168" formatCode="0&quot;.&quot;0"/>
    <numFmt numFmtId="169" formatCode="###,###,###"/>
    <numFmt numFmtId="170" formatCode="#\ ##0"/>
    <numFmt numFmtId="171" formatCode="##,#0&quot;.&quot;0"/>
    <numFmt numFmtId="172" formatCode="00&quot;.&quot;000"/>
    <numFmt numFmtId="173" formatCode="#,##0.0"/>
    <numFmt numFmtId="174" formatCode="0.0"/>
    <numFmt numFmtId="175" formatCode="0&quot;.&quot;00"/>
    <numFmt numFmtId="176" formatCode="#,###"/>
  </numFmts>
  <fonts count="63">
    <font>
      <sz val="10"/>
      <name val="Arial"/>
      <family val="0"/>
    </font>
    <font>
      <sz val="10"/>
      <name val="Helv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sz val="10"/>
      <name val="BaltHelvetica"/>
      <family val="0"/>
    </font>
    <font>
      <sz val="10"/>
      <color indexed="8"/>
      <name val="Arial"/>
      <family val="2"/>
    </font>
    <font>
      <sz val="10"/>
      <name val="BaltGaramond"/>
      <family val="2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sz val="11"/>
      <name val="Arial"/>
      <family val="0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10"/>
      <name val="BaltOptima"/>
      <family val="0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0"/>
      <name val="Garamond"/>
      <family val="0"/>
    </font>
    <font>
      <sz val="10"/>
      <color indexed="48"/>
      <name val="Arial"/>
      <family val="0"/>
    </font>
    <font>
      <sz val="10"/>
      <name val="Times New Roman Baltic"/>
      <family val="1"/>
    </font>
    <font>
      <b/>
      <sz val="8"/>
      <name val="Tahoma"/>
      <family val="0"/>
    </font>
    <font>
      <sz val="8"/>
      <name val="Tahoma"/>
      <family val="0"/>
    </font>
    <font>
      <sz val="8.5"/>
      <name val="Times New Roman"/>
      <family val="1"/>
    </font>
    <font>
      <b/>
      <sz val="8.5"/>
      <name val="Times New Roman"/>
      <family val="1"/>
    </font>
    <font>
      <i/>
      <sz val="8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53"/>
      <name val="Times New Roman"/>
      <family val="1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42" fillId="3" borderId="0" applyNumberFormat="0" applyBorder="0" applyAlignment="0" applyProtection="0"/>
    <xf numFmtId="0" fontId="43" fillId="20" borderId="1" applyNumberFormat="0" applyAlignment="0" applyProtection="0"/>
    <xf numFmtId="0" fontId="44" fillId="21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4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7" borderId="1" applyNumberFormat="0" applyAlignment="0" applyProtection="0"/>
    <xf numFmtId="0" fontId="51" fillId="0" borderId="6" applyNumberFormat="0" applyFill="0" applyAlignment="0" applyProtection="0"/>
    <xf numFmtId="0" fontId="5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0" fillId="23" borderId="7" applyNumberFormat="0" applyFont="0" applyAlignment="0" applyProtection="0"/>
    <xf numFmtId="0" fontId="53" fillId="20" borderId="8" applyNumberFormat="0" applyAlignment="0" applyProtection="0"/>
    <xf numFmtId="0" fontId="5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6" fillId="24" borderId="9" applyNumberFormat="0" applyProtection="0">
      <alignment horizontal="right" vertical="center"/>
    </xf>
    <xf numFmtId="0" fontId="0" fillId="0" borderId="0">
      <alignment/>
      <protection/>
    </xf>
    <xf numFmtId="4" fontId="6" fillId="25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168" fontId="7" fillId="20" borderId="0" applyBorder="0" applyProtection="0">
      <alignment/>
    </xf>
    <xf numFmtId="0" fontId="56" fillId="0" borderId="0" applyNumberFormat="0" applyFill="0" applyBorder="0" applyAlignment="0" applyProtection="0"/>
  </cellStyleXfs>
  <cellXfs count="1147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8" fillId="0" borderId="0" xfId="96" applyFont="1" applyAlignment="1">
      <alignment horizontal="center"/>
      <protection/>
    </xf>
    <xf numFmtId="0" fontId="0" fillId="0" borderId="0" xfId="96" applyFont="1">
      <alignment/>
      <protection/>
    </xf>
    <xf numFmtId="0" fontId="8" fillId="0" borderId="0" xfId="96" applyFont="1" applyAlignment="1">
      <alignment horizontal="centerContinuous"/>
      <protection/>
    </xf>
    <xf numFmtId="0" fontId="8" fillId="0" borderId="0" xfId="96" applyFont="1" applyAlignment="1">
      <alignment horizontal="right"/>
      <protection/>
    </xf>
    <xf numFmtId="0" fontId="8" fillId="0" borderId="0" xfId="96" applyFont="1">
      <alignment/>
      <protection/>
    </xf>
    <xf numFmtId="0" fontId="8" fillId="0" borderId="0" xfId="0" applyFont="1" applyAlignment="1">
      <alignment/>
    </xf>
    <xf numFmtId="0" fontId="8" fillId="0" borderId="0" xfId="96" applyFont="1" applyAlignment="1">
      <alignment horizontal="left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wrapText="1"/>
    </xf>
    <xf numFmtId="3" fontId="8" fillId="0" borderId="11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/>
    </xf>
    <xf numFmtId="3" fontId="12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14" fillId="0" borderId="11" xfId="0" applyNumberFormat="1" applyFont="1" applyBorder="1" applyAlignment="1">
      <alignment/>
    </xf>
    <xf numFmtId="3" fontId="16" fillId="0" borderId="11" xfId="0" applyNumberFormat="1" applyFont="1" applyBorder="1" applyAlignment="1">
      <alignment horizontal="right" wrapText="1"/>
    </xf>
    <xf numFmtId="3" fontId="16" fillId="0" borderId="11" xfId="0" applyNumberFormat="1" applyFont="1" applyBorder="1" applyAlignment="1">
      <alignment horizontal="center"/>
    </xf>
    <xf numFmtId="3" fontId="16" fillId="0" borderId="11" xfId="0" applyNumberFormat="1" applyFont="1" applyBorder="1" applyAlignment="1">
      <alignment/>
    </xf>
    <xf numFmtId="3" fontId="14" fillId="0" borderId="11" xfId="0" applyNumberFormat="1" applyFont="1" applyBorder="1" applyAlignment="1">
      <alignment wrapText="1"/>
    </xf>
    <xf numFmtId="3" fontId="12" fillId="0" borderId="11" xfId="0" applyNumberFormat="1" applyFont="1" applyBorder="1" applyAlignment="1">
      <alignment/>
    </xf>
    <xf numFmtId="3" fontId="12" fillId="0" borderId="11" xfId="0" applyNumberFormat="1" applyFont="1" applyBorder="1" applyAlignment="1">
      <alignment horizontal="right"/>
    </xf>
    <xf numFmtId="3" fontId="14" fillId="0" borderId="11" xfId="0" applyNumberFormat="1" applyFont="1" applyBorder="1" applyAlignment="1">
      <alignment horizontal="right"/>
    </xf>
    <xf numFmtId="3" fontId="8" fillId="0" borderId="11" xfId="0" applyNumberFormat="1" applyFont="1" applyBorder="1" applyAlignment="1">
      <alignment/>
    </xf>
    <xf numFmtId="3" fontId="8" fillId="0" borderId="11" xfId="0" applyNumberFormat="1" applyFont="1" applyBorder="1" applyAlignment="1">
      <alignment horizontal="right"/>
    </xf>
    <xf numFmtId="3" fontId="8" fillId="0" borderId="0" xfId="0" applyNumberFormat="1" applyFont="1" applyAlignment="1">
      <alignment/>
    </xf>
    <xf numFmtId="3" fontId="16" fillId="0" borderId="11" xfId="0" applyNumberFormat="1" applyFont="1" applyBorder="1" applyAlignment="1">
      <alignment horizontal="right"/>
    </xf>
    <xf numFmtId="170" fontId="14" fillId="0" borderId="11" xfId="0" applyNumberFormat="1" applyFont="1" applyBorder="1" applyAlignment="1">
      <alignment wrapText="1"/>
    </xf>
    <xf numFmtId="170" fontId="14" fillId="0" borderId="11" xfId="0" applyNumberFormat="1" applyFont="1" applyBorder="1" applyAlignment="1">
      <alignment/>
    </xf>
    <xf numFmtId="3" fontId="15" fillId="0" borderId="11" xfId="0" applyNumberFormat="1" applyFont="1" applyBorder="1" applyAlignment="1">
      <alignment horizontal="right"/>
    </xf>
    <xf numFmtId="170" fontId="16" fillId="0" borderId="11" xfId="0" applyNumberFormat="1" applyFont="1" applyBorder="1" applyAlignment="1">
      <alignment horizontal="right" wrapText="1"/>
    </xf>
    <xf numFmtId="3" fontId="12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3" fontId="8" fillId="0" borderId="0" xfId="0" applyNumberFormat="1" applyFont="1" applyFill="1" applyBorder="1" applyAlignment="1">
      <alignment/>
    </xf>
    <xf numFmtId="168" fontId="15" fillId="0" borderId="0" xfId="101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8" fillId="0" borderId="0" xfId="0" applyFont="1" applyFill="1" applyAlignment="1">
      <alignment horizontal="left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  <xf numFmtId="0" fontId="13" fillId="0" borderId="0" xfId="96" applyFont="1" applyAlignment="1">
      <alignment horizontal="left"/>
      <protection/>
    </xf>
    <xf numFmtId="0" fontId="8" fillId="0" borderId="0" xfId="96" applyFont="1" applyFill="1" applyAlignment="1">
      <alignment horizontal="left"/>
      <protection/>
    </xf>
    <xf numFmtId="0" fontId="18" fillId="0" borderId="0" xfId="0" applyFont="1" applyAlignment="1">
      <alignment/>
    </xf>
    <xf numFmtId="0" fontId="13" fillId="0" borderId="0" xfId="92" applyFont="1" applyBorder="1" applyAlignment="1">
      <alignment horizontal="left"/>
      <protection/>
    </xf>
    <xf numFmtId="0" fontId="13" fillId="0" borderId="0" xfId="92" applyFont="1" applyAlignment="1">
      <alignment horizontal="left"/>
      <protection/>
    </xf>
    <xf numFmtId="3" fontId="13" fillId="0" borderId="0" xfId="92" applyNumberFormat="1" applyFont="1" applyBorder="1" applyAlignment="1">
      <alignment horizontal="left"/>
      <protection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8" fillId="0" borderId="0" xfId="96" applyFont="1" applyBorder="1">
      <alignment/>
      <protection/>
    </xf>
    <xf numFmtId="0" fontId="0" fillId="0" borderId="0" xfId="96" applyFont="1" applyBorder="1">
      <alignment/>
      <protection/>
    </xf>
    <xf numFmtId="0" fontId="19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 wrapText="1"/>
    </xf>
    <xf numFmtId="3" fontId="12" fillId="0" borderId="11" xfId="0" applyNumberFormat="1" applyFont="1" applyBorder="1" applyAlignment="1">
      <alignment wrapText="1"/>
    </xf>
    <xf numFmtId="3" fontId="12" fillId="0" borderId="11" xfId="0" applyNumberFormat="1" applyFont="1" applyBorder="1" applyAlignment="1">
      <alignment/>
    </xf>
    <xf numFmtId="173" fontId="12" fillId="0" borderId="1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12" fillId="0" borderId="11" xfId="0" applyFont="1" applyBorder="1" applyAlignment="1">
      <alignment horizontal="left"/>
    </xf>
    <xf numFmtId="3" fontId="8" fillId="0" borderId="11" xfId="0" applyNumberFormat="1" applyFont="1" applyBorder="1" applyAlignment="1">
      <alignment wrapText="1"/>
    </xf>
    <xf numFmtId="3" fontId="8" fillId="0" borderId="11" xfId="0" applyNumberFormat="1" applyFont="1" applyBorder="1" applyAlignment="1">
      <alignment/>
    </xf>
    <xf numFmtId="173" fontId="8" fillId="0" borderId="11" xfId="0" applyNumberFormat="1" applyFont="1" applyBorder="1" applyAlignment="1">
      <alignment/>
    </xf>
    <xf numFmtId="0" fontId="8" fillId="0" borderId="11" xfId="0" applyFont="1" applyBorder="1" applyAlignment="1">
      <alignment horizontal="left"/>
    </xf>
    <xf numFmtId="3" fontId="8" fillId="0" borderId="11" xfId="0" applyNumberFormat="1" applyFont="1" applyBorder="1" applyAlignment="1">
      <alignment wrapText="1"/>
    </xf>
    <xf numFmtId="3" fontId="8" fillId="0" borderId="11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right"/>
    </xf>
    <xf numFmtId="0" fontId="20" fillId="0" borderId="11" xfId="0" applyFont="1" applyBorder="1" applyAlignment="1">
      <alignment horizontal="left"/>
    </xf>
    <xf numFmtId="0" fontId="12" fillId="0" borderId="11" xfId="0" applyFont="1" applyBorder="1" applyAlignment="1">
      <alignment horizontal="left" wrapText="1"/>
    </xf>
    <xf numFmtId="0" fontId="12" fillId="0" borderId="11" xfId="0" applyFont="1" applyBorder="1" applyAlignment="1">
      <alignment/>
    </xf>
    <xf numFmtId="0" fontId="8" fillId="0" borderId="11" xfId="0" applyFont="1" applyBorder="1" applyAlignment="1">
      <alignment horizontal="left" wrapText="1"/>
    </xf>
    <xf numFmtId="3" fontId="21" fillId="0" borderId="0" xfId="0" applyNumberFormat="1" applyFont="1" applyAlignment="1">
      <alignment/>
    </xf>
    <xf numFmtId="0" fontId="15" fillId="0" borderId="11" xfId="0" applyFont="1" applyBorder="1" applyAlignment="1">
      <alignment horizontal="left" wrapText="1"/>
    </xf>
    <xf numFmtId="3" fontId="15" fillId="0" borderId="11" xfId="0" applyNumberFormat="1" applyFont="1" applyBorder="1" applyAlignment="1">
      <alignment horizontal="center" wrapText="1"/>
    </xf>
    <xf numFmtId="3" fontId="15" fillId="0" borderId="11" xfId="0" applyNumberFormat="1" applyFont="1" applyBorder="1" applyAlignment="1">
      <alignment/>
    </xf>
    <xf numFmtId="173" fontId="15" fillId="0" borderId="11" xfId="0" applyNumberFormat="1" applyFont="1" applyBorder="1" applyAlignment="1">
      <alignment/>
    </xf>
    <xf numFmtId="173" fontId="12" fillId="0" borderId="11" xfId="0" applyNumberFormat="1" applyFont="1" applyBorder="1" applyAlignment="1">
      <alignment/>
    </xf>
    <xf numFmtId="3" fontId="12" fillId="0" borderId="11" xfId="0" applyNumberFormat="1" applyFont="1" applyBorder="1" applyAlignment="1">
      <alignment horizontal="center"/>
    </xf>
    <xf numFmtId="3" fontId="21" fillId="0" borderId="0" xfId="0" applyNumberFormat="1" applyFont="1" applyFill="1" applyAlignment="1">
      <alignment/>
    </xf>
    <xf numFmtId="173" fontId="8" fillId="0" borderId="11" xfId="0" applyNumberFormat="1" applyFont="1" applyBorder="1" applyAlignment="1">
      <alignment horizontal="center"/>
    </xf>
    <xf numFmtId="0" fontId="12" fillId="0" borderId="11" xfId="0" applyFont="1" applyBorder="1" applyAlignment="1">
      <alignment horizontal="left" vertical="top" wrapText="1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12" fillId="0" borderId="11" xfId="0" applyFont="1" applyBorder="1" applyAlignment="1">
      <alignment vertical="top"/>
    </xf>
    <xf numFmtId="0" fontId="12" fillId="0" borderId="11" xfId="0" applyFont="1" applyBorder="1" applyAlignment="1">
      <alignment wrapText="1"/>
    </xf>
    <xf numFmtId="174" fontId="15" fillId="0" borderId="0" xfId="101" applyNumberFormat="1" applyFont="1" applyFill="1" applyBorder="1" applyAlignment="1">
      <alignment horizontal="right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9" fillId="0" borderId="0" xfId="96" applyFont="1" applyFill="1" applyAlignment="1">
      <alignment horizontal="left"/>
      <protection/>
    </xf>
    <xf numFmtId="0" fontId="8" fillId="0" borderId="0" xfId="96" applyFont="1" applyBorder="1" applyAlignment="1">
      <alignment horizontal="left"/>
      <protection/>
    </xf>
    <xf numFmtId="0" fontId="8" fillId="0" borderId="0" xfId="92" applyFont="1" applyBorder="1" applyAlignment="1">
      <alignment horizontal="left"/>
      <protection/>
    </xf>
    <xf numFmtId="0" fontId="8" fillId="0" borderId="0" xfId="92" applyFont="1" applyAlignment="1">
      <alignment horizontal="left"/>
      <protection/>
    </xf>
    <xf numFmtId="3" fontId="8" fillId="0" borderId="0" xfId="92" applyNumberFormat="1" applyFont="1" applyBorder="1" applyAlignment="1">
      <alignment horizontal="left"/>
      <protection/>
    </xf>
    <xf numFmtId="0" fontId="19" fillId="0" borderId="0" xfId="0" applyFont="1" applyAlignment="1">
      <alignment wrapText="1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0" fontId="8" fillId="0" borderId="0" xfId="96" applyFont="1" applyFill="1" applyBorder="1">
      <alignment/>
      <protection/>
    </xf>
    <xf numFmtId="0" fontId="8" fillId="0" borderId="0" xfId="0" applyFont="1" applyBorder="1" applyAlignment="1">
      <alignment/>
    </xf>
    <xf numFmtId="0" fontId="8" fillId="0" borderId="0" xfId="96" applyFont="1" applyBorder="1" applyAlignment="1">
      <alignment horizontal="centerContinuous"/>
      <protection/>
    </xf>
    <xf numFmtId="0" fontId="8" fillId="0" borderId="0" xfId="96" applyFont="1" applyFill="1" applyBorder="1" applyAlignment="1">
      <alignment horizontal="center"/>
      <protection/>
    </xf>
    <xf numFmtId="0" fontId="19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Border="1" applyAlignment="1">
      <alignment horizontal="right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12" fillId="0" borderId="12" xfId="0" applyFont="1" applyBorder="1" applyAlignment="1">
      <alignment horizontal="center" wrapText="1"/>
    </xf>
    <xf numFmtId="0" fontId="12" fillId="0" borderId="12" xfId="0" applyFont="1" applyBorder="1" applyAlignment="1">
      <alignment wrapText="1"/>
    </xf>
    <xf numFmtId="3" fontId="12" fillId="0" borderId="12" xfId="0" applyNumberFormat="1" applyFont="1" applyBorder="1" applyAlignment="1">
      <alignment/>
    </xf>
    <xf numFmtId="3" fontId="12" fillId="0" borderId="12" xfId="0" applyNumberFormat="1" applyFont="1" applyFill="1" applyBorder="1" applyAlignment="1">
      <alignment/>
    </xf>
    <xf numFmtId="173" fontId="12" fillId="0" borderId="12" xfId="0" applyNumberFormat="1" applyFont="1" applyBorder="1" applyAlignment="1">
      <alignment/>
    </xf>
    <xf numFmtId="3" fontId="0" fillId="0" borderId="0" xfId="0" applyNumberFormat="1" applyAlignment="1">
      <alignment/>
    </xf>
    <xf numFmtId="0" fontId="12" fillId="0" borderId="11" xfId="0" applyFont="1" applyBorder="1" applyAlignment="1">
      <alignment/>
    </xf>
    <xf numFmtId="3" fontId="12" fillId="0" borderId="11" xfId="0" applyNumberFormat="1" applyFont="1" applyFill="1" applyBorder="1" applyAlignment="1">
      <alignment/>
    </xf>
    <xf numFmtId="0" fontId="12" fillId="0" borderId="11" xfId="0" applyFont="1" applyBorder="1" applyAlignment="1">
      <alignment horizontal="center"/>
    </xf>
    <xf numFmtId="0" fontId="8" fillId="0" borderId="11" xfId="0" applyFont="1" applyBorder="1" applyAlignment="1">
      <alignment/>
    </xf>
    <xf numFmtId="3" fontId="8" fillId="0" borderId="11" xfId="0" applyNumberFormat="1" applyFont="1" applyFill="1" applyBorder="1" applyAlignment="1">
      <alignment/>
    </xf>
    <xf numFmtId="173" fontId="8" fillId="0" borderId="11" xfId="0" applyNumberFormat="1" applyFont="1" applyBorder="1" applyAlignment="1">
      <alignment/>
    </xf>
    <xf numFmtId="3" fontId="8" fillId="0" borderId="11" xfId="0" applyNumberFormat="1" applyFont="1" applyFill="1" applyBorder="1" applyAlignment="1">
      <alignment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left"/>
    </xf>
    <xf numFmtId="0" fontId="8" fillId="0" borderId="11" xfId="0" applyFont="1" applyBorder="1" applyAlignment="1">
      <alignment/>
    </xf>
    <xf numFmtId="0" fontId="12" fillId="0" borderId="11" xfId="0" applyFont="1" applyBorder="1" applyAlignment="1">
      <alignment/>
    </xf>
    <xf numFmtId="173" fontId="12" fillId="0" borderId="11" xfId="0" applyNumberFormat="1" applyFont="1" applyBorder="1" applyAlignment="1">
      <alignment/>
    </xf>
    <xf numFmtId="0" fontId="12" fillId="26" borderId="11" xfId="0" applyFont="1" applyFill="1" applyBorder="1" applyAlignment="1">
      <alignment horizontal="left"/>
    </xf>
    <xf numFmtId="0" fontId="12" fillId="26" borderId="11" xfId="0" applyFont="1" applyFill="1" applyBorder="1" applyAlignment="1">
      <alignment/>
    </xf>
    <xf numFmtId="3" fontId="12" fillId="0" borderId="11" xfId="0" applyNumberFormat="1" applyFont="1" applyFill="1" applyBorder="1" applyAlignment="1">
      <alignment horizontal="right"/>
    </xf>
    <xf numFmtId="173" fontId="12" fillId="0" borderId="11" xfId="0" applyNumberFormat="1" applyFont="1" applyBorder="1" applyAlignment="1">
      <alignment horizontal="right"/>
    </xf>
    <xf numFmtId="0" fontId="8" fillId="26" borderId="11" xfId="0" applyFont="1" applyFill="1" applyBorder="1" applyAlignment="1">
      <alignment horizontal="center"/>
    </xf>
    <xf numFmtId="171" fontId="8" fillId="0" borderId="11" xfId="0" applyNumberFormat="1" applyFont="1" applyBorder="1" applyAlignment="1">
      <alignment horizontal="right"/>
    </xf>
    <xf numFmtId="0" fontId="22" fillId="0" borderId="0" xfId="0" applyFont="1" applyAlignment="1">
      <alignment/>
    </xf>
    <xf numFmtId="3" fontId="12" fillId="0" borderId="11" xfId="0" applyNumberFormat="1" applyFont="1" applyFill="1" applyBorder="1" applyAlignment="1">
      <alignment/>
    </xf>
    <xf numFmtId="173" fontId="8" fillId="0" borderId="11" xfId="0" applyNumberFormat="1" applyFont="1" applyBorder="1" applyAlignment="1">
      <alignment horizontal="right"/>
    </xf>
    <xf numFmtId="0" fontId="8" fillId="0" borderId="11" xfId="0" applyFont="1" applyBorder="1" applyAlignment="1">
      <alignment wrapText="1"/>
    </xf>
    <xf numFmtId="0" fontId="8" fillId="26" borderId="11" xfId="0" applyFont="1" applyFill="1" applyBorder="1" applyAlignment="1">
      <alignment/>
    </xf>
    <xf numFmtId="3" fontId="8" fillId="0" borderId="11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 horizontal="center" wrapText="1"/>
    </xf>
    <xf numFmtId="0" fontId="19" fillId="0" borderId="11" xfId="0" applyFont="1" applyFill="1" applyBorder="1" applyAlignment="1">
      <alignment wrapText="1"/>
    </xf>
    <xf numFmtId="0" fontId="15" fillId="0" borderId="11" xfId="0" applyFont="1" applyFill="1" applyBorder="1" applyAlignment="1">
      <alignment horizontal="center" wrapText="1"/>
    </xf>
    <xf numFmtId="0" fontId="17" fillId="0" borderId="11" xfId="0" applyFont="1" applyFill="1" applyBorder="1" applyAlignment="1">
      <alignment wrapText="1"/>
    </xf>
    <xf numFmtId="3" fontId="15" fillId="0" borderId="11" xfId="0" applyNumberFormat="1" applyFont="1" applyFill="1" applyBorder="1" applyAlignment="1">
      <alignment/>
    </xf>
    <xf numFmtId="173" fontId="15" fillId="0" borderId="11" xfId="0" applyNumberFormat="1" applyFont="1" applyBorder="1" applyAlignment="1">
      <alignment horizontal="right"/>
    </xf>
    <xf numFmtId="3" fontId="15" fillId="0" borderId="11" xfId="0" applyNumberFormat="1" applyFont="1" applyBorder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17" fontId="12" fillId="0" borderId="11" xfId="0" applyNumberFormat="1" applyFont="1" applyFill="1" applyBorder="1" applyAlignment="1">
      <alignment horizontal="center" wrapText="1"/>
    </xf>
    <xf numFmtId="0" fontId="12" fillId="0" borderId="11" xfId="0" applyFont="1" applyFill="1" applyBorder="1" applyAlignment="1">
      <alignment wrapText="1"/>
    </xf>
    <xf numFmtId="3" fontId="23" fillId="26" borderId="11" xfId="54" applyNumberFormat="1" applyFont="1" applyFill="1" applyBorder="1" applyAlignment="1">
      <alignment/>
    </xf>
    <xf numFmtId="173" fontId="23" fillId="26" borderId="11" xfId="54" applyNumberFormat="1" applyFont="1" applyFill="1" applyBorder="1" applyAlignment="1">
      <alignment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wrapText="1"/>
    </xf>
    <xf numFmtId="3" fontId="24" fillId="0" borderId="0" xfId="0" applyNumberFormat="1" applyFont="1" applyBorder="1" applyAlignment="1">
      <alignment/>
    </xf>
    <xf numFmtId="3" fontId="12" fillId="0" borderId="0" xfId="0" applyNumberFormat="1" applyFont="1" applyFill="1" applyBorder="1" applyAlignment="1">
      <alignment/>
    </xf>
    <xf numFmtId="171" fontId="12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 horizontal="right"/>
    </xf>
    <xf numFmtId="0" fontId="18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Fill="1" applyBorder="1" applyAlignment="1">
      <alignment/>
    </xf>
    <xf numFmtId="0" fontId="8" fillId="0" borderId="0" xfId="96" applyFont="1" applyFill="1" applyBorder="1" applyAlignment="1">
      <alignment horizontal="left"/>
      <protection/>
    </xf>
    <xf numFmtId="0" fontId="0" fillId="0" borderId="0" xfId="0" applyFill="1" applyAlignment="1">
      <alignment/>
    </xf>
    <xf numFmtId="0" fontId="0" fillId="0" borderId="0" xfId="88">
      <alignment/>
      <protection/>
    </xf>
    <xf numFmtId="0" fontId="8" fillId="0" borderId="0" xfId="88" applyFont="1" applyAlignment="1">
      <alignment/>
      <protection/>
    </xf>
    <xf numFmtId="0" fontId="8" fillId="0" borderId="0" xfId="96" applyFont="1" applyFill="1" applyAlignment="1">
      <alignment horizontal="centerContinuous"/>
      <protection/>
    </xf>
    <xf numFmtId="0" fontId="8" fillId="0" borderId="0" xfId="96" applyFont="1" applyFill="1" applyAlignment="1">
      <alignment horizontal="center"/>
      <protection/>
    </xf>
    <xf numFmtId="0" fontId="19" fillId="0" borderId="0" xfId="88" applyFont="1" applyAlignment="1">
      <alignment horizontal="right"/>
      <protection/>
    </xf>
    <xf numFmtId="0" fontId="8" fillId="0" borderId="0" xfId="88" applyFont="1">
      <alignment/>
      <protection/>
    </xf>
    <xf numFmtId="0" fontId="8" fillId="0" borderId="0" xfId="88" applyFont="1" applyFill="1">
      <alignment/>
      <protection/>
    </xf>
    <xf numFmtId="0" fontId="9" fillId="0" borderId="0" xfId="88" applyFont="1" applyAlignment="1">
      <alignment horizontal="right"/>
      <protection/>
    </xf>
    <xf numFmtId="0" fontId="8" fillId="0" borderId="11" xfId="88" applyFont="1" applyFill="1" applyBorder="1" applyAlignment="1">
      <alignment horizontal="center" vertical="center" wrapText="1"/>
      <protection/>
    </xf>
    <xf numFmtId="0" fontId="19" fillId="0" borderId="11" xfId="88" applyFont="1" applyBorder="1" applyAlignment="1">
      <alignment horizontal="center" vertical="center" wrapText="1"/>
      <protection/>
    </xf>
    <xf numFmtId="0" fontId="19" fillId="0" borderId="11" xfId="88" applyFont="1" applyFill="1" applyBorder="1" applyAlignment="1">
      <alignment horizontal="center" vertical="center" wrapText="1"/>
      <protection/>
    </xf>
    <xf numFmtId="0" fontId="9" fillId="0" borderId="13" xfId="88" applyFont="1" applyFill="1" applyBorder="1" applyAlignment="1">
      <alignment horizontal="center" vertical="center"/>
      <protection/>
    </xf>
    <xf numFmtId="0" fontId="9" fillId="0" borderId="13" xfId="88" applyFont="1" applyBorder="1" applyAlignment="1">
      <alignment horizontal="center"/>
      <protection/>
    </xf>
    <xf numFmtId="0" fontId="9" fillId="0" borderId="13" xfId="88" applyFont="1" applyFill="1" applyBorder="1" applyAlignment="1">
      <alignment horizontal="center"/>
      <protection/>
    </xf>
    <xf numFmtId="0" fontId="12" fillId="0" borderId="11" xfId="88" applyFont="1" applyFill="1" applyBorder="1" applyAlignment="1">
      <alignment horizontal="center" wrapText="1"/>
      <protection/>
    </xf>
    <xf numFmtId="0" fontId="12" fillId="0" borderId="11" xfId="88" applyFont="1" applyFill="1" applyBorder="1" applyAlignment="1">
      <alignment horizontal="left" wrapText="1"/>
      <protection/>
    </xf>
    <xf numFmtId="3" fontId="23" fillId="0" borderId="11" xfId="15" applyNumberFormat="1" applyFont="1" applyBorder="1" applyAlignment="1">
      <alignment horizontal="right" wrapText="1"/>
      <protection/>
    </xf>
    <xf numFmtId="173" fontId="23" fillId="0" borderId="11" xfId="15" applyNumberFormat="1" applyFont="1" applyBorder="1" applyAlignment="1">
      <alignment horizontal="right" wrapText="1"/>
      <protection/>
    </xf>
    <xf numFmtId="3" fontId="0" fillId="0" borderId="0" xfId="88" applyNumberFormat="1">
      <alignment/>
      <protection/>
    </xf>
    <xf numFmtId="0" fontId="12" fillId="0" borderId="11" xfId="88" applyFont="1" applyFill="1" applyBorder="1" applyAlignment="1">
      <alignment horizontal="left"/>
      <protection/>
    </xf>
    <xf numFmtId="0" fontId="8" fillId="0" borderId="11" xfId="88" applyFont="1" applyFill="1" applyBorder="1" applyAlignment="1">
      <alignment horizontal="center"/>
      <protection/>
    </xf>
    <xf numFmtId="0" fontId="8" fillId="0" borderId="11" xfId="88" applyFont="1" applyFill="1" applyBorder="1" applyAlignment="1">
      <alignment horizontal="left"/>
      <protection/>
    </xf>
    <xf numFmtId="3" fontId="26" fillId="0" borderId="11" xfId="15" applyNumberFormat="1" applyFont="1" applyFill="1" applyBorder="1" applyAlignment="1">
      <alignment horizontal="right" wrapText="1"/>
      <protection/>
    </xf>
    <xf numFmtId="3" fontId="8" fillId="0" borderId="11" xfId="88" applyNumberFormat="1" applyFont="1" applyFill="1" applyBorder="1">
      <alignment/>
      <protection/>
    </xf>
    <xf numFmtId="173" fontId="26" fillId="0" borderId="11" xfId="15" applyNumberFormat="1" applyFont="1" applyFill="1" applyBorder="1" applyAlignment="1">
      <alignment horizontal="right" wrapText="1"/>
      <protection/>
    </xf>
    <xf numFmtId="3" fontId="8" fillId="0" borderId="11" xfId="88" applyNumberFormat="1" applyFont="1" applyFill="1" applyBorder="1" applyAlignment="1">
      <alignment/>
      <protection/>
    </xf>
    <xf numFmtId="0" fontId="8" fillId="0" borderId="11" xfId="88" applyFont="1" applyFill="1" applyBorder="1" applyAlignment="1">
      <alignment horizontal="left" wrapText="1"/>
      <protection/>
    </xf>
    <xf numFmtId="3" fontId="23" fillId="0" borderId="11" xfId="15" applyNumberFormat="1" applyFont="1" applyFill="1" applyBorder="1" applyAlignment="1">
      <alignment horizontal="right" wrapText="1"/>
      <protection/>
    </xf>
    <xf numFmtId="173" fontId="23" fillId="0" borderId="11" xfId="15" applyNumberFormat="1" applyFont="1" applyFill="1" applyBorder="1" applyAlignment="1">
      <alignment horizontal="right" wrapText="1"/>
      <protection/>
    </xf>
    <xf numFmtId="3" fontId="8" fillId="0" borderId="11" xfId="88" applyNumberFormat="1" applyFont="1" applyFill="1" applyBorder="1" applyAlignment="1">
      <alignment horizontal="right"/>
      <protection/>
    </xf>
    <xf numFmtId="3" fontId="8" fillId="0" borderId="11" xfId="15" applyNumberFormat="1" applyFont="1" applyFill="1" applyBorder="1" applyAlignment="1">
      <alignment horizontal="right" wrapText="1"/>
      <protection/>
    </xf>
    <xf numFmtId="173" fontId="8" fillId="0" borderId="11" xfId="15" applyNumberFormat="1" applyFont="1" applyFill="1" applyBorder="1" applyAlignment="1">
      <alignment horizontal="right" wrapText="1"/>
      <protection/>
    </xf>
    <xf numFmtId="14" fontId="8" fillId="0" borderId="11" xfId="88" applyNumberFormat="1" applyFont="1" applyFill="1" applyBorder="1" applyAlignment="1">
      <alignment horizontal="center"/>
      <protection/>
    </xf>
    <xf numFmtId="3" fontId="26" fillId="0" borderId="11" xfId="15" applyNumberFormat="1" applyFont="1" applyFill="1" applyBorder="1" applyAlignment="1">
      <alignment horizontal="right" wrapText="1"/>
      <protection/>
    </xf>
    <xf numFmtId="173" fontId="26" fillId="0" borderId="11" xfId="15" applyNumberFormat="1" applyFont="1" applyFill="1" applyBorder="1" applyAlignment="1">
      <alignment horizontal="right" wrapText="1"/>
      <protection/>
    </xf>
    <xf numFmtId="3" fontId="8" fillId="0" borderId="11" xfId="88" applyNumberFormat="1" applyFont="1" applyFill="1" applyBorder="1" applyAlignment="1">
      <alignment wrapText="1"/>
      <protection/>
    </xf>
    <xf numFmtId="3" fontId="12" fillId="0" borderId="11" xfId="88" applyNumberFormat="1" applyFont="1" applyFill="1" applyBorder="1" applyAlignment="1">
      <alignment/>
      <protection/>
    </xf>
    <xf numFmtId="173" fontId="23" fillId="0" borderId="11" xfId="15" applyNumberFormat="1" applyFont="1" applyFill="1" applyBorder="1" applyAlignment="1">
      <alignment horizontal="right" wrapText="1"/>
      <protection/>
    </xf>
    <xf numFmtId="173" fontId="8" fillId="0" borderId="0" xfId="88" applyNumberFormat="1" applyFont="1">
      <alignment/>
      <protection/>
    </xf>
    <xf numFmtId="0" fontId="15" fillId="0" borderId="0" xfId="88" applyFont="1" applyFill="1">
      <alignment/>
      <protection/>
    </xf>
    <xf numFmtId="0" fontId="8" fillId="0" borderId="14" xfId="88" applyFont="1" applyFill="1" applyBorder="1" applyAlignment="1">
      <alignment horizontal="center"/>
      <protection/>
    </xf>
    <xf numFmtId="0" fontId="27" fillId="0" borderId="11" xfId="88" applyFont="1" applyFill="1" applyBorder="1" applyAlignment="1">
      <alignment horizontal="left" wrapText="1"/>
      <protection/>
    </xf>
    <xf numFmtId="3" fontId="15" fillId="0" borderId="15" xfId="88" applyNumberFormat="1" applyFont="1" applyBorder="1" applyAlignment="1">
      <alignment/>
      <protection/>
    </xf>
    <xf numFmtId="3" fontId="15" fillId="0" borderId="11" xfId="88" applyNumberFormat="1" applyFont="1" applyFill="1" applyBorder="1">
      <alignment/>
      <protection/>
    </xf>
    <xf numFmtId="173" fontId="15" fillId="0" borderId="15" xfId="88" applyNumberFormat="1" applyFont="1" applyBorder="1" applyAlignment="1">
      <alignment/>
      <protection/>
    </xf>
    <xf numFmtId="3" fontId="15" fillId="0" borderId="11" xfId="88" applyNumberFormat="1" applyFont="1" applyBorder="1">
      <alignment/>
      <protection/>
    </xf>
    <xf numFmtId="0" fontId="15" fillId="0" borderId="11" xfId="88" applyFont="1" applyFill="1" applyBorder="1" applyAlignment="1">
      <alignment horizontal="left" wrapText="1"/>
      <protection/>
    </xf>
    <xf numFmtId="3" fontId="27" fillId="0" borderId="15" xfId="88" applyNumberFormat="1" applyFont="1" applyBorder="1" applyAlignment="1">
      <alignment/>
      <protection/>
    </xf>
    <xf numFmtId="173" fontId="27" fillId="0" borderId="15" xfId="88" applyNumberFormat="1" applyFont="1" applyBorder="1" applyAlignment="1">
      <alignment/>
      <protection/>
    </xf>
    <xf numFmtId="173" fontId="28" fillId="0" borderId="11" xfId="90" applyNumberFormat="1" applyFont="1" applyFill="1" applyBorder="1" applyAlignment="1">
      <alignment horizontal="right" wrapText="1"/>
      <protection/>
    </xf>
    <xf numFmtId="3" fontId="15" fillId="0" borderId="11" xfId="88" applyNumberFormat="1" applyFont="1" applyFill="1" applyBorder="1" applyAlignment="1">
      <alignment/>
      <protection/>
    </xf>
    <xf numFmtId="3" fontId="28" fillId="0" borderId="11" xfId="90" applyNumberFormat="1" applyFont="1" applyFill="1" applyBorder="1" applyAlignment="1">
      <alignment horizontal="right" wrapText="1"/>
      <protection/>
    </xf>
    <xf numFmtId="0" fontId="10" fillId="0" borderId="0" xfId="88" applyFont="1" applyFill="1" applyAlignment="1">
      <alignment horizontal="left"/>
      <protection/>
    </xf>
    <xf numFmtId="0" fontId="10" fillId="0" borderId="0" xfId="88" applyFont="1" applyFill="1">
      <alignment/>
      <protection/>
    </xf>
    <xf numFmtId="3" fontId="10" fillId="0" borderId="0" xfId="88" applyNumberFormat="1" applyFont="1" applyFill="1" applyAlignment="1">
      <alignment horizontal="right"/>
      <protection/>
    </xf>
    <xf numFmtId="3" fontId="10" fillId="0" borderId="0" xfId="88" applyNumberFormat="1" applyFont="1" applyFill="1" applyBorder="1" applyAlignment="1">
      <alignment horizontal="right" wrapText="1"/>
      <protection/>
    </xf>
    <xf numFmtId="0" fontId="4" fillId="0" borderId="0" xfId="88" applyFont="1">
      <alignment/>
      <protection/>
    </xf>
    <xf numFmtId="0" fontId="8" fillId="0" borderId="0" xfId="88" applyFont="1" applyFill="1" applyAlignment="1">
      <alignment horizontal="left"/>
      <protection/>
    </xf>
    <xf numFmtId="0" fontId="8" fillId="0" borderId="0" xfId="88" applyFont="1" applyFill="1" applyAlignment="1">
      <alignment horizontal="center"/>
      <protection/>
    </xf>
    <xf numFmtId="3" fontId="8" fillId="0" borderId="0" xfId="88" applyNumberFormat="1" applyFont="1" applyFill="1" applyAlignment="1">
      <alignment horizontal="right"/>
      <protection/>
    </xf>
    <xf numFmtId="0" fontId="0" fillId="0" borderId="0" xfId="88" applyFont="1" applyFill="1">
      <alignment/>
      <protection/>
    </xf>
    <xf numFmtId="0" fontId="8" fillId="0" borderId="0" xfId="88" applyFont="1" applyFill="1" applyAlignment="1">
      <alignment horizontal="right"/>
      <protection/>
    </xf>
    <xf numFmtId="0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8" fillId="0" borderId="0" xfId="96" applyFont="1" applyFill="1">
      <alignment/>
      <protection/>
    </xf>
    <xf numFmtId="0" fontId="8" fillId="0" borderId="0" xfId="96" applyFont="1" applyFill="1" applyAlignment="1">
      <alignment horizontal="right"/>
      <protection/>
    </xf>
    <xf numFmtId="0" fontId="13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wrapText="1"/>
    </xf>
    <xf numFmtId="0" fontId="12" fillId="0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right"/>
    </xf>
    <xf numFmtId="174" fontId="12" fillId="0" borderId="11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wrapText="1"/>
    </xf>
    <xf numFmtId="174" fontId="8" fillId="0" borderId="11" xfId="0" applyNumberFormat="1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left" vertical="center" wrapText="1"/>
    </xf>
    <xf numFmtId="3" fontId="12" fillId="0" borderId="11" xfId="0" applyNumberFormat="1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wrapText="1"/>
    </xf>
    <xf numFmtId="3" fontId="8" fillId="0" borderId="11" xfId="0" applyNumberFormat="1" applyFont="1" applyFill="1" applyBorder="1" applyAlignment="1">
      <alignment horizontal="right"/>
    </xf>
    <xf numFmtId="174" fontId="8" fillId="0" borderId="11" xfId="0" applyNumberFormat="1" applyFont="1" applyFill="1" applyBorder="1" applyAlignment="1">
      <alignment horizontal="right"/>
    </xf>
    <xf numFmtId="3" fontId="20" fillId="0" borderId="11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left" indent="2"/>
    </xf>
    <xf numFmtId="0" fontId="8" fillId="0" borderId="11" xfId="0" applyFont="1" applyFill="1" applyBorder="1" applyAlignment="1">
      <alignment horizontal="left" wrapText="1" indent="3"/>
    </xf>
    <xf numFmtId="0" fontId="15" fillId="0" borderId="11" xfId="0" applyFont="1" applyFill="1" applyBorder="1" applyAlignment="1">
      <alignment horizontal="right"/>
    </xf>
    <xf numFmtId="0" fontId="8" fillId="0" borderId="11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indent="1"/>
    </xf>
    <xf numFmtId="0" fontId="15" fillId="0" borderId="11" xfId="0" applyFont="1" applyFill="1" applyBorder="1" applyAlignment="1">
      <alignment horizontal="right" wrapText="1"/>
    </xf>
    <xf numFmtId="0" fontId="8" fillId="0" borderId="11" xfId="0" applyFont="1" applyFill="1" applyBorder="1" applyAlignment="1">
      <alignment horizontal="left" wrapText="1" indent="2"/>
    </xf>
    <xf numFmtId="0" fontId="15" fillId="0" borderId="11" xfId="0" applyFont="1" applyFill="1" applyBorder="1" applyAlignment="1">
      <alignment/>
    </xf>
    <xf numFmtId="172" fontId="8" fillId="0" borderId="11" xfId="0" applyNumberFormat="1" applyFont="1" applyFill="1" applyBorder="1" applyAlignment="1">
      <alignment horizontal="center"/>
    </xf>
    <xf numFmtId="3" fontId="8" fillId="0" borderId="11" xfId="101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24" fillId="0" borderId="12" xfId="0" applyFont="1" applyFill="1" applyBorder="1" applyAlignment="1">
      <alignment horizontal="center"/>
    </xf>
    <xf numFmtId="0" fontId="24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 vertical="center" wrapText="1"/>
    </xf>
    <xf numFmtId="10" fontId="8" fillId="0" borderId="11" xfId="101" applyNumberFormat="1" applyFont="1" applyFill="1" applyBorder="1" applyAlignment="1">
      <alignment horizontal="right"/>
    </xf>
    <xf numFmtId="172" fontId="8" fillId="0" borderId="11" xfId="0" applyNumberFormat="1" applyFont="1" applyFill="1" applyBorder="1" applyAlignment="1">
      <alignment horizontal="left"/>
    </xf>
    <xf numFmtId="3" fontId="12" fillId="0" borderId="11" xfId="0" applyNumberFormat="1" applyFont="1" applyFill="1" applyBorder="1" applyAlignment="1">
      <alignment horizontal="right" wrapText="1"/>
    </xf>
    <xf numFmtId="172" fontId="20" fillId="0" borderId="11" xfId="0" applyNumberFormat="1" applyFont="1" applyFill="1" applyBorder="1" applyAlignment="1">
      <alignment horizontal="left"/>
    </xf>
    <xf numFmtId="0" fontId="20" fillId="0" borderId="11" xfId="0" applyFont="1" applyFill="1" applyBorder="1" applyAlignment="1">
      <alignment horizontal="left" wrapText="1" indent="1"/>
    </xf>
    <xf numFmtId="3" fontId="20" fillId="0" borderId="11" xfId="0" applyNumberFormat="1" applyFont="1" applyFill="1" applyBorder="1" applyAlignment="1">
      <alignment horizontal="right" wrapText="1"/>
    </xf>
    <xf numFmtId="174" fontId="20" fillId="0" borderId="11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/>
    </xf>
    <xf numFmtId="3" fontId="8" fillId="0" borderId="11" xfId="0" applyNumberFormat="1" applyFont="1" applyFill="1" applyBorder="1" applyAlignment="1">
      <alignment horizontal="right" wrapText="1"/>
    </xf>
    <xf numFmtId="0" fontId="8" fillId="0" borderId="11" xfId="96" applyFont="1" applyFill="1" applyBorder="1" applyAlignment="1">
      <alignment horizontal="left"/>
      <protection/>
    </xf>
    <xf numFmtId="0" fontId="8" fillId="0" borderId="11" xfId="0" applyFont="1" applyFill="1" applyBorder="1" applyAlignment="1">
      <alignment horizontal="left" indent="3"/>
    </xf>
    <xf numFmtId="3" fontId="8" fillId="0" borderId="11" xfId="96" applyNumberFormat="1" applyFont="1" applyFill="1" applyBorder="1" applyAlignment="1">
      <alignment horizontal="right"/>
      <protection/>
    </xf>
    <xf numFmtId="0" fontId="8" fillId="0" borderId="0" xfId="92" applyFont="1" applyFill="1" applyBorder="1" applyAlignment="1">
      <alignment horizontal="left"/>
      <protection/>
    </xf>
    <xf numFmtId="0" fontId="8" fillId="0" borderId="0" xfId="92" applyFont="1" applyFill="1" applyAlignment="1">
      <alignment horizontal="left"/>
      <protection/>
    </xf>
    <xf numFmtId="3" fontId="8" fillId="0" borderId="0" xfId="92" applyNumberFormat="1" applyFont="1" applyFill="1" applyBorder="1" applyAlignment="1">
      <alignment horizontal="left"/>
      <protection/>
    </xf>
    <xf numFmtId="0" fontId="8" fillId="0" borderId="11" xfId="0" applyFont="1" applyFill="1" applyBorder="1" applyAlignment="1">
      <alignment horizontal="left" indent="4"/>
    </xf>
    <xf numFmtId="0" fontId="15" fillId="0" borderId="11" xfId="0" applyFont="1" applyFill="1" applyBorder="1" applyAlignment="1">
      <alignment horizontal="left"/>
    </xf>
    <xf numFmtId="3" fontId="15" fillId="0" borderId="11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 horizontal="left" wrapText="1" indent="1"/>
    </xf>
    <xf numFmtId="0" fontId="20" fillId="0" borderId="11" xfId="0" applyFont="1" applyFill="1" applyBorder="1" applyAlignment="1">
      <alignment/>
    </xf>
    <xf numFmtId="0" fontId="20" fillId="0" borderId="11" xfId="0" applyFont="1" applyFill="1" applyBorder="1" applyAlignment="1">
      <alignment horizontal="left"/>
    </xf>
    <xf numFmtId="0" fontId="20" fillId="0" borderId="0" xfId="0" applyFont="1" applyFill="1" applyAlignment="1">
      <alignment/>
    </xf>
    <xf numFmtId="0" fontId="20" fillId="0" borderId="11" xfId="0" applyFont="1" applyFill="1" applyBorder="1" applyAlignment="1">
      <alignment horizontal="left" indent="1"/>
    </xf>
    <xf numFmtId="0" fontId="20" fillId="0" borderId="11" xfId="0" applyFont="1" applyFill="1" applyBorder="1" applyAlignment="1">
      <alignment horizontal="left" wrapText="1" indent="2"/>
    </xf>
    <xf numFmtId="3" fontId="20" fillId="0" borderId="11" xfId="0" applyNumberFormat="1" applyFont="1" applyFill="1" applyBorder="1" applyAlignment="1">
      <alignment horizontal="right"/>
    </xf>
    <xf numFmtId="0" fontId="20" fillId="0" borderId="11" xfId="0" applyFont="1" applyFill="1" applyBorder="1" applyAlignment="1">
      <alignment horizontal="left" indent="2"/>
    </xf>
    <xf numFmtId="0" fontId="20" fillId="0" borderId="11" xfId="0" applyFont="1" applyFill="1" applyBorder="1" applyAlignment="1">
      <alignment horizontal="left" indent="3"/>
    </xf>
    <xf numFmtId="0" fontId="20" fillId="0" borderId="11" xfId="0" applyFont="1" applyFill="1" applyBorder="1" applyAlignment="1">
      <alignment horizontal="left" indent="4"/>
    </xf>
    <xf numFmtId="0" fontId="20" fillId="0" borderId="11" xfId="0" applyFont="1" applyFill="1" applyBorder="1" applyAlignment="1">
      <alignment horizontal="left" wrapText="1" indent="5"/>
    </xf>
    <xf numFmtId="3" fontId="20" fillId="0" borderId="11" xfId="0" applyNumberFormat="1" applyFont="1" applyFill="1" applyBorder="1" applyAlignment="1">
      <alignment/>
    </xf>
    <xf numFmtId="0" fontId="12" fillId="0" borderId="11" xfId="0" applyFont="1" applyFill="1" applyBorder="1" applyAlignment="1">
      <alignment horizontal="left" indent="2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left" vertical="center" wrapText="1"/>
    </xf>
    <xf numFmtId="3" fontId="30" fillId="0" borderId="11" xfId="0" applyNumberFormat="1" applyFont="1" applyFill="1" applyBorder="1" applyAlignment="1">
      <alignment horizontal="right"/>
    </xf>
    <xf numFmtId="174" fontId="30" fillId="0" borderId="11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 horizontal="left" wrapText="1" indent="4"/>
    </xf>
    <xf numFmtId="0" fontId="8" fillId="0" borderId="11" xfId="0" applyFont="1" applyFill="1" applyBorder="1" applyAlignment="1">
      <alignment horizontal="left" wrapText="1" indent="5"/>
    </xf>
    <xf numFmtId="0" fontId="20" fillId="0" borderId="11" xfId="0" applyFont="1" applyFill="1" applyBorder="1" applyAlignment="1">
      <alignment horizontal="left" wrapText="1" indent="4"/>
    </xf>
    <xf numFmtId="0" fontId="8" fillId="0" borderId="11" xfId="0" applyFont="1" applyFill="1" applyBorder="1" applyAlignment="1">
      <alignment horizontal="left" vertical="center" wrapText="1"/>
    </xf>
    <xf numFmtId="0" fontId="8" fillId="0" borderId="11" xfId="99" applyFont="1" applyFill="1" applyBorder="1" applyAlignment="1">
      <alignment horizontal="left" vertical="top" wrapText="1" indent="3"/>
      <protection/>
    </xf>
    <xf numFmtId="3" fontId="8" fillId="0" borderId="11" xfId="0" applyNumberFormat="1" applyFont="1" applyFill="1" applyBorder="1" applyAlignment="1" quotePrefix="1">
      <alignment horizontal="right" wrapText="1"/>
    </xf>
    <xf numFmtId="0" fontId="8" fillId="0" borderId="11" xfId="15" applyFont="1" applyFill="1" applyBorder="1" applyAlignment="1">
      <alignment horizontal="left" vertical="top" wrapText="1" indent="4"/>
      <protection/>
    </xf>
    <xf numFmtId="0" fontId="20" fillId="0" borderId="11" xfId="15" applyFont="1" applyFill="1" applyBorder="1" applyAlignment="1">
      <alignment horizontal="left" vertical="top" wrapText="1" indent="5"/>
      <protection/>
    </xf>
    <xf numFmtId="0" fontId="8" fillId="0" borderId="11" xfId="15" applyFont="1" applyFill="1" applyBorder="1" applyAlignment="1">
      <alignment horizontal="left" vertical="top" wrapText="1" indent="5"/>
      <protection/>
    </xf>
    <xf numFmtId="0" fontId="20" fillId="0" borderId="11" xfId="0" applyFont="1" applyFill="1" applyBorder="1" applyAlignment="1">
      <alignment horizontal="left" wrapText="1" indent="3"/>
    </xf>
    <xf numFmtId="0" fontId="20" fillId="0" borderId="11" xfId="0" applyFont="1" applyFill="1" applyBorder="1" applyAlignment="1">
      <alignment horizontal="left" wrapText="1" indent="6"/>
    </xf>
    <xf numFmtId="0" fontId="20" fillId="0" borderId="11" xfId="15" applyFont="1" applyFill="1" applyBorder="1" applyAlignment="1">
      <alignment horizontal="left" vertical="top" wrapText="1" indent="3"/>
      <protection/>
    </xf>
    <xf numFmtId="0" fontId="20" fillId="0" borderId="11" xfId="15" applyFont="1" applyFill="1" applyBorder="1" applyAlignment="1">
      <alignment horizontal="left" vertical="top" wrapText="1" indent="4"/>
      <protection/>
    </xf>
    <xf numFmtId="0" fontId="12" fillId="0" borderId="11" xfId="0" applyFont="1" applyFill="1" applyBorder="1" applyAlignment="1">
      <alignment horizontal="left" wrapText="1" indent="2"/>
    </xf>
    <xf numFmtId="0" fontId="12" fillId="0" borderId="11" xfId="0" applyFont="1" applyFill="1" applyBorder="1" applyAlignment="1">
      <alignment horizontal="center" wrapText="1"/>
    </xf>
    <xf numFmtId="0" fontId="30" fillId="0" borderId="11" xfId="0" applyFont="1" applyFill="1" applyBorder="1" applyAlignment="1">
      <alignment horizontal="center" wrapText="1"/>
    </xf>
    <xf numFmtId="3" fontId="30" fillId="0" borderId="11" xfId="0" applyNumberFormat="1" applyFont="1" applyFill="1" applyBorder="1" applyAlignment="1">
      <alignment horizontal="right" wrapText="1"/>
    </xf>
    <xf numFmtId="0" fontId="12" fillId="0" borderId="11" xfId="0" applyFont="1" applyFill="1" applyBorder="1" applyAlignment="1">
      <alignment horizontal="left" indent="3"/>
    </xf>
    <xf numFmtId="0" fontId="15" fillId="0" borderId="11" xfId="0" applyFont="1" applyFill="1" applyBorder="1" applyAlignment="1">
      <alignment/>
    </xf>
    <xf numFmtId="174" fontId="15" fillId="0" borderId="11" xfId="0" applyNumberFormat="1" applyFont="1" applyFill="1" applyBorder="1" applyAlignment="1">
      <alignment horizontal="right"/>
    </xf>
    <xf numFmtId="0" fontId="15" fillId="0" borderId="0" xfId="0" applyFont="1" applyFill="1" applyAlignment="1">
      <alignment/>
    </xf>
    <xf numFmtId="0" fontId="27" fillId="0" borderId="11" xfId="0" applyFont="1" applyFill="1" applyBorder="1" applyAlignment="1">
      <alignment horizontal="left"/>
    </xf>
    <xf numFmtId="3" fontId="27" fillId="0" borderId="11" xfId="0" applyNumberFormat="1" applyFont="1" applyFill="1" applyBorder="1" applyAlignment="1">
      <alignment horizontal="right"/>
    </xf>
    <xf numFmtId="174" fontId="27" fillId="0" borderId="11" xfId="0" applyNumberFormat="1" applyFont="1" applyFill="1" applyBorder="1" applyAlignment="1">
      <alignment horizontal="right"/>
    </xf>
    <xf numFmtId="3" fontId="27" fillId="0" borderId="11" xfId="0" applyNumberFormat="1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15" fillId="0" borderId="11" xfId="0" applyFont="1" applyFill="1" applyBorder="1" applyAlignment="1">
      <alignment horizontal="left" wrapText="1"/>
    </xf>
    <xf numFmtId="3" fontId="15" fillId="0" borderId="11" xfId="0" applyNumberFormat="1" applyFont="1" applyFill="1" applyBorder="1" applyAlignment="1">
      <alignment horizontal="right"/>
    </xf>
    <xf numFmtId="174" fontId="15" fillId="0" borderId="11" xfId="0" applyNumberFormat="1" applyFont="1" applyFill="1" applyBorder="1" applyAlignment="1">
      <alignment horizontal="right"/>
    </xf>
    <xf numFmtId="3" fontId="15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left" wrapText="1" indent="2"/>
    </xf>
    <xf numFmtId="0" fontId="31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left" wrapText="1"/>
    </xf>
    <xf numFmtId="3" fontId="31" fillId="0" borderId="11" xfId="0" applyNumberFormat="1" applyFont="1" applyFill="1" applyBorder="1" applyAlignment="1">
      <alignment horizontal="right"/>
    </xf>
    <xf numFmtId="174" fontId="31" fillId="0" borderId="11" xfId="0" applyNumberFormat="1" applyFont="1" applyFill="1" applyBorder="1" applyAlignment="1">
      <alignment horizontal="right"/>
    </xf>
    <xf numFmtId="0" fontId="31" fillId="0" borderId="0" xfId="0" applyFont="1" applyFill="1" applyAlignment="1">
      <alignment/>
    </xf>
    <xf numFmtId="0" fontId="31" fillId="0" borderId="11" xfId="0" applyFont="1" applyFill="1" applyBorder="1" applyAlignment="1">
      <alignment horizontal="left" wrapText="1" indent="1"/>
    </xf>
    <xf numFmtId="0" fontId="15" fillId="0" borderId="11" xfId="0" applyFont="1" applyFill="1" applyBorder="1" applyAlignment="1">
      <alignment horizontal="left" wrapText="1"/>
    </xf>
    <xf numFmtId="0" fontId="15" fillId="0" borderId="11" xfId="0" applyFont="1" applyFill="1" applyBorder="1" applyAlignment="1">
      <alignment horizontal="left" wrapText="1" indent="2"/>
    </xf>
    <xf numFmtId="0" fontId="15" fillId="0" borderId="11" xfId="0" applyFont="1" applyFill="1" applyBorder="1" applyAlignment="1">
      <alignment wrapText="1"/>
    </xf>
    <xf numFmtId="0" fontId="15" fillId="0" borderId="11" xfId="15" applyFont="1" applyFill="1" applyBorder="1" applyAlignment="1">
      <alignment horizontal="left" vertical="top" wrapText="1" indent="1"/>
      <protection/>
    </xf>
    <xf numFmtId="3" fontId="15" fillId="0" borderId="11" xfId="15" applyNumberFormat="1" applyFont="1" applyFill="1" applyBorder="1" applyAlignment="1">
      <alignment horizontal="right"/>
      <protection/>
    </xf>
    <xf numFmtId="0" fontId="15" fillId="0" borderId="11" xfId="0" applyFont="1" applyFill="1" applyBorder="1" applyAlignment="1">
      <alignment horizontal="left" wrapText="1" indent="2"/>
    </xf>
    <xf numFmtId="0" fontId="15" fillId="0" borderId="11" xfId="0" applyFont="1" applyFill="1" applyBorder="1" applyAlignment="1">
      <alignment horizontal="left" wrapText="1" indent="1"/>
    </xf>
    <xf numFmtId="3" fontId="15" fillId="0" borderId="11" xfId="0" applyNumberFormat="1" applyFont="1" applyFill="1" applyBorder="1" applyAlignment="1">
      <alignment horizontal="right" wrapText="1"/>
    </xf>
    <xf numFmtId="3" fontId="31" fillId="0" borderId="11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3" fontId="8" fillId="0" borderId="0" xfId="0" applyNumberFormat="1" applyFont="1" applyFill="1" applyAlignment="1">
      <alignment horizontal="right"/>
    </xf>
    <xf numFmtId="3" fontId="13" fillId="0" borderId="0" xfId="0" applyNumberFormat="1" applyFont="1" applyFill="1" applyAlignment="1">
      <alignment/>
    </xf>
    <xf numFmtId="0" fontId="19" fillId="0" borderId="0" xfId="0" applyFont="1" applyFill="1" applyAlignment="1">
      <alignment wrapText="1"/>
    </xf>
    <xf numFmtId="0" fontId="19" fillId="0" borderId="0" xfId="0" applyFont="1" applyFill="1" applyAlignment="1">
      <alignment horizontal="left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3" fontId="10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vertical="top"/>
    </xf>
    <xf numFmtId="3" fontId="8" fillId="0" borderId="0" xfId="0" applyNumberFormat="1" applyFont="1" applyFill="1" applyAlignment="1">
      <alignment wrapText="1"/>
    </xf>
    <xf numFmtId="3" fontId="11" fillId="0" borderId="0" xfId="0" applyNumberFormat="1" applyFont="1" applyFill="1" applyAlignment="1">
      <alignment horizontal="center"/>
    </xf>
    <xf numFmtId="3" fontId="11" fillId="0" borderId="0" xfId="0" applyNumberFormat="1" applyFont="1" applyFill="1" applyAlignment="1">
      <alignment horizontal="right"/>
    </xf>
    <xf numFmtId="3" fontId="8" fillId="0" borderId="0" xfId="96" applyNumberFormat="1" applyFont="1" applyFill="1" applyAlignment="1">
      <alignment horizontal="center"/>
      <protection/>
    </xf>
    <xf numFmtId="3" fontId="0" fillId="0" borderId="0" xfId="96" applyNumberFormat="1" applyFont="1" applyFill="1">
      <alignment/>
      <protection/>
    </xf>
    <xf numFmtId="3" fontId="8" fillId="0" borderId="0" xfId="0" applyNumberFormat="1" applyFont="1" applyFill="1" applyAlignment="1">
      <alignment/>
    </xf>
    <xf numFmtId="3" fontId="8" fillId="0" borderId="0" xfId="96" applyNumberFormat="1" applyFont="1" applyFill="1" applyAlignment="1">
      <alignment horizontal="centerContinuous"/>
      <protection/>
    </xf>
    <xf numFmtId="3" fontId="8" fillId="0" borderId="0" xfId="96" applyNumberFormat="1" applyFont="1" applyFill="1" applyAlignment="1">
      <alignment horizontal="left"/>
      <protection/>
    </xf>
    <xf numFmtId="3" fontId="8" fillId="0" borderId="0" xfId="96" applyNumberFormat="1" applyFont="1" applyFill="1" applyAlignment="1">
      <alignment horizontal="right"/>
      <protection/>
    </xf>
    <xf numFmtId="3" fontId="8" fillId="0" borderId="0" xfId="96" applyNumberFormat="1" applyFont="1" applyFill="1" applyAlignment="1">
      <alignment/>
      <protection/>
    </xf>
    <xf numFmtId="3" fontId="8" fillId="0" borderId="11" xfId="0" applyNumberFormat="1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center" vertical="top"/>
    </xf>
    <xf numFmtId="3" fontId="9" fillId="0" borderId="11" xfId="0" applyNumberFormat="1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center"/>
    </xf>
    <xf numFmtId="3" fontId="9" fillId="0" borderId="11" xfId="0" applyNumberFormat="1" applyFont="1" applyFill="1" applyBorder="1" applyAlignment="1">
      <alignment horizontal="center" wrapText="1"/>
    </xf>
    <xf numFmtId="3" fontId="12" fillId="0" borderId="11" xfId="0" applyNumberFormat="1" applyFont="1" applyFill="1" applyBorder="1" applyAlignment="1">
      <alignment horizontal="center" vertical="center"/>
    </xf>
    <xf numFmtId="173" fontId="12" fillId="0" borderId="11" xfId="0" applyNumberFormat="1" applyFont="1" applyFill="1" applyBorder="1" applyAlignment="1">
      <alignment horizontal="right"/>
    </xf>
    <xf numFmtId="3" fontId="12" fillId="0" borderId="11" xfId="0" applyNumberFormat="1" applyFont="1" applyFill="1" applyBorder="1" applyAlignment="1">
      <alignment horizontal="right"/>
    </xf>
    <xf numFmtId="3" fontId="22" fillId="0" borderId="0" xfId="0" applyNumberFormat="1" applyFont="1" applyFill="1" applyAlignment="1">
      <alignment/>
    </xf>
    <xf numFmtId="3" fontId="8" fillId="0" borderId="11" xfId="0" applyNumberFormat="1" applyFont="1" applyFill="1" applyBorder="1" applyAlignment="1">
      <alignment vertical="top"/>
    </xf>
    <xf numFmtId="3" fontId="8" fillId="0" borderId="11" xfId="0" applyNumberFormat="1" applyFont="1" applyFill="1" applyBorder="1" applyAlignment="1">
      <alignment wrapText="1"/>
    </xf>
    <xf numFmtId="173" fontId="8" fillId="0" borderId="11" xfId="0" applyNumberFormat="1" applyFont="1" applyFill="1" applyBorder="1" applyAlignment="1">
      <alignment horizontal="right"/>
    </xf>
    <xf numFmtId="3" fontId="33" fillId="0" borderId="0" xfId="0" applyNumberFormat="1" applyFont="1" applyFill="1" applyAlignment="1">
      <alignment/>
    </xf>
    <xf numFmtId="3" fontId="12" fillId="0" borderId="11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 horizontal="left" wrapText="1"/>
    </xf>
    <xf numFmtId="3" fontId="12" fillId="0" borderId="11" xfId="0" applyNumberFormat="1" applyFont="1" applyFill="1" applyBorder="1" applyAlignment="1">
      <alignment horizontal="left"/>
    </xf>
    <xf numFmtId="1" fontId="8" fillId="0" borderId="11" xfId="0" applyNumberFormat="1" applyFont="1" applyFill="1" applyBorder="1" applyAlignment="1">
      <alignment horizontal="left"/>
    </xf>
    <xf numFmtId="1" fontId="8" fillId="0" borderId="11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vertical="center" wrapText="1"/>
    </xf>
    <xf numFmtId="3" fontId="8" fillId="0" borderId="11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 horizontal="left"/>
    </xf>
    <xf numFmtId="173" fontId="8" fillId="0" borderId="11" xfId="0" applyNumberFormat="1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 horizontal="left"/>
    </xf>
    <xf numFmtId="1" fontId="8" fillId="0" borderId="11" xfId="0" applyNumberFormat="1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 horizontal="left"/>
    </xf>
    <xf numFmtId="3" fontId="8" fillId="0" borderId="11" xfId="0" applyNumberFormat="1" applyFont="1" applyFill="1" applyBorder="1" applyAlignment="1">
      <alignment horizontal="left" wrapText="1"/>
    </xf>
    <xf numFmtId="1" fontId="12" fillId="0" borderId="11" xfId="0" applyNumberFormat="1" applyFont="1" applyFill="1" applyBorder="1" applyAlignment="1">
      <alignment horizontal="left"/>
    </xf>
    <xf numFmtId="1" fontId="12" fillId="0" borderId="11" xfId="0" applyNumberFormat="1" applyFont="1" applyFill="1" applyBorder="1" applyAlignment="1">
      <alignment/>
    </xf>
    <xf numFmtId="1" fontId="12" fillId="0" borderId="11" xfId="0" applyNumberFormat="1" applyFont="1" applyFill="1" applyBorder="1" applyAlignment="1">
      <alignment horizontal="left"/>
    </xf>
    <xf numFmtId="1" fontId="27" fillId="0" borderId="11" xfId="0" applyNumberFormat="1" applyFont="1" applyFill="1" applyBorder="1" applyAlignment="1">
      <alignment horizontal="right"/>
    </xf>
    <xf numFmtId="1" fontId="12" fillId="0" borderId="11" xfId="0" applyNumberFormat="1" applyFont="1" applyFill="1" applyBorder="1" applyAlignment="1">
      <alignment/>
    </xf>
    <xf numFmtId="1" fontId="8" fillId="0" borderId="11" xfId="0" applyNumberFormat="1" applyFont="1" applyFill="1" applyBorder="1" applyAlignment="1">
      <alignment horizontal="left" vertical="center"/>
    </xf>
    <xf numFmtId="1" fontId="8" fillId="0" borderId="11" xfId="0" applyNumberFormat="1" applyFont="1" applyFill="1" applyBorder="1" applyAlignment="1">
      <alignment vertical="top"/>
    </xf>
    <xf numFmtId="3" fontId="8" fillId="0" borderId="11" xfId="15" applyNumberFormat="1" applyFont="1" applyFill="1" applyBorder="1" applyAlignment="1">
      <alignment vertical="top" wrapText="1"/>
      <protection/>
    </xf>
    <xf numFmtId="1" fontId="15" fillId="0" borderId="11" xfId="0" applyNumberFormat="1" applyFont="1" applyFill="1" applyBorder="1" applyAlignment="1">
      <alignment horizontal="right" wrapText="1"/>
    </xf>
    <xf numFmtId="3" fontId="8" fillId="0" borderId="11" xfId="15" applyNumberFormat="1" applyFont="1" applyFill="1" applyBorder="1" applyAlignment="1">
      <alignment vertical="top" wrapText="1"/>
      <protection/>
    </xf>
    <xf numFmtId="1" fontId="8" fillId="0" borderId="11" xfId="0" applyNumberFormat="1" applyFont="1" applyFill="1" applyBorder="1" applyAlignment="1">
      <alignment/>
    </xf>
    <xf numFmtId="3" fontId="8" fillId="0" borderId="11" xfId="15" applyNumberFormat="1" applyFont="1" applyFill="1" applyBorder="1" applyAlignment="1">
      <alignment wrapText="1"/>
      <protection/>
    </xf>
    <xf numFmtId="1" fontId="15" fillId="0" borderId="11" xfId="0" applyNumberFormat="1" applyFont="1" applyFill="1" applyBorder="1" applyAlignment="1">
      <alignment horizontal="right"/>
    </xf>
    <xf numFmtId="3" fontId="12" fillId="0" borderId="11" xfId="99" applyNumberFormat="1" applyFont="1" applyFill="1" applyBorder="1" applyAlignment="1">
      <alignment horizontal="center" vertical="top" wrapText="1"/>
      <protection/>
    </xf>
    <xf numFmtId="3" fontId="12" fillId="0" borderId="11" xfId="15" applyNumberFormat="1" applyFont="1" applyFill="1" applyBorder="1" applyAlignment="1">
      <alignment vertical="top" wrapText="1"/>
      <protection/>
    </xf>
    <xf numFmtId="1" fontId="12" fillId="0" borderId="11" xfId="0" applyNumberFormat="1" applyFont="1" applyFill="1" applyBorder="1" applyAlignment="1">
      <alignment horizontal="right"/>
    </xf>
    <xf numFmtId="3" fontId="12" fillId="0" borderId="11" xfId="99" applyNumberFormat="1" applyFont="1" applyFill="1" applyBorder="1" applyAlignment="1">
      <alignment vertical="top" wrapText="1"/>
      <protection/>
    </xf>
    <xf numFmtId="1" fontId="8" fillId="0" borderId="11" xfId="0" applyNumberFormat="1" applyFont="1" applyFill="1" applyBorder="1" applyAlignment="1">
      <alignment horizontal="left"/>
    </xf>
    <xf numFmtId="3" fontId="8" fillId="0" borderId="11" xfId="94" applyNumberFormat="1" applyFont="1" applyFill="1" applyBorder="1" applyAlignment="1">
      <alignment horizontal="left" vertical="top" wrapText="1"/>
      <protection/>
    </xf>
    <xf numFmtId="1" fontId="8" fillId="0" borderId="11" xfId="0" applyNumberFormat="1" applyFont="1" applyFill="1" applyBorder="1" applyAlignment="1">
      <alignment horizontal="left" indent="1"/>
    </xf>
    <xf numFmtId="1" fontId="8" fillId="0" borderId="11" xfId="0" applyNumberFormat="1" applyFont="1" applyFill="1" applyBorder="1" applyAlignment="1">
      <alignment horizontal="right"/>
    </xf>
    <xf numFmtId="1" fontId="8" fillId="0" borderId="11" xfId="0" applyNumberFormat="1" applyFont="1" applyFill="1" applyBorder="1" applyAlignment="1">
      <alignment horizontal="left" indent="1"/>
    </xf>
    <xf numFmtId="1" fontId="12" fillId="0" borderId="11" xfId="0" applyNumberFormat="1" applyFont="1" applyFill="1" applyBorder="1" applyAlignment="1">
      <alignment horizontal="center"/>
    </xf>
    <xf numFmtId="3" fontId="12" fillId="0" borderId="11" xfId="94" applyNumberFormat="1" applyFont="1" applyFill="1" applyBorder="1" applyAlignment="1">
      <alignment horizontal="left" vertical="top" wrapText="1"/>
      <protection/>
    </xf>
    <xf numFmtId="1" fontId="15" fillId="0" borderId="11" xfId="0" applyNumberFormat="1" applyFont="1" applyFill="1" applyBorder="1" applyAlignment="1">
      <alignment horizontal="right"/>
    </xf>
    <xf numFmtId="3" fontId="15" fillId="0" borderId="11" xfId="15" applyNumberFormat="1" applyFont="1" applyFill="1" applyBorder="1" applyAlignment="1">
      <alignment vertical="top" wrapText="1"/>
      <protection/>
    </xf>
    <xf numFmtId="3" fontId="8" fillId="0" borderId="11" xfId="15" applyNumberFormat="1" applyFont="1" applyFill="1" applyBorder="1" applyAlignment="1">
      <alignment horizontal="left" vertical="top" wrapText="1"/>
      <protection/>
    </xf>
    <xf numFmtId="3" fontId="8" fillId="0" borderId="11" xfId="0" applyNumberFormat="1" applyFont="1" applyFill="1" applyBorder="1" applyAlignment="1">
      <alignment horizontal="left" indent="1"/>
    </xf>
    <xf numFmtId="3" fontId="8" fillId="0" borderId="0" xfId="0" applyNumberFormat="1" applyFont="1" applyFill="1" applyBorder="1" applyAlignment="1">
      <alignment horizontal="right"/>
    </xf>
    <xf numFmtId="3" fontId="8" fillId="0" borderId="11" xfId="99" applyNumberFormat="1" applyFont="1" applyFill="1" applyBorder="1" applyAlignment="1">
      <alignment vertical="top" wrapText="1"/>
      <protection/>
    </xf>
    <xf numFmtId="49" fontId="12" fillId="0" borderId="11" xfId="0" applyNumberFormat="1" applyFont="1" applyFill="1" applyBorder="1" applyAlignment="1">
      <alignment horizontal="left"/>
    </xf>
    <xf numFmtId="173" fontId="12" fillId="0" borderId="11" xfId="0" applyNumberFormat="1" applyFont="1" applyFill="1" applyBorder="1" applyAlignment="1">
      <alignment horizontal="right"/>
    </xf>
    <xf numFmtId="3" fontId="12" fillId="0" borderId="11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left" vertical="center"/>
    </xf>
    <xf numFmtId="3" fontId="12" fillId="0" borderId="11" xfId="15" applyNumberFormat="1" applyFont="1" applyFill="1" applyBorder="1" applyAlignment="1">
      <alignment vertical="top" wrapText="1"/>
      <protection/>
    </xf>
    <xf numFmtId="3" fontId="8" fillId="0" borderId="11" xfId="0" applyNumberFormat="1" applyFont="1" applyFill="1" applyBorder="1" applyAlignment="1">
      <alignment horizontal="left" indent="1"/>
    </xf>
    <xf numFmtId="3" fontId="8" fillId="27" borderId="11" xfId="0" applyNumberFormat="1" applyFont="1" applyFill="1" applyBorder="1" applyAlignment="1">
      <alignment horizontal="right"/>
    </xf>
    <xf numFmtId="3" fontId="12" fillId="0" borderId="11" xfId="0" applyNumberFormat="1" applyFont="1" applyFill="1" applyBorder="1" applyAlignment="1">
      <alignment horizontal="left" vertical="top"/>
    </xf>
    <xf numFmtId="3" fontId="12" fillId="0" borderId="11" xfId="0" applyNumberFormat="1" applyFont="1" applyFill="1" applyBorder="1" applyAlignment="1">
      <alignment vertical="top"/>
    </xf>
    <xf numFmtId="3" fontId="8" fillId="0" borderId="11" xfId="15" applyNumberFormat="1" applyFont="1" applyFill="1" applyBorder="1" applyAlignment="1">
      <alignment horizontal="left" vertical="top" wrapText="1"/>
      <protection/>
    </xf>
    <xf numFmtId="3" fontId="8" fillId="27" borderId="11" xfId="0" applyNumberFormat="1" applyFont="1" applyFill="1" applyBorder="1" applyAlignment="1">
      <alignment horizontal="right"/>
    </xf>
    <xf numFmtId="173" fontId="15" fillId="0" borderId="11" xfId="0" applyNumberFormat="1" applyFont="1" applyFill="1" applyBorder="1" applyAlignment="1">
      <alignment horizontal="right"/>
    </xf>
    <xf numFmtId="3" fontId="12" fillId="0" borderId="11" xfId="0" applyNumberFormat="1" applyFont="1" applyFill="1" applyBorder="1" applyAlignment="1">
      <alignment horizontal="left" vertical="center"/>
    </xf>
    <xf numFmtId="3" fontId="8" fillId="0" borderId="11" xfId="0" applyNumberFormat="1" applyFont="1" applyFill="1" applyBorder="1" applyAlignment="1">
      <alignment horizontal="left" vertical="top"/>
    </xf>
    <xf numFmtId="3" fontId="8" fillId="0" borderId="11" xfId="0" applyNumberFormat="1" applyFont="1" applyFill="1" applyBorder="1" applyAlignment="1">
      <alignment horizontal="left" vertical="top" indent="1"/>
    </xf>
    <xf numFmtId="49" fontId="8" fillId="0" borderId="11" xfId="0" applyNumberFormat="1" applyFont="1" applyFill="1" applyBorder="1" applyAlignment="1">
      <alignment horizontal="left" indent="1"/>
    </xf>
    <xf numFmtId="3" fontId="12" fillId="0" borderId="11" xfId="99" applyNumberFormat="1" applyFont="1" applyFill="1" applyBorder="1" applyAlignment="1">
      <alignment vertical="top" wrapText="1"/>
      <protection/>
    </xf>
    <xf numFmtId="3" fontId="8" fillId="0" borderId="0" xfId="0" applyNumberFormat="1" applyFont="1" applyFill="1" applyAlignment="1">
      <alignment horizontal="right" vertical="top"/>
    </xf>
    <xf numFmtId="3" fontId="8" fillId="0" borderId="0" xfId="15" applyNumberFormat="1" applyFont="1" applyFill="1" applyBorder="1" applyAlignment="1">
      <alignment vertical="top" wrapText="1"/>
      <protection/>
    </xf>
    <xf numFmtId="3" fontId="8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Alignment="1">
      <alignment horizontal="left"/>
    </xf>
    <xf numFmtId="3" fontId="10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/>
    </xf>
    <xf numFmtId="0" fontId="10" fillId="0" borderId="0" xfId="0" applyFont="1" applyFill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10" fillId="0" borderId="0" xfId="0" applyFont="1" applyFill="1" applyAlignment="1">
      <alignment horizontal="right"/>
    </xf>
    <xf numFmtId="0" fontId="8" fillId="0" borderId="0" xfId="0" applyFont="1" applyFill="1" applyAlignment="1">
      <alignment horizontal="left"/>
    </xf>
    <xf numFmtId="3" fontId="8" fillId="0" borderId="0" xfId="0" applyNumberFormat="1" applyFont="1" applyFill="1" applyAlignment="1">
      <alignment horizontal="left"/>
    </xf>
    <xf numFmtId="3" fontId="8" fillId="0" borderId="0" xfId="0" applyNumberFormat="1" applyFont="1" applyFill="1" applyAlignment="1">
      <alignment/>
    </xf>
    <xf numFmtId="3" fontId="19" fillId="0" borderId="0" xfId="96" applyNumberFormat="1" applyFont="1" applyFill="1" applyAlignment="1">
      <alignment horizontal="left"/>
      <protection/>
    </xf>
    <xf numFmtId="3" fontId="10" fillId="0" borderId="0" xfId="0" applyNumberFormat="1" applyFont="1" applyFill="1" applyAlignment="1">
      <alignment horizontal="center"/>
    </xf>
    <xf numFmtId="3" fontId="8" fillId="0" borderId="0" xfId="15" applyNumberFormat="1" applyFont="1" applyFill="1" applyAlignment="1">
      <alignment wrapText="1"/>
      <protection/>
    </xf>
    <xf numFmtId="3" fontId="34" fillId="0" borderId="0" xfId="15" applyNumberFormat="1" applyFont="1" applyFill="1">
      <alignment/>
      <protection/>
    </xf>
    <xf numFmtId="0" fontId="19" fillId="0" borderId="0" xfId="0" applyFont="1" applyFill="1" applyAlignment="1">
      <alignment horizontal="center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Continuous"/>
    </xf>
    <xf numFmtId="3" fontId="19" fillId="0" borderId="0" xfId="0" applyNumberFormat="1" applyFont="1" applyFill="1" applyAlignment="1">
      <alignment horizontal="right"/>
    </xf>
    <xf numFmtId="168" fontId="8" fillId="0" borderId="0" xfId="0" applyNumberFormat="1" applyFont="1" applyFill="1" applyBorder="1" applyAlignment="1">
      <alignment horizontal="centerContinuous"/>
    </xf>
    <xf numFmtId="3" fontId="8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/>
    </xf>
    <xf numFmtId="168" fontId="8" fillId="0" borderId="0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24" fillId="0" borderId="11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left" wrapText="1"/>
    </xf>
    <xf numFmtId="0" fontId="19" fillId="0" borderId="11" xfId="0" applyFont="1" applyFill="1" applyBorder="1" applyAlignment="1">
      <alignment horizontal="center" wrapText="1"/>
    </xf>
    <xf numFmtId="3" fontId="8" fillId="0" borderId="11" xfId="0" applyNumberFormat="1" applyFont="1" applyBorder="1" applyAlignment="1">
      <alignment/>
    </xf>
    <xf numFmtId="171" fontId="12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8" fillId="0" borderId="11" xfId="0" applyFont="1" applyFill="1" applyBorder="1" applyAlignment="1">
      <alignment horizontal="left"/>
    </xf>
    <xf numFmtId="171" fontId="8" fillId="0" borderId="0" xfId="0" applyNumberFormat="1" applyFont="1" applyFill="1" applyBorder="1" applyAlignment="1">
      <alignment horizontal="right"/>
    </xf>
    <xf numFmtId="49" fontId="8" fillId="0" borderId="11" xfId="0" applyNumberFormat="1" applyFont="1" applyFill="1" applyBorder="1" applyAlignment="1">
      <alignment wrapText="1"/>
    </xf>
    <xf numFmtId="0" fontId="12" fillId="0" borderId="11" xfId="0" applyFont="1" applyFill="1" applyBorder="1" applyAlignment="1">
      <alignment/>
    </xf>
    <xf numFmtId="173" fontId="15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 horizontal="right"/>
    </xf>
    <xf numFmtId="173" fontId="27" fillId="0" borderId="0" xfId="0" applyNumberFormat="1" applyFont="1" applyFill="1" applyBorder="1" applyAlignment="1">
      <alignment horizontal="right"/>
    </xf>
    <xf numFmtId="3" fontId="27" fillId="0" borderId="0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/>
    </xf>
    <xf numFmtId="172" fontId="8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/>
    </xf>
    <xf numFmtId="0" fontId="24" fillId="0" borderId="0" xfId="0" applyFont="1" applyFill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 wrapText="1"/>
    </xf>
    <xf numFmtId="49" fontId="12" fillId="0" borderId="11" xfId="0" applyNumberFormat="1" applyFont="1" applyBorder="1" applyAlignment="1">
      <alignment wrapText="1"/>
    </xf>
    <xf numFmtId="168" fontId="8" fillId="0" borderId="0" xfId="0" applyNumberFormat="1" applyFont="1" applyFill="1" applyBorder="1" applyAlignment="1">
      <alignment horizontal="right"/>
    </xf>
    <xf numFmtId="168" fontId="12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/>
    </xf>
    <xf numFmtId="49" fontId="8" fillId="0" borderId="11" xfId="0" applyNumberFormat="1" applyFont="1" applyBorder="1" applyAlignment="1">
      <alignment wrapText="1"/>
    </xf>
    <xf numFmtId="0" fontId="8" fillId="0" borderId="11" xfId="0" applyFont="1" applyFill="1" applyBorder="1" applyAlignment="1">
      <alignment horizontal="right"/>
    </xf>
    <xf numFmtId="49" fontId="12" fillId="0" borderId="11" xfId="0" applyNumberFormat="1" applyFont="1" applyFill="1" applyBorder="1" applyAlignment="1">
      <alignment horizontal="center" wrapText="1"/>
    </xf>
    <xf numFmtId="0" fontId="12" fillId="0" borderId="0" xfId="0" applyFont="1" applyFill="1" applyBorder="1" applyAlignment="1">
      <alignment/>
    </xf>
    <xf numFmtId="0" fontId="12" fillId="0" borderId="11" xfId="0" applyFont="1" applyFill="1" applyBorder="1" applyAlignment="1">
      <alignment horizontal="left" vertical="center"/>
    </xf>
    <xf numFmtId="49" fontId="12" fillId="0" borderId="11" xfId="0" applyNumberFormat="1" applyFont="1" applyFill="1" applyBorder="1" applyAlignment="1">
      <alignment wrapText="1"/>
    </xf>
    <xf numFmtId="3" fontId="8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left" vertical="top"/>
    </xf>
    <xf numFmtId="0" fontId="8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3" fontId="24" fillId="0" borderId="11" xfId="0" applyNumberFormat="1" applyFont="1" applyFill="1" applyBorder="1" applyAlignment="1">
      <alignment/>
    </xf>
    <xf numFmtId="173" fontId="24" fillId="0" borderId="11" xfId="0" applyNumberFormat="1" applyFont="1" applyBorder="1" applyAlignment="1">
      <alignment/>
    </xf>
    <xf numFmtId="3" fontId="24" fillId="0" borderId="11" xfId="0" applyNumberFormat="1" applyFont="1" applyBorder="1" applyAlignment="1">
      <alignment/>
    </xf>
    <xf numFmtId="0" fontId="37" fillId="0" borderId="0" xfId="0" applyFont="1" applyAlignment="1">
      <alignment/>
    </xf>
    <xf numFmtId="0" fontId="8" fillId="0" borderId="11" xfId="0" applyFont="1" applyBorder="1" applyAlignment="1">
      <alignment horizontal="left" indent="1"/>
    </xf>
    <xf numFmtId="3" fontId="19" fillId="0" borderId="11" xfId="0" applyNumberFormat="1" applyFont="1" applyFill="1" applyBorder="1" applyAlignment="1">
      <alignment/>
    </xf>
    <xf numFmtId="173" fontId="19" fillId="0" borderId="11" xfId="0" applyNumberFormat="1" applyFont="1" applyBorder="1" applyAlignment="1">
      <alignment/>
    </xf>
    <xf numFmtId="3" fontId="19" fillId="0" borderId="11" xfId="0" applyNumberFormat="1" applyFont="1" applyBorder="1" applyAlignment="1">
      <alignment/>
    </xf>
    <xf numFmtId="3" fontId="37" fillId="0" borderId="0" xfId="0" applyNumberFormat="1" applyFont="1" applyFill="1" applyAlignment="1">
      <alignment/>
    </xf>
    <xf numFmtId="0" fontId="15" fillId="0" borderId="11" xfId="0" applyFont="1" applyBorder="1" applyAlignment="1">
      <alignment horizontal="right" wrapText="1"/>
    </xf>
    <xf numFmtId="3" fontId="17" fillId="0" borderId="11" xfId="0" applyNumberFormat="1" applyFont="1" applyFill="1" applyBorder="1" applyAlignment="1">
      <alignment/>
    </xf>
    <xf numFmtId="173" fontId="17" fillId="0" borderId="11" xfId="0" applyNumberFormat="1" applyFont="1" applyBorder="1" applyAlignment="1">
      <alignment/>
    </xf>
    <xf numFmtId="3" fontId="17" fillId="0" borderId="11" xfId="0" applyNumberFormat="1" applyFont="1" applyBorder="1" applyAlignment="1">
      <alignment/>
    </xf>
    <xf numFmtId="3" fontId="37" fillId="0" borderId="0" xfId="0" applyNumberFormat="1" applyFont="1" applyAlignment="1">
      <alignment/>
    </xf>
    <xf numFmtId="3" fontId="24" fillId="0" borderId="11" xfId="0" applyNumberFormat="1" applyFont="1" applyBorder="1" applyAlignment="1">
      <alignment/>
    </xf>
    <xf numFmtId="0" fontId="8" fillId="0" borderId="11" xfId="0" applyFont="1" applyBorder="1" applyAlignment="1">
      <alignment horizontal="left" wrapText="1" indent="1"/>
    </xf>
    <xf numFmtId="173" fontId="24" fillId="0" borderId="11" xfId="0" applyNumberFormat="1" applyFont="1" applyFill="1" applyBorder="1" applyAlignment="1">
      <alignment/>
    </xf>
    <xf numFmtId="3" fontId="19" fillId="0" borderId="11" xfId="0" applyNumberFormat="1" applyFont="1" applyFill="1" applyBorder="1" applyAlignment="1">
      <alignment horizontal="right"/>
    </xf>
    <xf numFmtId="0" fontId="39" fillId="0" borderId="0" xfId="0" applyFont="1" applyBorder="1" applyAlignment="1">
      <alignment/>
    </xf>
    <xf numFmtId="0" fontId="8" fillId="0" borderId="11" xfId="0" applyFont="1" applyBorder="1" applyAlignment="1">
      <alignment wrapText="1"/>
    </xf>
    <xf numFmtId="173" fontId="17" fillId="0" borderId="11" xfId="0" applyNumberFormat="1" applyFont="1" applyBorder="1" applyAlignment="1">
      <alignment/>
    </xf>
    <xf numFmtId="0" fontId="19" fillId="0" borderId="0" xfId="0" applyFont="1" applyBorder="1" applyAlignment="1">
      <alignment wrapText="1"/>
    </xf>
    <xf numFmtId="49" fontId="8" fillId="0" borderId="11" xfId="0" applyNumberFormat="1" applyFont="1" applyFill="1" applyBorder="1" applyAlignment="1">
      <alignment horizontal="left" vertical="center" indent="1"/>
    </xf>
    <xf numFmtId="173" fontId="19" fillId="0" borderId="11" xfId="0" applyNumberFormat="1" applyFont="1" applyBorder="1" applyAlignment="1">
      <alignment/>
    </xf>
    <xf numFmtId="0" fontId="37" fillId="0" borderId="16" xfId="0" applyFont="1" applyBorder="1" applyAlignment="1">
      <alignment horizontal="left"/>
    </xf>
    <xf numFmtId="0" fontId="9" fillId="0" borderId="16" xfId="0" applyFont="1" applyBorder="1" applyAlignment="1">
      <alignment/>
    </xf>
    <xf numFmtId="3" fontId="19" fillId="0" borderId="16" xfId="0" applyNumberFormat="1" applyFont="1" applyFill="1" applyBorder="1" applyAlignment="1">
      <alignment/>
    </xf>
    <xf numFmtId="175" fontId="19" fillId="0" borderId="16" xfId="0" applyNumberFormat="1" applyFont="1" applyBorder="1" applyAlignment="1">
      <alignment/>
    </xf>
    <xf numFmtId="3" fontId="19" fillId="0" borderId="16" xfId="0" applyNumberFormat="1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 horizontal="left"/>
    </xf>
    <xf numFmtId="0" fontId="9" fillId="0" borderId="0" xfId="0" applyFont="1" applyAlignment="1">
      <alignment/>
    </xf>
    <xf numFmtId="3" fontId="19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175" fontId="19" fillId="0" borderId="0" xfId="0" applyNumberFormat="1" applyFont="1" applyBorder="1" applyAlignment="1">
      <alignment/>
    </xf>
    <xf numFmtId="3" fontId="19" fillId="0" borderId="0" xfId="0" applyNumberFormat="1" applyFont="1" applyBorder="1" applyAlignment="1">
      <alignment/>
    </xf>
    <xf numFmtId="0" fontId="37" fillId="0" borderId="0" xfId="0" applyFont="1" applyFill="1" applyBorder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3" fontId="13" fillId="0" borderId="0" xfId="0" applyNumberFormat="1" applyFont="1" applyFill="1" applyAlignment="1">
      <alignment horizontal="center"/>
    </xf>
    <xf numFmtId="3" fontId="13" fillId="0" borderId="0" xfId="0" applyNumberFormat="1" applyFont="1" applyAlignment="1">
      <alignment horizontal="right"/>
    </xf>
    <xf numFmtId="175" fontId="8" fillId="0" borderId="0" xfId="0" applyNumberFormat="1" applyFont="1" applyAlignment="1">
      <alignment horizontal="center"/>
    </xf>
    <xf numFmtId="175" fontId="8" fillId="0" borderId="0" xfId="0" applyNumberFormat="1" applyFont="1" applyAlignment="1">
      <alignment/>
    </xf>
    <xf numFmtId="0" fontId="9" fillId="0" borderId="0" xfId="0" applyFont="1" applyAlignment="1">
      <alignment wrapText="1"/>
    </xf>
    <xf numFmtId="3" fontId="19" fillId="0" borderId="0" xfId="0" applyNumberFormat="1" applyFont="1" applyFill="1" applyBorder="1" applyAlignment="1">
      <alignment horizontal="center"/>
    </xf>
    <xf numFmtId="0" fontId="37" fillId="0" borderId="0" xfId="0" applyFont="1" applyAlignment="1">
      <alignment horizontal="left"/>
    </xf>
    <xf numFmtId="3" fontId="11" fillId="0" borderId="0" xfId="0" applyNumberFormat="1" applyFont="1" applyFill="1" applyBorder="1" applyAlignment="1">
      <alignment horizontal="center"/>
    </xf>
    <xf numFmtId="175" fontId="37" fillId="0" borderId="0" xfId="0" applyNumberFormat="1" applyFont="1" applyAlignment="1">
      <alignment/>
    </xf>
    <xf numFmtId="0" fontId="37" fillId="0" borderId="0" xfId="0" applyFont="1" applyAlignment="1">
      <alignment wrapText="1"/>
    </xf>
    <xf numFmtId="0" fontId="8" fillId="0" borderId="0" xfId="0" applyNumberFormat="1" applyFont="1" applyBorder="1" applyAlignment="1">
      <alignment/>
    </xf>
    <xf numFmtId="0" fontId="38" fillId="0" borderId="0" xfId="0" applyFont="1" applyBorder="1" applyAlignment="1">
      <alignment/>
    </xf>
    <xf numFmtId="0" fontId="12" fillId="0" borderId="0" xfId="0" applyFont="1" applyBorder="1" applyAlignment="1">
      <alignment wrapText="1"/>
    </xf>
    <xf numFmtId="0" fontId="13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96" applyFont="1" applyFill="1">
      <alignment/>
      <protection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10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 vertical="center" wrapText="1"/>
    </xf>
    <xf numFmtId="0" fontId="10" fillId="0" borderId="0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vertical="center" wrapText="1"/>
    </xf>
    <xf numFmtId="3" fontId="12" fillId="0" borderId="11" xfId="0" applyNumberFormat="1" applyFont="1" applyFill="1" applyBorder="1" applyAlignment="1">
      <alignment horizontal="right" vertical="center"/>
    </xf>
    <xf numFmtId="173" fontId="12" fillId="0" borderId="11" xfId="0" applyNumberFormat="1" applyFont="1" applyFill="1" applyBorder="1" applyAlignment="1">
      <alignment horizontal="right" vertical="center"/>
    </xf>
    <xf numFmtId="49" fontId="8" fillId="0" borderId="11" xfId="0" applyNumberFormat="1" applyFont="1" applyFill="1" applyBorder="1" applyAlignment="1">
      <alignment vertical="center" wrapText="1"/>
    </xf>
    <xf numFmtId="3" fontId="8" fillId="0" borderId="11" xfId="0" applyNumberFormat="1" applyFont="1" applyFill="1" applyBorder="1" applyAlignment="1">
      <alignment horizontal="right" vertical="center"/>
    </xf>
    <xf numFmtId="173" fontId="8" fillId="0" borderId="11" xfId="0" applyNumberFormat="1" applyFont="1" applyFill="1" applyBorder="1" applyAlignment="1">
      <alignment horizontal="right" vertical="center"/>
    </xf>
    <xf numFmtId="3" fontId="8" fillId="0" borderId="11" xfId="0" applyNumberFormat="1" applyFont="1" applyFill="1" applyBorder="1" applyAlignment="1">
      <alignment horizontal="right" vertical="center"/>
    </xf>
    <xf numFmtId="49" fontId="8" fillId="0" borderId="11" xfId="0" applyNumberFormat="1" applyFont="1" applyFill="1" applyBorder="1" applyAlignment="1">
      <alignment horizontal="left" vertical="center" wrapText="1" indent="1"/>
    </xf>
    <xf numFmtId="0" fontId="15" fillId="0" borderId="11" xfId="0" applyNumberFormat="1" applyFont="1" applyFill="1" applyBorder="1" applyAlignment="1">
      <alignment horizontal="right" vertical="center"/>
    </xf>
    <xf numFmtId="49" fontId="15" fillId="0" borderId="11" xfId="0" applyNumberFormat="1" applyFont="1" applyFill="1" applyBorder="1" applyAlignment="1">
      <alignment horizontal="left" vertical="center" wrapText="1" indent="2"/>
    </xf>
    <xf numFmtId="3" fontId="15" fillId="0" borderId="11" xfId="0" applyNumberFormat="1" applyFont="1" applyFill="1" applyBorder="1" applyAlignment="1">
      <alignment horizontal="right" vertical="center"/>
    </xf>
    <xf numFmtId="173" fontId="15" fillId="0" borderId="11" xfId="0" applyNumberFormat="1" applyFont="1" applyFill="1" applyBorder="1" applyAlignment="1">
      <alignment horizontal="right" vertical="center"/>
    </xf>
    <xf numFmtId="0" fontId="15" fillId="0" borderId="11" xfId="0" applyNumberFormat="1" applyFont="1" applyFill="1" applyBorder="1" applyAlignment="1">
      <alignment horizontal="right" vertical="center" wrapText="1"/>
    </xf>
    <xf numFmtId="173" fontId="8" fillId="0" borderId="11" xfId="0" applyNumberFormat="1" applyFont="1" applyFill="1" applyBorder="1" applyAlignment="1">
      <alignment horizontal="right" vertical="center"/>
    </xf>
    <xf numFmtId="49" fontId="12" fillId="0" borderId="11" xfId="0" applyNumberFormat="1" applyFont="1" applyFill="1" applyBorder="1" applyAlignment="1">
      <alignment horizontal="left" vertical="center" wrapText="1" indent="1"/>
    </xf>
    <xf numFmtId="0" fontId="27" fillId="0" borderId="0" xfId="0" applyFont="1" applyFill="1" applyAlignment="1">
      <alignment/>
    </xf>
    <xf numFmtId="49" fontId="15" fillId="0" borderId="11" xfId="0" applyNumberFormat="1" applyFont="1" applyFill="1" applyBorder="1" applyAlignment="1">
      <alignment horizontal="left" vertical="center" wrapText="1" indent="1"/>
    </xf>
    <xf numFmtId="0" fontId="12" fillId="0" borderId="11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vertical="center" wrapText="1"/>
    </xf>
    <xf numFmtId="3" fontId="12" fillId="0" borderId="11" xfId="0" applyNumberFormat="1" applyFont="1" applyFill="1" applyBorder="1" applyAlignment="1">
      <alignment horizontal="right" vertical="center"/>
    </xf>
    <xf numFmtId="173" fontId="12" fillId="0" borderId="11" xfId="0" applyNumberFormat="1" applyFont="1" applyFill="1" applyBorder="1" applyAlignment="1">
      <alignment horizontal="right" vertical="center"/>
    </xf>
    <xf numFmtId="0" fontId="15" fillId="0" borderId="11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vertical="center"/>
    </xf>
    <xf numFmtId="49" fontId="8" fillId="0" borderId="11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left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right" vertical="center"/>
    </xf>
    <xf numFmtId="49" fontId="8" fillId="0" borderId="11" xfId="0" applyNumberFormat="1" applyFont="1" applyFill="1" applyBorder="1" applyAlignment="1">
      <alignment horizontal="left" vertical="center" wrapText="1" indent="2"/>
    </xf>
    <xf numFmtId="49" fontId="12" fillId="0" borderId="11" xfId="0" applyNumberFormat="1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right" vertical="center"/>
    </xf>
    <xf numFmtId="49" fontId="8" fillId="0" borderId="11" xfId="0" applyNumberFormat="1" applyFont="1" applyFill="1" applyBorder="1" applyAlignment="1">
      <alignment horizontal="left" vertical="center" wrapText="1"/>
    </xf>
    <xf numFmtId="14" fontId="12" fillId="0" borderId="11" xfId="0" applyNumberFormat="1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left" vertical="center" wrapText="1" indent="1"/>
    </xf>
    <xf numFmtId="49" fontId="8" fillId="0" borderId="11" xfId="0" applyNumberFormat="1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vertical="center"/>
    </xf>
    <xf numFmtId="49" fontId="12" fillId="0" borderId="11" xfId="0" applyNumberFormat="1" applyFont="1" applyFill="1" applyBorder="1" applyAlignment="1">
      <alignment horizontal="left" vertical="center" wrapText="1"/>
    </xf>
    <xf numFmtId="0" fontId="12" fillId="0" borderId="11" xfId="0" applyNumberFormat="1" applyFont="1" applyFill="1" applyBorder="1" applyAlignment="1">
      <alignment horizontal="left" vertical="center"/>
    </xf>
    <xf numFmtId="0" fontId="12" fillId="0" borderId="11" xfId="0" applyNumberFormat="1" applyFont="1" applyFill="1" applyBorder="1" applyAlignment="1">
      <alignment horizontal="right" vertical="center"/>
    </xf>
    <xf numFmtId="0" fontId="12" fillId="0" borderId="13" xfId="0" applyNumberFormat="1" applyFont="1" applyFill="1" applyBorder="1" applyAlignment="1">
      <alignment horizontal="left" vertical="center"/>
    </xf>
    <xf numFmtId="1" fontId="12" fillId="0" borderId="13" xfId="0" applyNumberFormat="1" applyFont="1" applyFill="1" applyBorder="1" applyAlignment="1">
      <alignment horizontal="left" vertical="center"/>
    </xf>
    <xf numFmtId="3" fontId="12" fillId="0" borderId="13" xfId="0" applyNumberFormat="1" applyFont="1" applyFill="1" applyBorder="1" applyAlignment="1">
      <alignment horizontal="right" vertical="center"/>
    </xf>
    <xf numFmtId="173" fontId="12" fillId="0" borderId="13" xfId="0" applyNumberFormat="1" applyFont="1" applyFill="1" applyBorder="1" applyAlignment="1">
      <alignment horizontal="right" vertical="center"/>
    </xf>
    <xf numFmtId="0" fontId="8" fillId="0" borderId="11" xfId="0" applyNumberFormat="1" applyFont="1" applyFill="1" applyBorder="1" applyAlignment="1">
      <alignment horizontal="left" vertical="center"/>
    </xf>
    <xf numFmtId="1" fontId="8" fillId="0" borderId="11" xfId="0" applyNumberFormat="1" applyFont="1" applyFill="1" applyBorder="1" applyAlignment="1">
      <alignment horizontal="left" vertical="center" wrapText="1"/>
    </xf>
    <xf numFmtId="0" fontId="12" fillId="0" borderId="0" xfId="0" applyNumberFormat="1" applyFont="1" applyFill="1" applyBorder="1" applyAlignment="1">
      <alignment horizontal="left" vertical="center"/>
    </xf>
    <xf numFmtId="1" fontId="12" fillId="0" borderId="0" xfId="0" applyNumberFormat="1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/>
    </xf>
    <xf numFmtId="0" fontId="9" fillId="0" borderId="0" xfId="0" applyNumberFormat="1" applyFont="1" applyFill="1" applyAlignment="1">
      <alignment horizontal="left" vertical="center" wrapText="1"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NumberFormat="1" applyFont="1" applyAlignment="1">
      <alignment vertical="center" wrapText="1"/>
    </xf>
    <xf numFmtId="0" fontId="57" fillId="0" borderId="0" xfId="0" applyNumberFormat="1" applyFont="1" applyAlignment="1">
      <alignment vertical="center"/>
    </xf>
    <xf numFmtId="0" fontId="10" fillId="0" borderId="0" xfId="0" applyFont="1" applyFill="1" applyAlignment="1">
      <alignment horizontal="left"/>
    </xf>
    <xf numFmtId="175" fontId="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 horizontal="center"/>
    </xf>
    <xf numFmtId="175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175" fontId="8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8" fillId="0" borderId="0" xfId="0" applyNumberFormat="1" applyFont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8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11" fillId="0" borderId="0" xfId="0" applyNumberFormat="1" applyFont="1" applyFill="1" applyAlignment="1">
      <alignment vertical="center" wrapText="1"/>
    </xf>
    <xf numFmtId="0" fontId="8" fillId="0" borderId="0" xfId="89" applyFont="1" applyFill="1" applyAlignment="1">
      <alignment horizontal="center"/>
      <protection/>
    </xf>
    <xf numFmtId="0" fontId="0" fillId="0" borderId="0" xfId="89">
      <alignment/>
      <protection/>
    </xf>
    <xf numFmtId="0" fontId="8" fillId="0" borderId="17" xfId="89" applyFont="1" applyFill="1" applyBorder="1" applyAlignment="1">
      <alignment horizontal="center"/>
      <protection/>
    </xf>
    <xf numFmtId="0" fontId="8" fillId="0" borderId="0" xfId="89" applyFont="1" applyFill="1" applyAlignment="1">
      <alignment/>
      <protection/>
    </xf>
    <xf numFmtId="0" fontId="0" fillId="0" borderId="0" xfId="89" applyFont="1" applyFill="1">
      <alignment/>
      <protection/>
    </xf>
    <xf numFmtId="3" fontId="0" fillId="0" borderId="0" xfId="89" applyNumberFormat="1" applyFont="1" applyFill="1" applyBorder="1" applyAlignment="1">
      <alignment horizontal="right"/>
      <protection/>
    </xf>
    <xf numFmtId="3" fontId="0" fillId="0" borderId="0" xfId="89" applyNumberFormat="1" applyFont="1" applyFill="1" applyAlignment="1">
      <alignment horizontal="right"/>
      <protection/>
    </xf>
    <xf numFmtId="4" fontId="0" fillId="0" borderId="0" xfId="89" applyNumberFormat="1" applyFont="1" applyFill="1" applyAlignment="1">
      <alignment horizontal="right"/>
      <protection/>
    </xf>
    <xf numFmtId="0" fontId="8" fillId="0" borderId="0" xfId="89" applyFont="1" applyFill="1" applyAlignment="1">
      <alignment horizontal="right"/>
      <protection/>
    </xf>
    <xf numFmtId="49" fontId="10" fillId="0" borderId="0" xfId="89" applyNumberFormat="1" applyFont="1" applyFill="1" applyAlignment="1">
      <alignment horizontal="center"/>
      <protection/>
    </xf>
    <xf numFmtId="0" fontId="10" fillId="0" borderId="0" xfId="89" applyFont="1" applyFill="1">
      <alignment/>
      <protection/>
    </xf>
    <xf numFmtId="0" fontId="10" fillId="0" borderId="0" xfId="89" applyFont="1" applyFill="1" applyBorder="1">
      <alignment/>
      <protection/>
    </xf>
    <xf numFmtId="0" fontId="8" fillId="0" borderId="0" xfId="89" applyFont="1" applyFill="1" applyAlignment="1">
      <alignment horizontal="right"/>
      <protection/>
    </xf>
    <xf numFmtId="0" fontId="8" fillId="0" borderId="11" xfId="89" applyFont="1" applyFill="1" applyBorder="1" applyAlignment="1">
      <alignment horizontal="center" vertical="center" wrapText="1"/>
      <protection/>
    </xf>
    <xf numFmtId="49" fontId="8" fillId="0" borderId="11" xfId="89" applyNumberFormat="1" applyFont="1" applyFill="1" applyBorder="1" applyAlignment="1">
      <alignment horizontal="center" vertical="center" wrapText="1"/>
      <protection/>
    </xf>
    <xf numFmtId="0" fontId="8" fillId="0" borderId="11" xfId="89" applyNumberFormat="1" applyFont="1" applyFill="1" applyBorder="1" applyAlignment="1">
      <alignment horizontal="center" vertical="center" wrapText="1"/>
      <protection/>
    </xf>
    <xf numFmtId="0" fontId="8" fillId="0" borderId="11" xfId="89" applyNumberFormat="1" applyFont="1" applyFill="1" applyBorder="1" applyAlignment="1">
      <alignment horizontal="center" vertical="center"/>
      <protection/>
    </xf>
    <xf numFmtId="49" fontId="8" fillId="0" borderId="11" xfId="89" applyNumberFormat="1" applyFont="1" applyFill="1" applyBorder="1" applyAlignment="1">
      <alignment horizontal="center" vertical="center"/>
      <protection/>
    </xf>
    <xf numFmtId="49" fontId="12" fillId="0" borderId="11" xfId="89" applyNumberFormat="1" applyFont="1" applyFill="1" applyBorder="1" applyAlignment="1">
      <alignment horizontal="left" vertical="center" wrapText="1"/>
      <protection/>
    </xf>
    <xf numFmtId="3" fontId="12" fillId="0" borderId="11" xfId="89" applyNumberFormat="1" applyFont="1" applyFill="1" applyBorder="1" applyAlignment="1">
      <alignment horizontal="right" vertical="center"/>
      <protection/>
    </xf>
    <xf numFmtId="173" fontId="12" fillId="0" borderId="11" xfId="89" applyNumberFormat="1" applyFont="1" applyFill="1" applyBorder="1" applyAlignment="1">
      <alignment horizontal="right" vertical="center"/>
      <protection/>
    </xf>
    <xf numFmtId="49" fontId="8" fillId="0" borderId="11" xfId="89" applyNumberFormat="1" applyFont="1" applyFill="1" applyBorder="1" applyAlignment="1">
      <alignment horizontal="left" vertical="center" wrapText="1"/>
      <protection/>
    </xf>
    <xf numFmtId="3" fontId="8" fillId="0" borderId="11" xfId="89" applyNumberFormat="1" applyFont="1" applyFill="1" applyBorder="1" applyAlignment="1">
      <alignment horizontal="right" vertical="center"/>
      <protection/>
    </xf>
    <xf numFmtId="173" fontId="8" fillId="0" borderId="11" xfId="89" applyNumberFormat="1" applyFont="1" applyFill="1" applyBorder="1" applyAlignment="1">
      <alignment horizontal="right" vertical="center"/>
      <protection/>
    </xf>
    <xf numFmtId="3" fontId="8" fillId="0" borderId="11" xfId="89" applyNumberFormat="1" applyFont="1" applyFill="1" applyBorder="1" applyAlignment="1">
      <alignment horizontal="right" vertical="center"/>
      <protection/>
    </xf>
    <xf numFmtId="49" fontId="8" fillId="0" borderId="11" xfId="89" applyNumberFormat="1" applyFont="1" applyFill="1" applyBorder="1" applyAlignment="1">
      <alignment horizontal="right" vertical="center"/>
      <protection/>
    </xf>
    <xf numFmtId="49" fontId="8" fillId="0" borderId="11" xfId="89" applyNumberFormat="1" applyFont="1" applyFill="1" applyBorder="1" applyAlignment="1">
      <alignment vertical="center" wrapText="1"/>
      <protection/>
    </xf>
    <xf numFmtId="49" fontId="12" fillId="0" borderId="11" xfId="89" applyNumberFormat="1" applyFont="1" applyFill="1" applyBorder="1" applyAlignment="1">
      <alignment horizontal="left" vertical="center"/>
      <protection/>
    </xf>
    <xf numFmtId="0" fontId="8" fillId="27" borderId="11" xfId="89" applyNumberFormat="1" applyFont="1" applyFill="1" applyBorder="1" applyAlignment="1">
      <alignment horizontal="center" vertical="center" wrapText="1"/>
      <protection/>
    </xf>
    <xf numFmtId="49" fontId="8" fillId="27" borderId="11" xfId="89" applyNumberFormat="1" applyFont="1" applyFill="1" applyBorder="1" applyAlignment="1">
      <alignment vertical="center" wrapText="1"/>
      <protection/>
    </xf>
    <xf numFmtId="3" fontId="8" fillId="27" borderId="11" xfId="89" applyNumberFormat="1" applyFont="1" applyFill="1" applyBorder="1" applyAlignment="1">
      <alignment horizontal="right" vertical="center"/>
      <protection/>
    </xf>
    <xf numFmtId="173" fontId="8" fillId="27" borderId="11" xfId="89" applyNumberFormat="1" applyFont="1" applyFill="1" applyBorder="1" applyAlignment="1">
      <alignment horizontal="right" vertical="center"/>
      <protection/>
    </xf>
    <xf numFmtId="3" fontId="8" fillId="27" borderId="11" xfId="89" applyNumberFormat="1" applyFont="1" applyFill="1" applyBorder="1" applyAlignment="1">
      <alignment horizontal="right" vertical="center"/>
      <protection/>
    </xf>
    <xf numFmtId="0" fontId="12" fillId="0" borderId="11" xfId="89" applyNumberFormat="1" applyFont="1" applyFill="1" applyBorder="1" applyAlignment="1">
      <alignment horizontal="left" vertical="center" wrapText="1"/>
      <protection/>
    </xf>
    <xf numFmtId="49" fontId="8" fillId="0" borderId="11" xfId="89" applyNumberFormat="1" applyFont="1" applyFill="1" applyBorder="1" applyAlignment="1">
      <alignment horizontal="left" vertical="center" wrapText="1" indent="2"/>
      <protection/>
    </xf>
    <xf numFmtId="0" fontId="8" fillId="0" borderId="11" xfId="89" applyNumberFormat="1" applyFont="1" applyFill="1" applyBorder="1" applyAlignment="1">
      <alignment horizontal="left" vertical="center" wrapText="1"/>
      <protection/>
    </xf>
    <xf numFmtId="49" fontId="8" fillId="0" borderId="11" xfId="89" applyNumberFormat="1" applyFont="1" applyFill="1" applyBorder="1" applyAlignment="1">
      <alignment horizontal="center" vertical="center" wrapText="1"/>
      <protection/>
    </xf>
    <xf numFmtId="49" fontId="8" fillId="0" borderId="11" xfId="89" applyNumberFormat="1" applyFont="1" applyFill="1" applyBorder="1" applyAlignment="1">
      <alignment horizontal="left" vertical="center" wrapText="1"/>
      <protection/>
    </xf>
    <xf numFmtId="0" fontId="12" fillId="0" borderId="11" xfId="89" applyFont="1" applyFill="1" applyBorder="1">
      <alignment/>
      <protection/>
    </xf>
    <xf numFmtId="3" fontId="12" fillId="0" borderId="11" xfId="89" applyNumberFormat="1" applyFont="1" applyFill="1" applyBorder="1" applyAlignment="1">
      <alignment horizontal="right" vertical="center"/>
      <protection/>
    </xf>
    <xf numFmtId="0" fontId="12" fillId="0" borderId="11" xfId="89" applyFont="1" applyFill="1" applyBorder="1" applyAlignment="1">
      <alignment horizontal="left"/>
      <protection/>
    </xf>
    <xf numFmtId="49" fontId="8" fillId="0" borderId="11" xfId="89" applyNumberFormat="1" applyFont="1" applyFill="1" applyBorder="1" applyAlignment="1">
      <alignment horizontal="left" vertical="center"/>
      <protection/>
    </xf>
    <xf numFmtId="49" fontId="8" fillId="0" borderId="11" xfId="89" applyNumberFormat="1" applyFont="1" applyFill="1" applyBorder="1" applyAlignment="1">
      <alignment vertical="center"/>
      <protection/>
    </xf>
    <xf numFmtId="49" fontId="8" fillId="0" borderId="11" xfId="89" applyNumberFormat="1" applyFont="1" applyFill="1" applyBorder="1" applyAlignment="1">
      <alignment horizontal="left" vertical="center" indent="1"/>
      <protection/>
    </xf>
    <xf numFmtId="49" fontId="8" fillId="0" borderId="11" xfId="89" applyNumberFormat="1" applyFont="1" applyFill="1" applyBorder="1" applyAlignment="1">
      <alignment horizontal="left" vertical="center" wrapText="1" indent="1"/>
      <protection/>
    </xf>
    <xf numFmtId="0" fontId="12" fillId="0" borderId="11" xfId="89" applyFont="1" applyFill="1" applyBorder="1" applyAlignment="1">
      <alignment horizontal="left"/>
      <protection/>
    </xf>
    <xf numFmtId="0" fontId="12" fillId="0" borderId="11" xfId="89" applyFont="1" applyFill="1" applyBorder="1" applyAlignment="1">
      <alignment/>
      <protection/>
    </xf>
    <xf numFmtId="0" fontId="12" fillId="0" borderId="11" xfId="89" applyFont="1" applyFill="1" applyBorder="1">
      <alignment/>
      <protection/>
    </xf>
    <xf numFmtId="49" fontId="12" fillId="0" borderId="11" xfId="89" applyNumberFormat="1" applyFont="1" applyFill="1" applyBorder="1" applyAlignment="1">
      <alignment horizontal="left" vertical="center"/>
      <protection/>
    </xf>
    <xf numFmtId="49" fontId="12" fillId="0" borderId="11" xfId="89" applyNumberFormat="1" applyFont="1" applyFill="1" applyBorder="1" applyAlignment="1">
      <alignment vertical="center" wrapText="1"/>
      <protection/>
    </xf>
    <xf numFmtId="173" fontId="12" fillId="0" borderId="11" xfId="89" applyNumberFormat="1" applyFont="1" applyFill="1" applyBorder="1" applyAlignment="1">
      <alignment horizontal="right" vertical="center"/>
      <protection/>
    </xf>
    <xf numFmtId="0" fontId="12" fillId="0" borderId="11" xfId="89" applyFont="1" applyFill="1" applyBorder="1" applyAlignment="1">
      <alignment wrapText="1"/>
      <protection/>
    </xf>
    <xf numFmtId="0" fontId="8" fillId="0" borderId="11" xfId="89" applyFont="1" applyFill="1" applyBorder="1" applyAlignment="1">
      <alignment horizontal="center"/>
      <protection/>
    </xf>
    <xf numFmtId="0" fontId="8" fillId="0" borderId="11" xfId="89" applyFont="1" applyFill="1" applyBorder="1" applyAlignment="1">
      <alignment horizontal="left" wrapText="1" indent="1"/>
      <protection/>
    </xf>
    <xf numFmtId="3" fontId="8" fillId="0" borderId="11" xfId="89" applyNumberFormat="1" applyFont="1" applyFill="1" applyBorder="1" applyAlignment="1" quotePrefix="1">
      <alignment horizontal="right" vertical="center"/>
      <protection/>
    </xf>
    <xf numFmtId="0" fontId="12" fillId="0" borderId="11" xfId="89" applyFont="1" applyFill="1" applyBorder="1" applyAlignment="1">
      <alignment horizontal="left" vertical="center"/>
      <protection/>
    </xf>
    <xf numFmtId="49" fontId="12" fillId="0" borderId="11" xfId="89" applyNumberFormat="1" applyFont="1" applyFill="1" applyBorder="1" applyAlignment="1">
      <alignment vertical="center"/>
      <protection/>
    </xf>
    <xf numFmtId="49" fontId="12" fillId="0" borderId="11" xfId="89" applyNumberFormat="1" applyFont="1" applyFill="1" applyBorder="1" applyAlignment="1">
      <alignment horizontal="center" vertical="center"/>
      <protection/>
    </xf>
    <xf numFmtId="0" fontId="8" fillId="0" borderId="0" xfId="89" applyFont="1" applyFill="1">
      <alignment/>
      <protection/>
    </xf>
    <xf numFmtId="49" fontId="12" fillId="0" borderId="0" xfId="89" applyNumberFormat="1" applyFont="1" applyFill="1" applyBorder="1" applyAlignment="1">
      <alignment vertical="center"/>
      <protection/>
    </xf>
    <xf numFmtId="3" fontId="12" fillId="0" borderId="0" xfId="89" applyNumberFormat="1" applyFont="1" applyFill="1" applyBorder="1" applyAlignment="1">
      <alignment horizontal="right" vertical="center"/>
      <protection/>
    </xf>
    <xf numFmtId="173" fontId="12" fillId="0" borderId="0" xfId="89" applyNumberFormat="1" applyFont="1" applyFill="1" applyBorder="1" applyAlignment="1">
      <alignment horizontal="right" vertical="center"/>
      <protection/>
    </xf>
    <xf numFmtId="49" fontId="12" fillId="0" borderId="0" xfId="89" applyNumberFormat="1" applyFont="1" applyFill="1" applyBorder="1" applyAlignment="1">
      <alignment horizontal="left" vertical="center"/>
      <protection/>
    </xf>
    <xf numFmtId="49" fontId="8" fillId="0" borderId="0" xfId="89" applyNumberFormat="1" applyFont="1" applyFill="1" applyBorder="1" applyAlignment="1">
      <alignment horizontal="left" vertical="center"/>
      <protection/>
    </xf>
    <xf numFmtId="0" fontId="13" fillId="0" borderId="0" xfId="89" applyFont="1" applyFill="1" applyAlignment="1">
      <alignment/>
      <protection/>
    </xf>
    <xf numFmtId="0" fontId="8" fillId="0" borderId="0" xfId="89" applyFont="1" applyFill="1">
      <alignment/>
      <protection/>
    </xf>
    <xf numFmtId="3" fontId="13" fillId="0" borderId="0" xfId="89" applyNumberFormat="1" applyFont="1" applyFill="1">
      <alignment/>
      <protection/>
    </xf>
    <xf numFmtId="0" fontId="13" fillId="0" borderId="0" xfId="89" applyFont="1" applyFill="1" applyAlignment="1">
      <alignment horizontal="right"/>
      <protection/>
    </xf>
    <xf numFmtId="0" fontId="0" fillId="0" borderId="0" xfId="89" applyFill="1">
      <alignment/>
      <protection/>
    </xf>
    <xf numFmtId="4" fontId="13" fillId="0" borderId="0" xfId="89" applyNumberFormat="1" applyFont="1" applyFill="1">
      <alignment/>
      <protection/>
    </xf>
    <xf numFmtId="3" fontId="13" fillId="0" borderId="0" xfId="89" applyNumberFormat="1" applyFont="1" applyFill="1" applyAlignment="1">
      <alignment horizontal="right"/>
      <protection/>
    </xf>
    <xf numFmtId="0" fontId="10" fillId="0" borderId="0" xfId="89" applyFont="1" applyFill="1" applyBorder="1" applyAlignment="1">
      <alignment horizontal="center" vertical="top"/>
      <protection/>
    </xf>
    <xf numFmtId="0" fontId="10" fillId="0" borderId="0" xfId="89" applyFont="1" applyFill="1" applyBorder="1" applyAlignment="1">
      <alignment horizontal="left"/>
      <protection/>
    </xf>
    <xf numFmtId="3" fontId="10" fillId="0" borderId="0" xfId="89" applyNumberFormat="1" applyFont="1" applyFill="1" applyBorder="1" applyAlignment="1">
      <alignment horizontal="right"/>
      <protection/>
    </xf>
    <xf numFmtId="0" fontId="10" fillId="0" borderId="0" xfId="89" applyFont="1" applyFill="1" applyAlignment="1" applyProtection="1">
      <alignment horizontal="right"/>
      <protection locked="0"/>
    </xf>
    <xf numFmtId="0" fontId="8" fillId="0" borderId="17" xfId="0" applyFont="1" applyBorder="1" applyAlignment="1">
      <alignment/>
    </xf>
    <xf numFmtId="0" fontId="8" fillId="0" borderId="17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96" applyFont="1" applyFill="1" applyAlignment="1">
      <alignment horizontal="left"/>
      <protection/>
    </xf>
    <xf numFmtId="0" fontId="8" fillId="0" borderId="0" xfId="96" applyFont="1" applyFill="1">
      <alignment/>
      <protection/>
    </xf>
    <xf numFmtId="0" fontId="8" fillId="0" borderId="0" xfId="96" applyFont="1" applyFill="1" applyAlignment="1">
      <alignment horizontal="right"/>
      <protection/>
    </xf>
    <xf numFmtId="4" fontId="8" fillId="0" borderId="0" xfId="0" applyNumberFormat="1" applyFont="1" applyFill="1" applyAlignment="1">
      <alignment horizontal="right"/>
    </xf>
    <xf numFmtId="49" fontId="10" fillId="0" borderId="0" xfId="0" applyNumberFormat="1" applyFont="1" applyFill="1" applyAlignment="1">
      <alignment horizont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top" wrapText="1"/>
    </xf>
    <xf numFmtId="0" fontId="8" fillId="0" borderId="11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left" vertical="center" wrapText="1"/>
    </xf>
    <xf numFmtId="3" fontId="12" fillId="0" borderId="11" xfId="68" applyNumberFormat="1" applyFont="1" applyFill="1" applyBorder="1" applyAlignment="1">
      <alignment horizontal="right" vertical="center"/>
      <protection/>
    </xf>
    <xf numFmtId="0" fontId="12" fillId="0" borderId="11" xfId="68" applyNumberFormat="1" applyFont="1" applyFill="1" applyBorder="1" applyAlignment="1">
      <alignment horizontal="left" vertical="center"/>
      <protection/>
    </xf>
    <xf numFmtId="49" fontId="12" fillId="0" borderId="11" xfId="68" applyNumberFormat="1" applyFont="1" applyFill="1" applyBorder="1" applyAlignment="1">
      <alignment vertical="center" wrapText="1"/>
      <protection/>
    </xf>
    <xf numFmtId="0" fontId="8" fillId="0" borderId="11" xfId="68" applyNumberFormat="1" applyFont="1" applyFill="1" applyBorder="1" applyAlignment="1">
      <alignment horizontal="center" vertical="center" wrapText="1"/>
      <protection/>
    </xf>
    <xf numFmtId="49" fontId="8" fillId="0" borderId="11" xfId="68" applyNumberFormat="1" applyFont="1" applyFill="1" applyBorder="1" applyAlignment="1">
      <alignment horizontal="left" vertical="center" wrapText="1"/>
      <protection/>
    </xf>
    <xf numFmtId="3" fontId="8" fillId="0" borderId="11" xfId="68" applyNumberFormat="1" applyFont="1" applyFill="1" applyBorder="1" applyAlignment="1">
      <alignment horizontal="right" vertical="center"/>
      <protection/>
    </xf>
    <xf numFmtId="0" fontId="8" fillId="0" borderId="11" xfId="68" applyNumberFormat="1" applyFont="1" applyFill="1" applyBorder="1" applyAlignment="1">
      <alignment horizontal="center" vertical="center"/>
      <protection/>
    </xf>
    <xf numFmtId="49" fontId="8" fillId="0" borderId="11" xfId="68" applyNumberFormat="1" applyFont="1" applyFill="1" applyBorder="1" applyAlignment="1">
      <alignment horizontal="center" vertical="center" wrapText="1"/>
      <protection/>
    </xf>
    <xf numFmtId="49" fontId="8" fillId="0" borderId="11" xfId="68" applyNumberFormat="1" applyFont="1" applyFill="1" applyBorder="1" applyAlignment="1">
      <alignment vertical="center" wrapText="1"/>
      <protection/>
    </xf>
    <xf numFmtId="0" fontId="8" fillId="0" borderId="11" xfId="93" applyFont="1" applyFill="1" applyBorder="1" applyAlignment="1">
      <alignment horizontal="left" wrapText="1" indent="1"/>
      <protection/>
    </xf>
    <xf numFmtId="0" fontId="12" fillId="0" borderId="11" xfId="93" applyFont="1" applyFill="1" applyBorder="1" applyAlignment="1">
      <alignment horizontal="left" wrapText="1"/>
      <protection/>
    </xf>
    <xf numFmtId="0" fontId="12" fillId="0" borderId="11" xfId="93" applyFont="1" applyFill="1" applyBorder="1" applyAlignment="1">
      <alignment wrapText="1"/>
      <protection/>
    </xf>
    <xf numFmtId="49" fontId="8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left" vertical="center"/>
    </xf>
    <xf numFmtId="49" fontId="12" fillId="0" borderId="11" xfId="0" applyNumberFormat="1" applyFont="1" applyFill="1" applyBorder="1" applyAlignment="1">
      <alignment vertical="center"/>
    </xf>
    <xf numFmtId="49" fontId="12" fillId="0" borderId="11" xfId="0" applyNumberFormat="1" applyFont="1" applyFill="1" applyBorder="1" applyAlignment="1">
      <alignment horizontal="center" vertical="center"/>
    </xf>
    <xf numFmtId="0" fontId="12" fillId="0" borderId="11" xfId="73" applyFont="1" applyFill="1" applyBorder="1" applyAlignment="1">
      <alignment horizontal="left" vertical="center"/>
      <protection/>
    </xf>
    <xf numFmtId="49" fontId="12" fillId="0" borderId="11" xfId="0" applyNumberFormat="1" applyFont="1" applyFill="1" applyBorder="1" applyAlignment="1">
      <alignment horizontal="left" vertical="center" wrapText="1" indent="1"/>
    </xf>
    <xf numFmtId="0" fontId="8" fillId="0" borderId="11" xfId="73" applyNumberFormat="1" applyFont="1" applyFill="1" applyBorder="1" applyAlignment="1">
      <alignment horizontal="center" vertical="center"/>
      <protection/>
    </xf>
    <xf numFmtId="0" fontId="13" fillId="0" borderId="0" xfId="0" applyFont="1" applyFill="1" applyAlignment="1">
      <alignment/>
    </xf>
    <xf numFmtId="3" fontId="13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 horizontal="right"/>
    </xf>
    <xf numFmtId="0" fontId="0" fillId="0" borderId="0" xfId="85">
      <alignment/>
      <protection/>
    </xf>
    <xf numFmtId="0" fontId="10" fillId="0" borderId="0" xfId="85" applyFont="1" applyFill="1" applyBorder="1">
      <alignment/>
      <protection/>
    </xf>
    <xf numFmtId="0" fontId="10" fillId="0" borderId="0" xfId="85" applyFont="1" applyFill="1">
      <alignment/>
      <protection/>
    </xf>
    <xf numFmtId="0" fontId="0" fillId="0" borderId="0" xfId="96" applyFont="1" applyFill="1" applyBorder="1">
      <alignment/>
      <protection/>
    </xf>
    <xf numFmtId="0" fontId="8" fillId="0" borderId="0" xfId="85" applyFont="1" applyFill="1" applyAlignment="1">
      <alignment/>
      <protection/>
    </xf>
    <xf numFmtId="0" fontId="8" fillId="0" borderId="0" xfId="85" applyFont="1" applyFill="1">
      <alignment/>
      <protection/>
    </xf>
    <xf numFmtId="169" fontId="8" fillId="0" borderId="0" xfId="85" applyNumberFormat="1" applyFont="1" applyFill="1">
      <alignment/>
      <protection/>
    </xf>
    <xf numFmtId="0" fontId="8" fillId="0" borderId="0" xfId="85" applyFont="1" applyFill="1" applyAlignment="1">
      <alignment horizontal="right"/>
      <protection/>
    </xf>
    <xf numFmtId="0" fontId="9" fillId="0" borderId="0" xfId="85" applyFont="1" applyFill="1" applyAlignment="1">
      <alignment horizontal="right"/>
      <protection/>
    </xf>
    <xf numFmtId="14" fontId="8" fillId="0" borderId="11" xfId="85" applyNumberFormat="1" applyFont="1" applyFill="1" applyBorder="1" applyAlignment="1">
      <alignment horizontal="center" vertical="center"/>
      <protection/>
    </xf>
    <xf numFmtId="0" fontId="8" fillId="0" borderId="11" xfId="85" applyFont="1" applyFill="1" applyBorder="1" applyAlignment="1">
      <alignment horizontal="center" vertical="center" wrapText="1"/>
      <protection/>
    </xf>
    <xf numFmtId="0" fontId="12" fillId="0" borderId="0" xfId="85" applyFont="1" applyFill="1" applyAlignment="1">
      <alignment vertical="center"/>
      <protection/>
    </xf>
    <xf numFmtId="1" fontId="8" fillId="0" borderId="11" xfId="85" applyNumberFormat="1" applyFont="1" applyFill="1" applyBorder="1" applyAlignment="1">
      <alignment horizontal="center" vertical="center"/>
      <protection/>
    </xf>
    <xf numFmtId="0" fontId="8" fillId="0" borderId="11" xfId="85" applyFont="1" applyFill="1" applyBorder="1" applyAlignment="1">
      <alignment horizontal="center" vertical="center"/>
      <protection/>
    </xf>
    <xf numFmtId="0" fontId="8" fillId="0" borderId="0" xfId="85" applyFont="1" applyFill="1" applyAlignment="1">
      <alignment horizontal="center" vertical="center"/>
      <protection/>
    </xf>
    <xf numFmtId="0" fontId="12" fillId="0" borderId="12" xfId="85" applyFont="1" applyFill="1" applyBorder="1" applyAlignment="1">
      <alignment horizontal="center"/>
      <protection/>
    </xf>
    <xf numFmtId="3" fontId="12" fillId="0" borderId="12" xfId="85" applyNumberFormat="1" applyFont="1" applyFill="1" applyBorder="1">
      <alignment/>
      <protection/>
    </xf>
    <xf numFmtId="0" fontId="12" fillId="0" borderId="0" xfId="85" applyFont="1" applyFill="1">
      <alignment/>
      <protection/>
    </xf>
    <xf numFmtId="3" fontId="12" fillId="0" borderId="0" xfId="85" applyNumberFormat="1" applyFont="1" applyFill="1">
      <alignment/>
      <protection/>
    </xf>
    <xf numFmtId="0" fontId="12" fillId="0" borderId="11" xfId="85" applyFont="1" applyFill="1" applyBorder="1" applyAlignment="1">
      <alignment horizontal="center"/>
      <protection/>
    </xf>
    <xf numFmtId="3" fontId="12" fillId="0" borderId="11" xfId="85" applyNumberFormat="1" applyFont="1" applyFill="1" applyBorder="1">
      <alignment/>
      <protection/>
    </xf>
    <xf numFmtId="0" fontId="12" fillId="0" borderId="11" xfId="85" applyFont="1" applyFill="1" applyBorder="1">
      <alignment/>
      <protection/>
    </xf>
    <xf numFmtId="0" fontId="8" fillId="0" borderId="11" xfId="85" applyFont="1" applyFill="1" applyBorder="1">
      <alignment/>
      <protection/>
    </xf>
    <xf numFmtId="3" fontId="8" fillId="0" borderId="11" xfId="85" applyNumberFormat="1" applyFont="1" applyFill="1" applyBorder="1">
      <alignment/>
      <protection/>
    </xf>
    <xf numFmtId="2" fontId="12" fillId="0" borderId="0" xfId="85" applyNumberFormat="1" applyFont="1" applyFill="1">
      <alignment/>
      <protection/>
    </xf>
    <xf numFmtId="0" fontId="8" fillId="0" borderId="0" xfId="85" applyFont="1" applyFill="1" applyBorder="1">
      <alignment/>
      <protection/>
    </xf>
    <xf numFmtId="3" fontId="8" fillId="0" borderId="0" xfId="85" applyNumberFormat="1" applyFont="1" applyFill="1" applyBorder="1">
      <alignment/>
      <protection/>
    </xf>
    <xf numFmtId="3" fontId="8" fillId="0" borderId="16" xfId="85" applyNumberFormat="1" applyFont="1" applyFill="1" applyBorder="1">
      <alignment/>
      <protection/>
    </xf>
    <xf numFmtId="0" fontId="13" fillId="0" borderId="0" xfId="85" applyFont="1" applyFill="1" applyAlignment="1">
      <alignment horizontal="left"/>
      <protection/>
    </xf>
    <xf numFmtId="0" fontId="18" fillId="0" borderId="0" xfId="85" applyFont="1">
      <alignment/>
      <protection/>
    </xf>
    <xf numFmtId="0" fontId="13" fillId="0" borderId="0" xfId="85" applyFont="1" applyFill="1" applyAlignment="1">
      <alignment horizontal="center"/>
      <protection/>
    </xf>
    <xf numFmtId="0" fontId="13" fillId="0" borderId="0" xfId="85" applyFont="1" applyFill="1" applyAlignment="1">
      <alignment horizontal="right"/>
      <protection/>
    </xf>
    <xf numFmtId="0" fontId="8" fillId="0" borderId="0" xfId="85" applyFont="1" applyFill="1">
      <alignment/>
      <protection/>
    </xf>
    <xf numFmtId="0" fontId="10" fillId="0" borderId="0" xfId="85" applyFont="1" applyFill="1" applyBorder="1" applyAlignment="1">
      <alignment horizontal="right"/>
      <protection/>
    </xf>
    <xf numFmtId="0" fontId="10" fillId="0" borderId="0" xfId="85" applyFont="1" applyFill="1" applyAlignment="1">
      <alignment horizontal="center" vertical="center"/>
      <protection/>
    </xf>
    <xf numFmtId="0" fontId="18" fillId="0" borderId="0" xfId="85" applyFont="1" applyBorder="1">
      <alignment/>
      <protection/>
    </xf>
    <xf numFmtId="0" fontId="13" fillId="0" borderId="0" xfId="85" applyFont="1" applyFill="1" applyBorder="1" applyAlignment="1">
      <alignment horizontal="right"/>
      <protection/>
    </xf>
    <xf numFmtId="0" fontId="0" fillId="0" borderId="0" xfId="85" applyBorder="1">
      <alignment/>
      <protection/>
    </xf>
    <xf numFmtId="0" fontId="10" fillId="0" borderId="0" xfId="85" applyFont="1" applyFill="1" applyAlignment="1">
      <alignment horizontal="right"/>
      <protection/>
    </xf>
    <xf numFmtId="0" fontId="19" fillId="0" borderId="0" xfId="85" applyFont="1" applyFill="1">
      <alignment/>
      <protection/>
    </xf>
    <xf numFmtId="0" fontId="8" fillId="0" borderId="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173" fontId="12" fillId="0" borderId="11" xfId="0" applyNumberFormat="1" applyFont="1" applyFill="1" applyBorder="1" applyAlignment="1">
      <alignment horizontal="right" wrapText="1"/>
    </xf>
    <xf numFmtId="0" fontId="12" fillId="0" borderId="0" xfId="0" applyFont="1" applyFill="1" applyBorder="1" applyAlignment="1">
      <alignment wrapText="1"/>
    </xf>
    <xf numFmtId="3" fontId="12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8" fillId="0" borderId="0" xfId="0" applyNumberFormat="1" applyFont="1" applyFill="1" applyAlignment="1">
      <alignment horizontal="left"/>
    </xf>
    <xf numFmtId="173" fontId="0" fillId="0" borderId="0" xfId="96" applyNumberFormat="1" applyFont="1" applyFill="1" applyAlignment="1">
      <alignment/>
      <protection/>
    </xf>
    <xf numFmtId="173" fontId="0" fillId="0" borderId="0" xfId="0" applyNumberFormat="1" applyFont="1" applyFill="1" applyAlignment="1">
      <alignment horizontal="right"/>
    </xf>
    <xf numFmtId="0" fontId="58" fillId="0" borderId="18" xfId="0" applyFont="1" applyFill="1" applyBorder="1" applyAlignment="1">
      <alignment horizontal="center"/>
    </xf>
    <xf numFmtId="3" fontId="58" fillId="0" borderId="18" xfId="0" applyNumberFormat="1" applyFont="1" applyFill="1" applyBorder="1" applyAlignment="1">
      <alignment horizontal="right"/>
    </xf>
    <xf numFmtId="173" fontId="58" fillId="0" borderId="18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173" fontId="8" fillId="0" borderId="11" xfId="0" applyNumberFormat="1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14" fillId="0" borderId="11" xfId="0" applyFont="1" applyFill="1" applyBorder="1" applyAlignment="1">
      <alignment horizontal="left" vertical="center" wrapText="1"/>
    </xf>
    <xf numFmtId="3" fontId="9" fillId="0" borderId="11" xfId="0" applyNumberFormat="1" applyFont="1" applyFill="1" applyBorder="1" applyAlignment="1">
      <alignment wrapText="1"/>
    </xf>
    <xf numFmtId="173" fontId="9" fillId="0" borderId="11" xfId="0" applyNumberFormat="1" applyFont="1" applyFill="1" applyBorder="1" applyAlignment="1">
      <alignment horizontal="center" wrapText="1"/>
    </xf>
    <xf numFmtId="3" fontId="12" fillId="0" borderId="11" xfId="0" applyNumberFormat="1" applyFont="1" applyFill="1" applyBorder="1" applyAlignment="1">
      <alignment wrapText="1"/>
    </xf>
    <xf numFmtId="3" fontId="12" fillId="0" borderId="11" xfId="0" applyNumberFormat="1" applyFont="1" applyFill="1" applyBorder="1" applyAlignment="1">
      <alignment wrapText="1"/>
    </xf>
    <xf numFmtId="0" fontId="12" fillId="0" borderId="11" xfId="0" applyFont="1" applyFill="1" applyBorder="1" applyAlignment="1">
      <alignment horizontal="left" wrapText="1"/>
    </xf>
    <xf numFmtId="173" fontId="12" fillId="0" borderId="11" xfId="0" applyNumberFormat="1" applyFont="1" applyFill="1" applyBorder="1" applyAlignment="1">
      <alignment wrapText="1"/>
    </xf>
    <xf numFmtId="3" fontId="12" fillId="0" borderId="11" xfId="0" applyNumberFormat="1" applyFont="1" applyFill="1" applyBorder="1" applyAlignment="1">
      <alignment horizontal="center" wrapText="1"/>
    </xf>
    <xf numFmtId="173" fontId="12" fillId="0" borderId="11" xfId="0" applyNumberFormat="1" applyFont="1" applyFill="1" applyBorder="1" applyAlignment="1">
      <alignment horizontal="center" wrapText="1"/>
    </xf>
    <xf numFmtId="0" fontId="24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indent="4"/>
    </xf>
    <xf numFmtId="0" fontId="12" fillId="0" borderId="0" xfId="0" applyFont="1" applyFill="1" applyBorder="1" applyAlignment="1">
      <alignment/>
    </xf>
    <xf numFmtId="0" fontId="27" fillId="0" borderId="11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wrapText="1"/>
    </xf>
    <xf numFmtId="0" fontId="59" fillId="0" borderId="0" xfId="0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59" fillId="0" borderId="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 wrapText="1"/>
    </xf>
    <xf numFmtId="3" fontId="12" fillId="0" borderId="11" xfId="0" applyNumberFormat="1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173" fontId="8" fillId="0" borderId="11" xfId="0" applyNumberFormat="1" applyFont="1" applyFill="1" applyBorder="1" applyAlignment="1">
      <alignment horizontal="right" wrapText="1"/>
    </xf>
    <xf numFmtId="173" fontId="8" fillId="0" borderId="11" xfId="0" applyNumberFormat="1" applyFont="1" applyFill="1" applyBorder="1" applyAlignment="1">
      <alignment horizontal="left"/>
    </xf>
    <xf numFmtId="0" fontId="59" fillId="0" borderId="0" xfId="0" applyFont="1" applyFill="1" applyBorder="1" applyAlignment="1">
      <alignment horizontal="left"/>
    </xf>
    <xf numFmtId="3" fontId="8" fillId="0" borderId="11" xfId="0" applyNumberFormat="1" applyFont="1" applyFill="1" applyBorder="1" applyAlignment="1">
      <alignment horizontal="center"/>
    </xf>
    <xf numFmtId="173" fontId="8" fillId="0" borderId="11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 horizontal="left" wrapText="1"/>
    </xf>
    <xf numFmtId="3" fontId="20" fillId="0" borderId="11" xfId="0" applyNumberFormat="1" applyFont="1" applyFill="1" applyBorder="1" applyAlignment="1">
      <alignment wrapText="1"/>
    </xf>
    <xf numFmtId="3" fontId="20" fillId="0" borderId="11" xfId="0" applyNumberFormat="1" applyFont="1" applyFill="1" applyBorder="1" applyAlignment="1">
      <alignment/>
    </xf>
    <xf numFmtId="173" fontId="20" fillId="0" borderId="11" xfId="0" applyNumberFormat="1" applyFont="1" applyFill="1" applyBorder="1" applyAlignment="1">
      <alignment horizontal="right"/>
    </xf>
    <xf numFmtId="173" fontId="20" fillId="0" borderId="11" xfId="0" applyNumberFormat="1" applyFont="1" applyFill="1" applyBorder="1" applyAlignment="1">
      <alignment/>
    </xf>
    <xf numFmtId="3" fontId="19" fillId="0" borderId="11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3" fontId="8" fillId="0" borderId="11" xfId="0" applyNumberFormat="1" applyFont="1" applyFill="1" applyBorder="1" applyAlignment="1">
      <alignment wrapText="1"/>
    </xf>
    <xf numFmtId="173" fontId="19" fillId="0" borderId="11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0" fontId="8" fillId="0" borderId="11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0" xfId="0" applyFont="1" applyFill="1" applyBorder="1" applyAlignment="1">
      <alignment horizontal="left" indent="4"/>
    </xf>
    <xf numFmtId="173" fontId="8" fillId="0" borderId="0" xfId="0" applyNumberFormat="1" applyFont="1" applyFill="1" applyBorder="1" applyAlignment="1">
      <alignment horizontal="left" indent="4"/>
    </xf>
    <xf numFmtId="173" fontId="8" fillId="0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wrapText="1"/>
    </xf>
    <xf numFmtId="173" fontId="61" fillId="0" borderId="11" xfId="0" applyNumberFormat="1" applyFont="1" applyFill="1" applyBorder="1" applyAlignment="1">
      <alignment/>
    </xf>
    <xf numFmtId="3" fontId="61" fillId="0" borderId="11" xfId="0" applyNumberFormat="1" applyFont="1" applyFill="1" applyBorder="1" applyAlignment="1">
      <alignment wrapText="1"/>
    </xf>
    <xf numFmtId="0" fontId="20" fillId="0" borderId="11" xfId="0" applyFont="1" applyFill="1" applyBorder="1" applyAlignment="1">
      <alignment horizontal="left" vertical="center" wrapText="1"/>
    </xf>
    <xf numFmtId="14" fontId="8" fillId="0" borderId="19" xfId="0" applyNumberFormat="1" applyFont="1" applyFill="1" applyBorder="1" applyAlignment="1">
      <alignment/>
    </xf>
    <xf numFmtId="3" fontId="61" fillId="0" borderId="11" xfId="0" applyNumberFormat="1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73" fontId="12" fillId="0" borderId="11" xfId="0" applyNumberFormat="1" applyFont="1" applyFill="1" applyBorder="1" applyAlignment="1">
      <alignment/>
    </xf>
    <xf numFmtId="0" fontId="8" fillId="0" borderId="0" xfId="100" applyFont="1" applyFill="1" applyBorder="1" applyAlignment="1">
      <alignment/>
      <protection/>
    </xf>
    <xf numFmtId="0" fontId="12" fillId="0" borderId="0" xfId="0" applyFont="1" applyFill="1" applyBorder="1" applyAlignment="1">
      <alignment/>
    </xf>
    <xf numFmtId="3" fontId="12" fillId="0" borderId="11" xfId="100" applyNumberFormat="1" applyFont="1" applyFill="1" applyBorder="1" applyAlignment="1">
      <alignment wrapText="1"/>
      <protection/>
    </xf>
    <xf numFmtId="3" fontId="8" fillId="0" borderId="11" xfId="100" applyNumberFormat="1" applyFont="1" applyFill="1" applyBorder="1" applyAlignment="1">
      <alignment wrapText="1"/>
      <protection/>
    </xf>
    <xf numFmtId="0" fontId="8" fillId="0" borderId="0" xfId="100" applyFont="1" applyFill="1" applyBorder="1">
      <alignment/>
      <protection/>
    </xf>
    <xf numFmtId="0" fontId="12" fillId="0" borderId="0" xfId="100" applyFont="1" applyFill="1" applyBorder="1" applyAlignment="1">
      <alignment/>
      <protection/>
    </xf>
    <xf numFmtId="0" fontId="8" fillId="0" borderId="0" xfId="100" applyFont="1" applyFill="1" applyBorder="1" applyAlignment="1">
      <alignment/>
      <protection/>
    </xf>
    <xf numFmtId="0" fontId="12" fillId="0" borderId="13" xfId="0" applyFont="1" applyFill="1" applyBorder="1" applyAlignment="1">
      <alignment horizontal="left" vertical="center" wrapText="1"/>
    </xf>
    <xf numFmtId="3" fontId="12" fillId="0" borderId="13" xfId="100" applyNumberFormat="1" applyFont="1" applyFill="1" applyBorder="1" applyAlignment="1">
      <alignment wrapText="1"/>
      <protection/>
    </xf>
    <xf numFmtId="3" fontId="12" fillId="0" borderId="13" xfId="0" applyNumberFormat="1" applyFont="1" applyFill="1" applyBorder="1" applyAlignment="1">
      <alignment wrapText="1"/>
    </xf>
    <xf numFmtId="173" fontId="8" fillId="0" borderId="13" xfId="0" applyNumberFormat="1" applyFont="1" applyFill="1" applyBorder="1" applyAlignment="1">
      <alignment/>
    </xf>
    <xf numFmtId="176" fontId="8" fillId="0" borderId="11" xfId="99" applyNumberFormat="1" applyFont="1" applyFill="1" applyBorder="1" applyAlignment="1">
      <alignment wrapText="1"/>
      <protection/>
    </xf>
    <xf numFmtId="0" fontId="24" fillId="0" borderId="11" xfId="0" applyFont="1" applyFill="1" applyBorder="1" applyAlignment="1">
      <alignment/>
    </xf>
    <xf numFmtId="0" fontId="12" fillId="0" borderId="0" xfId="100" applyFont="1" applyFill="1" applyBorder="1">
      <alignment/>
      <protection/>
    </xf>
    <xf numFmtId="0" fontId="8" fillId="0" borderId="0" xfId="100" applyFont="1" applyFill="1" applyBorder="1">
      <alignment/>
      <protection/>
    </xf>
    <xf numFmtId="0" fontId="24" fillId="0" borderId="11" xfId="0" applyFont="1" applyFill="1" applyBorder="1" applyAlignment="1">
      <alignment/>
    </xf>
    <xf numFmtId="3" fontId="8" fillId="0" borderId="11" xfId="100" applyNumberFormat="1" applyFont="1" applyFill="1" applyBorder="1" applyAlignment="1">
      <alignment wrapText="1"/>
      <protection/>
    </xf>
    <xf numFmtId="0" fontId="0" fillId="0" borderId="11" xfId="0" applyFont="1" applyFill="1" applyBorder="1" applyAlignment="1">
      <alignment/>
    </xf>
    <xf numFmtId="0" fontId="15" fillId="0" borderId="16" xfId="0" applyFont="1" applyFill="1" applyBorder="1" applyAlignment="1">
      <alignment horizontal="left" wrapText="1"/>
    </xf>
    <xf numFmtId="0" fontId="8" fillId="0" borderId="16" xfId="0" applyFont="1" applyFill="1" applyBorder="1" applyAlignment="1">
      <alignment/>
    </xf>
    <xf numFmtId="3" fontId="27" fillId="0" borderId="16" xfId="0" applyNumberFormat="1" applyFont="1" applyFill="1" applyBorder="1" applyAlignment="1">
      <alignment wrapText="1"/>
    </xf>
    <xf numFmtId="173" fontId="27" fillId="0" borderId="16" xfId="0" applyNumberFormat="1" applyFont="1" applyFill="1" applyBorder="1" applyAlignment="1">
      <alignment horizontal="left" wrapText="1"/>
    </xf>
    <xf numFmtId="0" fontId="27" fillId="0" borderId="18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/>
    </xf>
    <xf numFmtId="3" fontId="27" fillId="0" borderId="18" xfId="0" applyNumberFormat="1" applyFont="1" applyFill="1" applyBorder="1" applyAlignment="1">
      <alignment/>
    </xf>
    <xf numFmtId="3" fontId="15" fillId="0" borderId="18" xfId="0" applyNumberFormat="1" applyFont="1" applyFill="1" applyBorder="1" applyAlignment="1">
      <alignment/>
    </xf>
    <xf numFmtId="173" fontId="15" fillId="0" borderId="18" xfId="0" applyNumberFormat="1" applyFont="1" applyFill="1" applyBorder="1" applyAlignment="1">
      <alignment horizontal="left"/>
    </xf>
    <xf numFmtId="0" fontId="27" fillId="0" borderId="12" xfId="0" applyFont="1" applyFill="1" applyBorder="1" applyAlignment="1">
      <alignment horizontal="left"/>
    </xf>
    <xf numFmtId="3" fontId="27" fillId="0" borderId="12" xfId="0" applyNumberFormat="1" applyFont="1" applyFill="1" applyBorder="1" applyAlignment="1">
      <alignment/>
    </xf>
    <xf numFmtId="173" fontId="27" fillId="0" borderId="12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173" fontId="15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wrapText="1"/>
    </xf>
    <xf numFmtId="173" fontId="15" fillId="0" borderId="11" xfId="0" applyNumberFormat="1" applyFont="1" applyFill="1" applyBorder="1" applyAlignment="1">
      <alignment wrapText="1"/>
    </xf>
    <xf numFmtId="3" fontId="15" fillId="0" borderId="11" xfId="0" applyNumberFormat="1" applyFont="1" applyFill="1" applyBorder="1" applyAlignment="1">
      <alignment/>
    </xf>
    <xf numFmtId="0" fontId="27" fillId="0" borderId="13" xfId="0" applyFont="1" applyFill="1" applyBorder="1" applyAlignment="1">
      <alignment horizontal="left"/>
    </xf>
    <xf numFmtId="3" fontId="27" fillId="0" borderId="13" xfId="0" applyNumberFormat="1" applyFont="1" applyFill="1" applyBorder="1" applyAlignment="1">
      <alignment/>
    </xf>
    <xf numFmtId="173" fontId="27" fillId="0" borderId="13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horizontal="left" wrapText="1" indent="1"/>
    </xf>
    <xf numFmtId="3" fontId="15" fillId="0" borderId="0" xfId="0" applyNumberFormat="1" applyFont="1" applyFill="1" applyBorder="1" applyAlignment="1">
      <alignment/>
    </xf>
    <xf numFmtId="173" fontId="15" fillId="0" borderId="0" xfId="0" applyNumberFormat="1" applyFont="1" applyFill="1" applyBorder="1" applyAlignment="1">
      <alignment horizontal="left"/>
    </xf>
    <xf numFmtId="3" fontId="15" fillId="0" borderId="0" xfId="0" applyNumberFormat="1" applyFont="1" applyFill="1" applyBorder="1" applyAlignment="1">
      <alignment horizontal="left"/>
    </xf>
    <xf numFmtId="3" fontId="13" fillId="0" borderId="0" xfId="0" applyNumberFormat="1" applyFont="1" applyFill="1" applyAlignment="1">
      <alignment/>
    </xf>
    <xf numFmtId="173" fontId="13" fillId="0" borderId="0" xfId="0" applyNumberFormat="1" applyFont="1" applyFill="1" applyAlignment="1">
      <alignment/>
    </xf>
    <xf numFmtId="0" fontId="8" fillId="0" borderId="0" xfId="86" applyFont="1" applyFill="1" applyAlignment="1">
      <alignment vertical="center"/>
      <protection/>
    </xf>
    <xf numFmtId="0" fontId="8" fillId="0" borderId="0" xfId="86" applyFont="1" applyFill="1">
      <alignment/>
      <protection/>
    </xf>
    <xf numFmtId="0" fontId="8" fillId="0" borderId="0" xfId="86" applyFont="1" applyFill="1" applyBorder="1">
      <alignment/>
      <protection/>
    </xf>
    <xf numFmtId="0" fontId="19" fillId="0" borderId="20" xfId="86" applyFont="1" applyFill="1" applyBorder="1" applyAlignment="1">
      <alignment vertical="center"/>
      <protection/>
    </xf>
    <xf numFmtId="0" fontId="8" fillId="0" borderId="0" xfId="86" applyFont="1" applyFill="1" applyBorder="1" applyAlignment="1">
      <alignment vertical="center"/>
      <protection/>
    </xf>
    <xf numFmtId="0" fontId="9" fillId="0" borderId="0" xfId="86" applyFont="1" applyFill="1" applyBorder="1" applyAlignment="1">
      <alignment horizontal="center" vertical="center"/>
      <protection/>
    </xf>
    <xf numFmtId="3" fontId="8" fillId="0" borderId="0" xfId="87" applyNumberFormat="1" applyFont="1" applyFill="1" applyAlignment="1">
      <alignment vertical="center"/>
      <protection/>
    </xf>
    <xf numFmtId="3" fontId="8" fillId="0" borderId="0" xfId="87" applyNumberFormat="1" applyFont="1" applyAlignment="1">
      <alignment vertical="center"/>
      <protection/>
    </xf>
    <xf numFmtId="3" fontId="8" fillId="0" borderId="0" xfId="87" applyNumberFormat="1" applyFont="1">
      <alignment/>
      <protection/>
    </xf>
    <xf numFmtId="0" fontId="8" fillId="0" borderId="0" xfId="87" applyFont="1">
      <alignment/>
      <protection/>
    </xf>
    <xf numFmtId="0" fontId="10" fillId="0" borderId="0" xfId="86" applyFont="1" applyFill="1">
      <alignment/>
      <protection/>
    </xf>
    <xf numFmtId="0" fontId="11" fillId="0" borderId="0" xfId="86" applyFont="1" applyFill="1" applyAlignment="1">
      <alignment vertical="center"/>
      <protection/>
    </xf>
    <xf numFmtId="0" fontId="10" fillId="0" borderId="0" xfId="86" applyFont="1" applyFill="1" applyBorder="1" applyAlignment="1">
      <alignment vertical="center"/>
      <protection/>
    </xf>
    <xf numFmtId="0" fontId="8" fillId="0" borderId="0" xfId="96" applyFont="1" applyFill="1" applyAlignment="1">
      <alignment vertical="center"/>
      <protection/>
    </xf>
    <xf numFmtId="0" fontId="8" fillId="0" borderId="0" xfId="86" applyFont="1" applyFill="1" applyAlignment="1">
      <alignment/>
      <protection/>
    </xf>
    <xf numFmtId="0" fontId="8" fillId="0" borderId="0" xfId="96" applyFont="1" applyFill="1" applyAlignment="1">
      <alignment horizontal="centerContinuous"/>
      <protection/>
    </xf>
    <xf numFmtId="3" fontId="8" fillId="0" borderId="0" xfId="86" applyNumberFormat="1" applyFont="1">
      <alignment/>
      <protection/>
    </xf>
    <xf numFmtId="3" fontId="10" fillId="0" borderId="0" xfId="91" applyNumberFormat="1" applyFont="1" applyFill="1" applyBorder="1">
      <alignment/>
      <protection/>
    </xf>
    <xf numFmtId="3" fontId="8" fillId="0" borderId="0" xfId="86" applyNumberFormat="1" applyFont="1" applyFill="1">
      <alignment/>
      <protection/>
    </xf>
    <xf numFmtId="0" fontId="8" fillId="0" borderId="0" xfId="91" applyFont="1" applyFill="1" applyBorder="1" applyAlignment="1">
      <alignment horizontal="right"/>
      <protection/>
    </xf>
    <xf numFmtId="0" fontId="12" fillId="0" borderId="0" xfId="86" applyFont="1" applyFill="1">
      <alignment/>
      <protection/>
    </xf>
    <xf numFmtId="0" fontId="8" fillId="0" borderId="0" xfId="86" applyFont="1" applyFill="1" applyAlignment="1">
      <alignment horizontal="right"/>
      <protection/>
    </xf>
    <xf numFmtId="0" fontId="8" fillId="0" borderId="21" xfId="86" applyFont="1" applyFill="1" applyBorder="1" applyAlignment="1">
      <alignment horizontal="center" vertical="center" wrapText="1"/>
      <protection/>
    </xf>
    <xf numFmtId="0" fontId="8" fillId="0" borderId="21" xfId="86" applyFont="1" applyBorder="1" applyAlignment="1">
      <alignment horizontal="center" vertical="center" wrapText="1"/>
      <protection/>
    </xf>
    <xf numFmtId="0" fontId="12" fillId="0" borderId="22" xfId="86" applyFont="1" applyFill="1" applyBorder="1" applyAlignment="1">
      <alignment vertical="center"/>
      <protection/>
    </xf>
    <xf numFmtId="0" fontId="12" fillId="0" borderId="23" xfId="86" applyFont="1" applyFill="1" applyBorder="1" applyAlignment="1">
      <alignment vertical="center"/>
      <protection/>
    </xf>
    <xf numFmtId="0" fontId="27" fillId="0" borderId="23" xfId="86" applyFont="1" applyFill="1" applyBorder="1" applyAlignment="1">
      <alignment horizontal="center" vertical="center"/>
      <protection/>
    </xf>
    <xf numFmtId="0" fontId="11" fillId="0" borderId="23" xfId="86" applyFont="1" applyFill="1" applyBorder="1" applyAlignment="1">
      <alignment vertical="center"/>
      <protection/>
    </xf>
    <xf numFmtId="3" fontId="12" fillId="0" borderId="23" xfId="86" applyNumberFormat="1" applyFont="1" applyFill="1" applyBorder="1" applyAlignment="1">
      <alignment vertical="center"/>
      <protection/>
    </xf>
    <xf numFmtId="3" fontId="12" fillId="0" borderId="24" xfId="86" applyNumberFormat="1" applyFont="1" applyFill="1" applyBorder="1" applyAlignment="1">
      <alignment vertical="center"/>
      <protection/>
    </xf>
    <xf numFmtId="0" fontId="8" fillId="0" borderId="25" xfId="86" applyFont="1" applyFill="1" applyBorder="1" applyAlignment="1">
      <alignment vertical="center"/>
      <protection/>
    </xf>
    <xf numFmtId="0" fontId="15" fillId="0" borderId="25" xfId="86" applyFont="1" applyFill="1" applyBorder="1" applyAlignment="1">
      <alignment horizontal="center" vertical="center"/>
      <protection/>
    </xf>
    <xf numFmtId="3" fontId="8" fillId="0" borderId="25" xfId="86" applyNumberFormat="1" applyFont="1" applyFill="1" applyBorder="1" applyAlignment="1">
      <alignment vertical="center"/>
      <protection/>
    </xf>
    <xf numFmtId="4" fontId="8" fillId="0" borderId="25" xfId="86" applyNumberFormat="1" applyFont="1" applyFill="1" applyBorder="1" applyAlignment="1">
      <alignment vertical="center"/>
      <protection/>
    </xf>
    <xf numFmtId="0" fontId="12" fillId="0" borderId="26" xfId="86" applyFont="1" applyFill="1" applyBorder="1" applyAlignment="1">
      <alignment vertical="center"/>
      <protection/>
    </xf>
    <xf numFmtId="0" fontId="12" fillId="0" borderId="27" xfId="86" applyFont="1" applyFill="1" applyBorder="1" applyAlignment="1">
      <alignment horizontal="center" vertical="center"/>
      <protection/>
    </xf>
    <xf numFmtId="0" fontId="12" fillId="0" borderId="27" xfId="86" applyFont="1" applyFill="1" applyBorder="1" applyAlignment="1">
      <alignment vertical="center"/>
      <protection/>
    </xf>
    <xf numFmtId="0" fontId="27" fillId="0" borderId="27" xfId="86" applyFont="1" applyFill="1" applyBorder="1" applyAlignment="1">
      <alignment horizontal="center" vertical="center"/>
      <protection/>
    </xf>
    <xf numFmtId="0" fontId="12" fillId="0" borderId="27" xfId="86" applyFont="1" applyBorder="1" applyAlignment="1">
      <alignment vertical="center"/>
      <protection/>
    </xf>
    <xf numFmtId="3" fontId="12" fillId="0" borderId="27" xfId="86" applyNumberFormat="1" applyFont="1" applyBorder="1" applyAlignment="1">
      <alignment vertical="center"/>
      <protection/>
    </xf>
    <xf numFmtId="3" fontId="12" fillId="0" borderId="28" xfId="86" applyNumberFormat="1" applyFont="1" applyBorder="1" applyAlignment="1">
      <alignment vertical="center"/>
      <protection/>
    </xf>
    <xf numFmtId="0" fontId="12" fillId="0" borderId="29" xfId="86" applyFont="1" applyFill="1" applyBorder="1" applyAlignment="1">
      <alignment vertical="center"/>
      <protection/>
    </xf>
    <xf numFmtId="0" fontId="12" fillId="0" borderId="11" xfId="86" applyFont="1" applyFill="1" applyBorder="1" applyAlignment="1">
      <alignment horizontal="center" vertical="center"/>
      <protection/>
    </xf>
    <xf numFmtId="0" fontId="12" fillId="0" borderId="11" xfId="86" applyFont="1" applyFill="1" applyBorder="1" applyAlignment="1">
      <alignment horizontal="left" vertical="center" indent="1"/>
      <protection/>
    </xf>
    <xf numFmtId="0" fontId="27" fillId="0" borderId="11" xfId="86" applyFont="1" applyFill="1" applyBorder="1" applyAlignment="1">
      <alignment horizontal="center" vertical="center"/>
      <protection/>
    </xf>
    <xf numFmtId="0" fontId="12" fillId="0" borderId="11" xfId="86" applyFont="1" applyBorder="1" applyAlignment="1">
      <alignment vertical="center"/>
      <protection/>
    </xf>
    <xf numFmtId="3" fontId="12" fillId="0" borderId="11" xfId="86" applyNumberFormat="1" applyFont="1" applyBorder="1" applyAlignment="1">
      <alignment vertical="center"/>
      <protection/>
    </xf>
    <xf numFmtId="3" fontId="12" fillId="0" borderId="30" xfId="86" applyNumberFormat="1" applyFont="1" applyBorder="1" applyAlignment="1">
      <alignment vertical="center"/>
      <protection/>
    </xf>
    <xf numFmtId="0" fontId="8" fillId="0" borderId="29" xfId="86" applyFont="1" applyFill="1" applyBorder="1" applyAlignment="1">
      <alignment vertical="center"/>
      <protection/>
    </xf>
    <xf numFmtId="0" fontId="8" fillId="0" borderId="11" xfId="86" applyFont="1" applyFill="1" applyBorder="1" applyAlignment="1">
      <alignment horizontal="center" vertical="center"/>
      <protection/>
    </xf>
    <xf numFmtId="0" fontId="8" fillId="0" borderId="11" xfId="86" applyFont="1" applyFill="1" applyBorder="1" applyAlignment="1">
      <alignment horizontal="left" vertical="center" indent="2"/>
      <protection/>
    </xf>
    <xf numFmtId="0" fontId="15" fillId="0" borderId="11" xfId="86" applyFont="1" applyFill="1" applyBorder="1" applyAlignment="1">
      <alignment horizontal="center" vertical="center"/>
      <protection/>
    </xf>
    <xf numFmtId="0" fontId="8" fillId="0" borderId="11" xfId="86" applyFont="1" applyBorder="1" applyAlignment="1">
      <alignment horizontal="left" vertical="center" indent="1"/>
      <protection/>
    </xf>
    <xf numFmtId="3" fontId="8" fillId="0" borderId="11" xfId="86" applyNumberFormat="1" applyFont="1" applyBorder="1" applyAlignment="1">
      <alignment vertical="center"/>
      <protection/>
    </xf>
    <xf numFmtId="3" fontId="8" fillId="0" borderId="30" xfId="86" applyNumberFormat="1" applyFont="1" applyBorder="1" applyAlignment="1">
      <alignment vertical="center"/>
      <protection/>
    </xf>
    <xf numFmtId="0" fontId="8" fillId="0" borderId="11" xfId="86" applyFont="1" applyFill="1" applyBorder="1" applyAlignment="1">
      <alignment vertical="center"/>
      <protection/>
    </xf>
    <xf numFmtId="0" fontId="8" fillId="0" borderId="11" xfId="86" applyFont="1" applyBorder="1" applyAlignment="1">
      <alignment vertical="center"/>
      <protection/>
    </xf>
    <xf numFmtId="3" fontId="8" fillId="0" borderId="11" xfId="86" applyNumberFormat="1" applyFont="1" applyFill="1" applyBorder="1" applyAlignment="1">
      <alignment vertical="center"/>
      <protection/>
    </xf>
    <xf numFmtId="3" fontId="15" fillId="0" borderId="30" xfId="86" applyNumberFormat="1" applyFont="1" applyFill="1" applyBorder="1" applyAlignment="1">
      <alignment vertical="center"/>
      <protection/>
    </xf>
    <xf numFmtId="0" fontId="15" fillId="0" borderId="11" xfId="86" applyFont="1" applyFill="1" applyBorder="1" applyAlignment="1">
      <alignment horizontal="left" vertical="center" indent="3"/>
      <protection/>
    </xf>
    <xf numFmtId="3" fontId="15" fillId="0" borderId="11" xfId="86" applyNumberFormat="1" applyFont="1" applyFill="1" applyBorder="1" applyAlignment="1">
      <alignment vertical="center"/>
      <protection/>
    </xf>
    <xf numFmtId="0" fontId="8" fillId="0" borderId="11" xfId="86" applyFont="1" applyFill="1" applyBorder="1" applyAlignment="1">
      <alignment horizontal="left" vertical="center" indent="1"/>
      <protection/>
    </xf>
    <xf numFmtId="3" fontId="8" fillId="0" borderId="30" xfId="86" applyNumberFormat="1" applyFont="1" applyFill="1" applyBorder="1" applyAlignment="1">
      <alignment vertical="center"/>
      <protection/>
    </xf>
    <xf numFmtId="0" fontId="12" fillId="0" borderId="11" xfId="86" applyFont="1" applyFill="1" applyBorder="1" applyAlignment="1">
      <alignment vertical="center"/>
      <protection/>
    </xf>
    <xf numFmtId="3" fontId="12" fillId="0" borderId="11" xfId="86" applyNumberFormat="1" applyFont="1" applyFill="1" applyBorder="1" applyAlignment="1">
      <alignment vertical="center"/>
      <protection/>
    </xf>
    <xf numFmtId="3" fontId="12" fillId="0" borderId="30" xfId="86" applyNumberFormat="1" applyFont="1" applyFill="1" applyBorder="1" applyAlignment="1">
      <alignment vertical="center"/>
      <protection/>
    </xf>
    <xf numFmtId="0" fontId="8" fillId="0" borderId="31" xfId="86" applyFont="1" applyFill="1" applyBorder="1" applyAlignment="1">
      <alignment vertical="center"/>
      <protection/>
    </xf>
    <xf numFmtId="0" fontId="8" fillId="0" borderId="32" xfId="86" applyFont="1" applyFill="1" applyBorder="1" applyAlignment="1">
      <alignment horizontal="center" vertical="center"/>
      <protection/>
    </xf>
    <xf numFmtId="0" fontId="8" fillId="0" borderId="32" xfId="86" applyFont="1" applyFill="1" applyBorder="1" applyAlignment="1">
      <alignment vertical="center"/>
      <protection/>
    </xf>
    <xf numFmtId="0" fontId="15" fillId="0" borderId="32" xfId="86" applyFont="1" applyFill="1" applyBorder="1" applyAlignment="1">
      <alignment horizontal="center" vertical="center"/>
      <protection/>
    </xf>
    <xf numFmtId="3" fontId="8" fillId="0" borderId="32" xfId="86" applyNumberFormat="1" applyFont="1" applyFill="1" applyBorder="1" applyAlignment="1">
      <alignment vertical="center"/>
      <protection/>
    </xf>
    <xf numFmtId="3" fontId="8" fillId="0" borderId="33" xfId="86" applyNumberFormat="1" applyFont="1" applyFill="1" applyBorder="1" applyAlignment="1">
      <alignment vertical="center"/>
      <protection/>
    </xf>
    <xf numFmtId="3" fontId="12" fillId="0" borderId="27" xfId="86" applyNumberFormat="1" applyFont="1" applyFill="1" applyBorder="1" applyAlignment="1">
      <alignment vertical="center"/>
      <protection/>
    </xf>
    <xf numFmtId="3" fontId="12" fillId="0" borderId="28" xfId="86" applyNumberFormat="1" applyFont="1" applyFill="1" applyBorder="1" applyAlignment="1">
      <alignment vertical="center"/>
      <protection/>
    </xf>
    <xf numFmtId="0" fontId="8" fillId="0" borderId="34" xfId="86" applyFont="1" applyFill="1" applyBorder="1" applyAlignment="1">
      <alignment vertical="center"/>
      <protection/>
    </xf>
    <xf numFmtId="0" fontId="8" fillId="0" borderId="13" xfId="86" applyFont="1" applyFill="1" applyBorder="1" applyAlignment="1">
      <alignment horizontal="center" vertical="center"/>
      <protection/>
    </xf>
    <xf numFmtId="0" fontId="8" fillId="0" borderId="13" xfId="86" applyFont="1" applyFill="1" applyBorder="1" applyAlignment="1">
      <alignment vertical="center"/>
      <protection/>
    </xf>
    <xf numFmtId="0" fontId="15" fillId="0" borderId="13" xfId="86" applyFont="1" applyFill="1" applyBorder="1" applyAlignment="1">
      <alignment horizontal="center" vertical="center"/>
      <protection/>
    </xf>
    <xf numFmtId="0" fontId="12" fillId="0" borderId="32" xfId="86" applyFont="1" applyFill="1" applyBorder="1" applyAlignment="1">
      <alignment vertical="center"/>
      <protection/>
    </xf>
    <xf numFmtId="3" fontId="12" fillId="0" borderId="32" xfId="86" applyNumberFormat="1" applyFont="1" applyFill="1" applyBorder="1" applyAlignment="1">
      <alignment vertical="center"/>
      <protection/>
    </xf>
    <xf numFmtId="3" fontId="12" fillId="0" borderId="33" xfId="86" applyNumberFormat="1" applyFont="1" applyFill="1" applyBorder="1" applyAlignment="1">
      <alignment vertical="center"/>
      <protection/>
    </xf>
    <xf numFmtId="0" fontId="9" fillId="0" borderId="0" xfId="86" applyFont="1" applyFill="1">
      <alignment/>
      <protection/>
    </xf>
    <xf numFmtId="0" fontId="8" fillId="0" borderId="0" xfId="86" applyFont="1" applyFill="1" applyAlignment="1">
      <alignment horizontal="left" wrapText="1"/>
      <protection/>
    </xf>
    <xf numFmtId="0" fontId="19" fillId="0" borderId="0" xfId="86" applyFont="1" applyFill="1">
      <alignment/>
      <protection/>
    </xf>
    <xf numFmtId="0" fontId="8" fillId="0" borderId="17" xfId="0" applyFont="1" applyFill="1" applyBorder="1" applyAlignment="1">
      <alignment/>
    </xf>
    <xf numFmtId="0" fontId="8" fillId="0" borderId="17" xfId="96" applyFont="1" applyFill="1" applyBorder="1">
      <alignment/>
      <protection/>
    </xf>
    <xf numFmtId="0" fontId="0" fillId="0" borderId="35" xfId="0" applyFont="1" applyFill="1" applyBorder="1" applyAlignment="1">
      <alignment/>
    </xf>
    <xf numFmtId="0" fontId="12" fillId="0" borderId="11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1" xfId="95" applyNumberFormat="1" applyFont="1" applyFill="1" applyBorder="1" applyAlignment="1">
      <alignment horizontal="left" vertical="center" wrapText="1"/>
      <protection/>
    </xf>
    <xf numFmtId="3" fontId="8" fillId="0" borderId="15" xfId="0" applyNumberFormat="1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horizontal="right" vertical="center"/>
    </xf>
    <xf numFmtId="173" fontId="12" fillId="0" borderId="0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left"/>
    </xf>
    <xf numFmtId="0" fontId="9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/>
    </xf>
    <xf numFmtId="3" fontId="9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NumberFormat="1" applyFont="1" applyAlignment="1">
      <alignment horizontal="left" vertical="center" wrapText="1"/>
    </xf>
    <xf numFmtId="0" fontId="10" fillId="0" borderId="0" xfId="0" applyFont="1" applyAlignment="1">
      <alignment horizontal="left"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center"/>
    </xf>
    <xf numFmtId="175" fontId="0" fillId="0" borderId="0" xfId="0" applyNumberFormat="1" applyFont="1" applyAlignment="1">
      <alignment/>
    </xf>
    <xf numFmtId="3" fontId="10" fillId="0" borderId="0" xfId="0" applyNumberFormat="1" applyFont="1" applyAlignment="1">
      <alignment horizontal="right"/>
    </xf>
    <xf numFmtId="0" fontId="8" fillId="0" borderId="0" xfId="0" applyFont="1" applyFill="1" applyBorder="1" applyAlignment="1">
      <alignment horizontal="center"/>
    </xf>
    <xf numFmtId="3" fontId="19" fillId="0" borderId="0" xfId="0" applyNumberFormat="1" applyFont="1" applyAlignment="1">
      <alignment/>
    </xf>
    <xf numFmtId="49" fontId="4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horizontal="center"/>
    </xf>
    <xf numFmtId="0" fontId="19" fillId="0" borderId="11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top" wrapText="1"/>
    </xf>
    <xf numFmtId="3" fontId="12" fillId="0" borderId="11" xfId="68" applyNumberFormat="1" applyFont="1" applyFill="1" applyBorder="1" applyAlignment="1">
      <alignment horizontal="right" vertical="center"/>
      <protection/>
    </xf>
    <xf numFmtId="0" fontId="12" fillId="0" borderId="11" xfId="68" applyNumberFormat="1" applyFont="1" applyFill="1" applyBorder="1" applyAlignment="1">
      <alignment horizontal="left" vertical="center"/>
      <protection/>
    </xf>
    <xf numFmtId="49" fontId="12" fillId="0" borderId="11" xfId="68" applyNumberFormat="1" applyFont="1" applyFill="1" applyBorder="1" applyAlignment="1">
      <alignment vertical="center" wrapText="1"/>
      <protection/>
    </xf>
    <xf numFmtId="0" fontId="8" fillId="0" borderId="11" xfId="68" applyNumberFormat="1" applyFont="1" applyFill="1" applyBorder="1" applyAlignment="1">
      <alignment horizontal="center" vertical="center" wrapText="1"/>
      <protection/>
    </xf>
    <xf numFmtId="49" fontId="8" fillId="0" borderId="11" xfId="68" applyNumberFormat="1" applyFont="1" applyFill="1" applyBorder="1" applyAlignment="1">
      <alignment horizontal="left" vertical="center" wrapText="1"/>
      <protection/>
    </xf>
    <xf numFmtId="3" fontId="8" fillId="0" borderId="11" xfId="68" applyNumberFormat="1" applyFont="1" applyFill="1" applyBorder="1" applyAlignment="1">
      <alignment horizontal="right" vertical="center"/>
      <protection/>
    </xf>
    <xf numFmtId="3" fontId="8" fillId="0" borderId="0" xfId="68" applyNumberFormat="1" applyFont="1" applyFill="1" applyBorder="1" applyAlignment="1">
      <alignment horizontal="right" vertical="center"/>
      <protection/>
    </xf>
    <xf numFmtId="0" fontId="8" fillId="0" borderId="11" xfId="68" applyNumberFormat="1" applyFont="1" applyFill="1" applyBorder="1" applyAlignment="1">
      <alignment horizontal="center" vertical="center"/>
      <protection/>
    </xf>
    <xf numFmtId="3" fontId="0" fillId="0" borderId="0" xfId="0" applyNumberFormat="1" applyFill="1" applyAlignment="1">
      <alignment/>
    </xf>
    <xf numFmtId="49" fontId="8" fillId="0" borderId="11" xfId="68" applyNumberFormat="1" applyFont="1" applyFill="1" applyBorder="1" applyAlignment="1">
      <alignment horizontal="center" vertical="center" wrapText="1"/>
      <protection/>
    </xf>
    <xf numFmtId="49" fontId="8" fillId="0" borderId="11" xfId="68" applyNumberFormat="1" applyFont="1" applyFill="1" applyBorder="1" applyAlignment="1">
      <alignment vertical="center" wrapText="1"/>
      <protection/>
    </xf>
    <xf numFmtId="49" fontId="12" fillId="0" borderId="11" xfId="0" applyNumberFormat="1" applyFont="1" applyFill="1" applyBorder="1" applyAlignment="1">
      <alignment horizontal="left"/>
    </xf>
    <xf numFmtId="49" fontId="8" fillId="0" borderId="11" xfId="0" applyNumberFormat="1" applyFont="1" applyFill="1" applyBorder="1" applyAlignment="1">
      <alignment horizontal="left" vertical="center"/>
    </xf>
    <xf numFmtId="0" fontId="12" fillId="0" borderId="11" xfId="73" applyFont="1" applyFill="1" applyBorder="1" applyAlignment="1">
      <alignment horizontal="left" vertical="center"/>
      <protection/>
    </xf>
    <xf numFmtId="0" fontId="8" fillId="0" borderId="11" xfId="73" applyNumberFormat="1" applyFont="1" applyFill="1" applyBorder="1" applyAlignment="1">
      <alignment horizontal="center" vertical="center"/>
      <protection/>
    </xf>
    <xf numFmtId="0" fontId="12" fillId="0" borderId="0" xfId="73" applyFont="1" applyFill="1" applyBorder="1" applyAlignment="1">
      <alignment horizontal="left" vertical="center"/>
      <protection/>
    </xf>
    <xf numFmtId="49" fontId="12" fillId="0" borderId="0" xfId="0" applyNumberFormat="1" applyFont="1" applyFill="1" applyBorder="1" applyAlignment="1">
      <alignment horizontal="left" vertical="center" wrapText="1" indent="1"/>
    </xf>
    <xf numFmtId="3" fontId="12" fillId="0" borderId="0" xfId="0" applyNumberFormat="1" applyFont="1" applyFill="1" applyBorder="1" applyAlignment="1">
      <alignment horizontal="right" vertical="center"/>
    </xf>
    <xf numFmtId="3" fontId="12" fillId="0" borderId="0" xfId="68" applyNumberFormat="1" applyFont="1" applyFill="1" applyBorder="1" applyAlignment="1">
      <alignment horizontal="right" vertical="center"/>
      <protection/>
    </xf>
    <xf numFmtId="3" fontId="13" fillId="0" borderId="0" xfId="0" applyNumberFormat="1" applyFont="1" applyFill="1" applyAlignment="1">
      <alignment horizontal="right"/>
    </xf>
    <xf numFmtId="22" fontId="8" fillId="0" borderId="0" xfId="0" applyNumberFormat="1" applyFont="1" applyFill="1" applyBorder="1" applyAlignment="1">
      <alignment horizontal="left" vertical="top" wrapText="1"/>
    </xf>
    <xf numFmtId="3" fontId="8" fillId="0" borderId="0" xfId="0" applyNumberFormat="1" applyFont="1" applyFill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3" fontId="8" fillId="0" borderId="0" xfId="96" applyNumberFormat="1" applyFont="1" applyFill="1" applyAlignment="1">
      <alignment horizontal="center"/>
      <protection/>
    </xf>
    <xf numFmtId="0" fontId="9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8" fillId="0" borderId="17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8" fillId="0" borderId="0" xfId="96" applyFont="1" applyAlignment="1">
      <alignment horizontal="center"/>
      <protection/>
    </xf>
    <xf numFmtId="0" fontId="8" fillId="0" borderId="0" xfId="0" applyFont="1" applyAlignment="1">
      <alignment horizontal="center"/>
    </xf>
    <xf numFmtId="0" fontId="9" fillId="0" borderId="2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8" fillId="0" borderId="17" xfId="0" applyNumberFormat="1" applyFont="1" applyBorder="1" applyAlignment="1">
      <alignment horizontal="center" wrapText="1"/>
    </xf>
    <xf numFmtId="0" fontId="8" fillId="0" borderId="0" xfId="96" applyFont="1" applyBorder="1" applyAlignment="1">
      <alignment horizontal="center"/>
      <protection/>
    </xf>
    <xf numFmtId="0" fontId="11" fillId="0" borderId="0" xfId="0" applyFont="1" applyBorder="1" applyAlignment="1">
      <alignment horizontal="center"/>
    </xf>
    <xf numFmtId="0" fontId="11" fillId="0" borderId="0" xfId="88" applyFont="1" applyAlignment="1">
      <alignment horizontal="center" wrapText="1"/>
      <protection/>
    </xf>
    <xf numFmtId="0" fontId="8" fillId="0" borderId="17" xfId="88" applyNumberFormat="1" applyFont="1" applyBorder="1" applyAlignment="1">
      <alignment horizontal="center" wrapText="1"/>
      <protection/>
    </xf>
    <xf numFmtId="0" fontId="9" fillId="0" borderId="20" xfId="88" applyNumberFormat="1" applyFont="1" applyBorder="1" applyAlignment="1">
      <alignment horizontal="center" vertical="center" wrapText="1"/>
      <protection/>
    </xf>
    <xf numFmtId="0" fontId="8" fillId="0" borderId="0" xfId="88" applyFont="1" applyAlignment="1">
      <alignment horizontal="center"/>
      <protection/>
    </xf>
    <xf numFmtId="0" fontId="10" fillId="0" borderId="0" xfId="88" applyFont="1" applyBorder="1" applyAlignment="1">
      <alignment horizontal="center"/>
      <protection/>
    </xf>
    <xf numFmtId="0" fontId="8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8" fillId="0" borderId="0" xfId="96" applyFont="1" applyFill="1" applyAlignment="1">
      <alignment horizontal="center"/>
      <protection/>
    </xf>
    <xf numFmtId="0" fontId="8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9" fillId="0" borderId="17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 wrapText="1"/>
    </xf>
    <xf numFmtId="0" fontId="19" fillId="0" borderId="0" xfId="0" applyFont="1" applyFill="1" applyAlignment="1">
      <alignment wrapText="1"/>
    </xf>
    <xf numFmtId="0" fontId="9" fillId="0" borderId="0" xfId="0" applyNumberFormat="1" applyFont="1" applyFill="1" applyBorder="1" applyAlignment="1">
      <alignment horizontal="center" vertical="center" wrapText="1"/>
    </xf>
    <xf numFmtId="49" fontId="12" fillId="0" borderId="11" xfId="89" applyNumberFormat="1" applyFont="1" applyFill="1" applyBorder="1" applyAlignment="1">
      <alignment horizontal="left" vertical="center" wrapText="1"/>
      <protection/>
    </xf>
    <xf numFmtId="0" fontId="8" fillId="0" borderId="0" xfId="89" applyFont="1" applyFill="1" applyAlignment="1">
      <alignment horizontal="left" wrapText="1"/>
      <protection/>
    </xf>
    <xf numFmtId="0" fontId="9" fillId="0" borderId="0" xfId="89" applyNumberFormat="1" applyFont="1" applyBorder="1" applyAlignment="1">
      <alignment horizontal="center" vertical="center" wrapText="1"/>
      <protection/>
    </xf>
    <xf numFmtId="0" fontId="8" fillId="0" borderId="0" xfId="89" applyFont="1" applyFill="1" applyBorder="1" applyAlignment="1">
      <alignment horizontal="center"/>
      <protection/>
    </xf>
    <xf numFmtId="3" fontId="11" fillId="0" borderId="0" xfId="89" applyNumberFormat="1" applyFont="1" applyFill="1" applyBorder="1" applyAlignment="1">
      <alignment horizontal="center"/>
      <protection/>
    </xf>
    <xf numFmtId="0" fontId="8" fillId="0" borderId="0" xfId="89" applyFont="1" applyFill="1" applyAlignment="1">
      <alignment horizontal="center"/>
      <protection/>
    </xf>
    <xf numFmtId="0" fontId="8" fillId="0" borderId="0" xfId="96" applyFont="1" applyFill="1" applyAlignment="1">
      <alignment horizontal="center"/>
      <protection/>
    </xf>
    <xf numFmtId="0" fontId="9" fillId="0" borderId="0" xfId="0" applyFont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85" applyFont="1" applyFill="1" applyAlignment="1">
      <alignment horizontal="center"/>
      <protection/>
    </xf>
    <xf numFmtId="0" fontId="10" fillId="0" borderId="0" xfId="85" applyFont="1" applyFill="1" applyBorder="1" applyAlignment="1">
      <alignment horizontal="center"/>
      <protection/>
    </xf>
    <xf numFmtId="0" fontId="8" fillId="0" borderId="17" xfId="85" applyNumberFormat="1" applyFont="1" applyBorder="1" applyAlignment="1">
      <alignment horizontal="left" wrapText="1"/>
      <protection/>
    </xf>
    <xf numFmtId="0" fontId="9" fillId="0" borderId="20" xfId="85" applyNumberFormat="1" applyFont="1" applyBorder="1" applyAlignment="1">
      <alignment horizontal="center" vertical="center" wrapText="1"/>
      <protection/>
    </xf>
    <xf numFmtId="0" fontId="8" fillId="0" borderId="0" xfId="85" applyFont="1" applyAlignment="1">
      <alignment horizontal="center"/>
      <protection/>
    </xf>
    <xf numFmtId="0" fontId="8" fillId="0" borderId="0" xfId="0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 wrapText="1"/>
    </xf>
    <xf numFmtId="0" fontId="8" fillId="0" borderId="21" xfId="86" applyFont="1" applyFill="1" applyBorder="1" applyAlignment="1">
      <alignment horizontal="center" vertical="center" wrapText="1"/>
      <protection/>
    </xf>
    <xf numFmtId="0" fontId="8" fillId="0" borderId="0" xfId="87" applyFont="1" applyFill="1" applyAlignment="1">
      <alignment horizontal="center" vertical="center"/>
      <protection/>
    </xf>
    <xf numFmtId="0" fontId="11" fillId="0" borderId="0" xfId="87" applyFont="1" applyFill="1" applyAlignment="1">
      <alignment horizontal="center" vertical="center"/>
      <protection/>
    </xf>
    <xf numFmtId="0" fontId="10" fillId="0" borderId="0" xfId="87" applyFont="1" applyFill="1" applyBorder="1" applyAlignment="1">
      <alignment horizontal="center" vertical="center"/>
      <protection/>
    </xf>
    <xf numFmtId="0" fontId="8" fillId="0" borderId="0" xfId="96" applyFont="1" applyFill="1" applyAlignment="1">
      <alignment horizontal="center" vertical="center"/>
      <protection/>
    </xf>
    <xf numFmtId="0" fontId="8" fillId="0" borderId="36" xfId="86" applyFont="1" applyBorder="1" applyAlignment="1">
      <alignment horizontal="center" vertical="center" wrapText="1"/>
      <protection/>
    </xf>
    <xf numFmtId="0" fontId="8" fillId="0" borderId="37" xfId="86" applyFont="1" applyBorder="1" applyAlignment="1">
      <alignment horizontal="center" vertical="center" wrapText="1"/>
      <protection/>
    </xf>
    <xf numFmtId="0" fontId="8" fillId="0" borderId="17" xfId="87" applyFont="1" applyFill="1" applyBorder="1" applyAlignment="1">
      <alignment horizontal="center" vertical="center"/>
      <protection/>
    </xf>
    <xf numFmtId="0" fontId="19" fillId="0" borderId="20" xfId="87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</cellXfs>
  <cellStyles count="131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0 2" xfId="59"/>
    <cellStyle name="Normal 11" xfId="60"/>
    <cellStyle name="Normal 11 2" xfId="61"/>
    <cellStyle name="Normal 12" xfId="62"/>
    <cellStyle name="Normal 12 2" xfId="63"/>
    <cellStyle name="Normal 13" xfId="64"/>
    <cellStyle name="Normal 13 2" xfId="65"/>
    <cellStyle name="Normal 14" xfId="66"/>
    <cellStyle name="Normal 14 2" xfId="67"/>
    <cellStyle name="Normal 15" xfId="68"/>
    <cellStyle name="Normal 15 2" xfId="69"/>
    <cellStyle name="Normal 16" xfId="70"/>
    <cellStyle name="Normal 16 2" xfId="71"/>
    <cellStyle name="Normal 18" xfId="72"/>
    <cellStyle name="Normal 2" xfId="73"/>
    <cellStyle name="Normal 2 2" xfId="74"/>
    <cellStyle name="Normal 20" xfId="75"/>
    <cellStyle name="Normal 20 2" xfId="76"/>
    <cellStyle name="Normal 21" xfId="77"/>
    <cellStyle name="Normal 21 2" xfId="78"/>
    <cellStyle name="Normal 5" xfId="79"/>
    <cellStyle name="Normal 5 2" xfId="80"/>
    <cellStyle name="Normal 8" xfId="81"/>
    <cellStyle name="Normal 8 2" xfId="82"/>
    <cellStyle name="Normal 9" xfId="83"/>
    <cellStyle name="Normal 9 2" xfId="84"/>
    <cellStyle name="Normal_10.-nauda" xfId="85"/>
    <cellStyle name="Normal_13.tab_aizd_atm" xfId="86"/>
    <cellStyle name="Normal_2008_13.tab_aizd_atm_darba" xfId="87"/>
    <cellStyle name="Normal_3.-tab.-nodevas" xfId="88"/>
    <cellStyle name="Normal_9.tab-pasv.spec." xfId="89"/>
    <cellStyle name="Normal_96_97pr_23aug" xfId="90"/>
    <cellStyle name="Normal_Budzaizd99" xfId="91"/>
    <cellStyle name="Normal_Diena!" xfId="92"/>
    <cellStyle name="Normal_ekk" xfId="93"/>
    <cellStyle name="Normal_ien_pamat2000" xfId="94"/>
    <cellStyle name="Normal_Janvaris" xfId="95"/>
    <cellStyle name="Normal_Soc-m" xfId="96"/>
    <cellStyle name="Note" xfId="97"/>
    <cellStyle name="Output" xfId="98"/>
    <cellStyle name="Parastais_FMLikp01_p05_221205_pap_afp_makp" xfId="99"/>
    <cellStyle name="Parastais_Grāmata3" xfId="100"/>
    <cellStyle name="Percent" xfId="101"/>
    <cellStyle name="SAPBEXaggData" xfId="102"/>
    <cellStyle name="SAPBEXaggDataEmph" xfId="103"/>
    <cellStyle name="SAPBEXaggItem" xfId="104"/>
    <cellStyle name="SAPBEXaggItemX" xfId="105"/>
    <cellStyle name="SAPBEXchaText" xfId="106"/>
    <cellStyle name="SAPBEXexcBad7" xfId="107"/>
    <cellStyle name="SAPBEXexcBad8" xfId="108"/>
    <cellStyle name="SAPBEXexcBad9" xfId="109"/>
    <cellStyle name="SAPBEXexcCritical4" xfId="110"/>
    <cellStyle name="SAPBEXexcCritical5" xfId="111"/>
    <cellStyle name="SAPBEXexcCritical6" xfId="112"/>
    <cellStyle name="SAPBEXexcGood1" xfId="113"/>
    <cellStyle name="SAPBEXexcGood2" xfId="114"/>
    <cellStyle name="SAPBEXexcGood3" xfId="115"/>
    <cellStyle name="SAPBEXfilterDrill" xfId="116"/>
    <cellStyle name="SAPBEXfilterItem" xfId="117"/>
    <cellStyle name="SAPBEXfilterText" xfId="118"/>
    <cellStyle name="SAPBEXformats" xfId="119"/>
    <cellStyle name="SAPBEXheaderItem" xfId="120"/>
    <cellStyle name="SAPBEXheaderText" xfId="121"/>
    <cellStyle name="SAPBEXHLevel0" xfId="122"/>
    <cellStyle name="SAPBEXHLevel0X" xfId="123"/>
    <cellStyle name="SAPBEXHLevel1" xfId="124"/>
    <cellStyle name="SAPBEXHLevel1X" xfId="125"/>
    <cellStyle name="SAPBEXHLevel2" xfId="126"/>
    <cellStyle name="SAPBEXHLevel2X" xfId="127"/>
    <cellStyle name="SAPBEXHLevel3" xfId="128"/>
    <cellStyle name="SAPBEXHLevel3X" xfId="129"/>
    <cellStyle name="SAPBEXinputData" xfId="130"/>
    <cellStyle name="SAPBEXresData" xfId="131"/>
    <cellStyle name="SAPBEXresDataEmph" xfId="132"/>
    <cellStyle name="SAPBEXresItem" xfId="133"/>
    <cellStyle name="SAPBEXresItemX" xfId="134"/>
    <cellStyle name="SAPBEXstdData" xfId="135"/>
    <cellStyle name="SAPBEXstdDataEmph" xfId="136"/>
    <cellStyle name="SAPBEXstdItem" xfId="137"/>
    <cellStyle name="SAPBEXstdItemX" xfId="138"/>
    <cellStyle name="SAPBEXtitle" xfId="139"/>
    <cellStyle name="SAPBEXundefined" xfId="140"/>
    <cellStyle name="Style 1" xfId="141"/>
    <cellStyle name="Title" xfId="142"/>
    <cellStyle name="Total" xfId="143"/>
    <cellStyle name="V?st." xfId="144"/>
    <cellStyle name="Warning Text" xfId="145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2733675</xdr:colOff>
      <xdr:row>0</xdr:row>
      <xdr:rowOff>76200</xdr:rowOff>
    </xdr:from>
    <xdr:to>
      <xdr:col>2</xdr:col>
      <xdr:colOff>123825</xdr:colOff>
      <xdr:row>0</xdr:row>
      <xdr:rowOff>647700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733675" y="76200"/>
          <a:ext cx="1447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1504950</xdr:colOff>
      <xdr:row>0</xdr:row>
      <xdr:rowOff>57150</xdr:rowOff>
    </xdr:from>
    <xdr:to>
      <xdr:col>2</xdr:col>
      <xdr:colOff>600075</xdr:colOff>
      <xdr:row>2</xdr:row>
      <xdr:rowOff>457200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114550" y="57150"/>
          <a:ext cx="16668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1181100</xdr:colOff>
      <xdr:row>0</xdr:row>
      <xdr:rowOff>47625</xdr:rowOff>
    </xdr:from>
    <xdr:to>
      <xdr:col>1</xdr:col>
      <xdr:colOff>2857500</xdr:colOff>
      <xdr:row>4</xdr:row>
      <xdr:rowOff>123825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895475" y="47625"/>
          <a:ext cx="16764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95250</xdr:rowOff>
    </xdr:from>
    <xdr:to>
      <xdr:col>2</xdr:col>
      <xdr:colOff>219075</xdr:colOff>
      <xdr:row>0</xdr:row>
      <xdr:rowOff>552450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47925" y="95250"/>
          <a:ext cx="1295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0</xdr:row>
      <xdr:rowOff>114300</xdr:rowOff>
    </xdr:from>
    <xdr:to>
      <xdr:col>2</xdr:col>
      <xdr:colOff>704850</xdr:colOff>
      <xdr:row>0</xdr:row>
      <xdr:rowOff>628650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905000" y="114300"/>
          <a:ext cx="1524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3114675</xdr:colOff>
      <xdr:row>0</xdr:row>
      <xdr:rowOff>114300</xdr:rowOff>
    </xdr:from>
    <xdr:to>
      <xdr:col>3</xdr:col>
      <xdr:colOff>28575</xdr:colOff>
      <xdr:row>0</xdr:row>
      <xdr:rowOff>657225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14675" y="114300"/>
          <a:ext cx="971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3009900</xdr:colOff>
      <xdr:row>0</xdr:row>
      <xdr:rowOff>114300</xdr:rowOff>
    </xdr:from>
    <xdr:to>
      <xdr:col>3</xdr:col>
      <xdr:colOff>123825</xdr:colOff>
      <xdr:row>0</xdr:row>
      <xdr:rowOff>657225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114300"/>
          <a:ext cx="11715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2466975</xdr:colOff>
      <xdr:row>0</xdr:row>
      <xdr:rowOff>76200</xdr:rowOff>
    </xdr:from>
    <xdr:to>
      <xdr:col>5</xdr:col>
      <xdr:colOff>628650</xdr:colOff>
      <xdr:row>0</xdr:row>
      <xdr:rowOff>628650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66975" y="76200"/>
          <a:ext cx="1590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2447925</xdr:colOff>
      <xdr:row>0</xdr:row>
      <xdr:rowOff>76200</xdr:rowOff>
    </xdr:from>
    <xdr:to>
      <xdr:col>5</xdr:col>
      <xdr:colOff>609600</xdr:colOff>
      <xdr:row>0</xdr:row>
      <xdr:rowOff>628650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47925" y="76200"/>
          <a:ext cx="1590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2447925</xdr:colOff>
      <xdr:row>0</xdr:row>
      <xdr:rowOff>76200</xdr:rowOff>
    </xdr:from>
    <xdr:to>
      <xdr:col>5</xdr:col>
      <xdr:colOff>609600</xdr:colOff>
      <xdr:row>0</xdr:row>
      <xdr:rowOff>628650</xdr:rowOff>
    </xdr:to>
    <xdr:pic>
      <xdr:nvPicPr>
        <xdr:cNvPr id="3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47925" y="76200"/>
          <a:ext cx="1590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2019300</xdr:colOff>
      <xdr:row>1</xdr:row>
      <xdr:rowOff>47625</xdr:rowOff>
    </xdr:from>
    <xdr:to>
      <xdr:col>2</xdr:col>
      <xdr:colOff>361950</xdr:colOff>
      <xdr:row>4</xdr:row>
      <xdr:rowOff>95250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57475" y="257175"/>
          <a:ext cx="16097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1152525</xdr:colOff>
      <xdr:row>0</xdr:row>
      <xdr:rowOff>85725</xdr:rowOff>
    </xdr:from>
    <xdr:to>
      <xdr:col>1</xdr:col>
      <xdr:colOff>2828925</xdr:colOff>
      <xdr:row>3</xdr:row>
      <xdr:rowOff>66675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857375" y="85725"/>
          <a:ext cx="16764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2324100</xdr:colOff>
      <xdr:row>0</xdr:row>
      <xdr:rowOff>104775</xdr:rowOff>
    </xdr:from>
    <xdr:to>
      <xdr:col>2</xdr:col>
      <xdr:colOff>695325</xdr:colOff>
      <xdr:row>0</xdr:row>
      <xdr:rowOff>561975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762250" y="104775"/>
          <a:ext cx="1476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2228850</xdr:colOff>
      <xdr:row>0</xdr:row>
      <xdr:rowOff>28575</xdr:rowOff>
    </xdr:from>
    <xdr:to>
      <xdr:col>2</xdr:col>
      <xdr:colOff>809625</xdr:colOff>
      <xdr:row>0</xdr:row>
      <xdr:rowOff>666750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76575" y="28575"/>
          <a:ext cx="17526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1828800</xdr:colOff>
      <xdr:row>0</xdr:row>
      <xdr:rowOff>57150</xdr:rowOff>
    </xdr:from>
    <xdr:to>
      <xdr:col>2</xdr:col>
      <xdr:colOff>333375</xdr:colOff>
      <xdr:row>0</xdr:row>
      <xdr:rowOff>609600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0" y="57150"/>
          <a:ext cx="1905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2095500</xdr:colOff>
      <xdr:row>0</xdr:row>
      <xdr:rowOff>76200</xdr:rowOff>
    </xdr:from>
    <xdr:to>
      <xdr:col>3</xdr:col>
      <xdr:colOff>323850</xdr:colOff>
      <xdr:row>0</xdr:row>
      <xdr:rowOff>714375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714625" y="76200"/>
          <a:ext cx="16764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2295525</xdr:colOff>
      <xdr:row>0</xdr:row>
      <xdr:rowOff>133350</xdr:rowOff>
    </xdr:from>
    <xdr:to>
      <xdr:col>3</xdr:col>
      <xdr:colOff>114300</xdr:colOff>
      <xdr:row>0</xdr:row>
      <xdr:rowOff>666750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95600" y="133350"/>
          <a:ext cx="14192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1628775</xdr:colOff>
      <xdr:row>0</xdr:row>
      <xdr:rowOff>47625</xdr:rowOff>
    </xdr:from>
    <xdr:to>
      <xdr:col>1</xdr:col>
      <xdr:colOff>3152775</xdr:colOff>
      <xdr:row>0</xdr:row>
      <xdr:rowOff>666750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47625"/>
          <a:ext cx="15240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2066925</xdr:colOff>
      <xdr:row>0</xdr:row>
      <xdr:rowOff>114300</xdr:rowOff>
    </xdr:from>
    <xdr:to>
      <xdr:col>2</xdr:col>
      <xdr:colOff>600075</xdr:colOff>
      <xdr:row>0</xdr:row>
      <xdr:rowOff>752475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71725" y="114300"/>
          <a:ext cx="17526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1809750</xdr:colOff>
      <xdr:row>0</xdr:row>
      <xdr:rowOff>47625</xdr:rowOff>
    </xdr:from>
    <xdr:to>
      <xdr:col>2</xdr:col>
      <xdr:colOff>323850</xdr:colOff>
      <xdr:row>0</xdr:row>
      <xdr:rowOff>762000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47925" y="47625"/>
          <a:ext cx="1781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Funkcijas-2004_veidlapa_2-1_EX_funkcijas_kopa_(Salabots)%20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Ziedojumi_davinajumi-funkcijas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07-menesa%20parskati\FM%20rikojumam\FM%20rikojums%20formas%20_0711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nkcijas_kopā_2-1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Kopsavilkums"/>
      <sheetName val="Funkcijas_kopā_2-2"/>
      <sheetName val="Funkcijas_kopā"/>
      <sheetName val="Specb_2004_Funkcijas_Kops."/>
    </sheetNames>
    <sheetDataSet>
      <sheetData sheetId="0">
        <row r="12">
          <cell r="B12">
            <v>1</v>
          </cell>
          <cell r="C12" t="str">
            <v>Vispārējie valdības dienesti</v>
          </cell>
          <cell r="D12">
            <v>0</v>
          </cell>
          <cell r="E12">
            <v>0</v>
          </cell>
          <cell r="F12">
            <v>0</v>
          </cell>
          <cell r="G12">
            <v>106193</v>
          </cell>
          <cell r="H12">
            <v>0</v>
          </cell>
          <cell r="I12">
            <v>78152</v>
          </cell>
        </row>
        <row r="14">
          <cell r="B14">
            <v>3</v>
          </cell>
          <cell r="C14" t="str">
            <v>Sabiedriskā kārtība un drošība, tiesību aizsardzība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6">
          <cell r="B16">
            <v>5</v>
          </cell>
          <cell r="C16" t="str">
            <v>Veselības aprūpe</v>
          </cell>
          <cell r="D16">
            <v>0</v>
          </cell>
          <cell r="E16">
            <v>0</v>
          </cell>
          <cell r="F16">
            <v>0</v>
          </cell>
          <cell r="G16">
            <v>189528240</v>
          </cell>
          <cell r="H16">
            <v>0</v>
          </cell>
          <cell r="I16">
            <v>186631624</v>
          </cell>
        </row>
        <row r="18">
          <cell r="B18">
            <v>7</v>
          </cell>
          <cell r="C18" t="str">
            <v>Dzīvokļu un komunālā saimniecība, vides aizsardzība</v>
          </cell>
          <cell r="D18">
            <v>0</v>
          </cell>
          <cell r="E18">
            <v>0</v>
          </cell>
          <cell r="F18">
            <v>0</v>
          </cell>
          <cell r="G18">
            <v>7923947</v>
          </cell>
          <cell r="H18">
            <v>0</v>
          </cell>
          <cell r="I18">
            <v>8207826</v>
          </cell>
        </row>
        <row r="20">
          <cell r="B20">
            <v>9</v>
          </cell>
          <cell r="C20" t="str">
            <v>Kurināmā un enerģētikas dienesti un pasākumi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>
            <v>11</v>
          </cell>
          <cell r="C22" t="str">
            <v>Iegūstošā rūpniecība, rūpniecība,celtniecība, derīgie izrakteņi (izņemot kurināmo)</v>
          </cell>
          <cell r="D22">
            <v>0</v>
          </cell>
          <cell r="E22">
            <v>0</v>
          </cell>
          <cell r="F22">
            <v>0</v>
          </cell>
          <cell r="G22">
            <v>582695</v>
          </cell>
          <cell r="H22">
            <v>0</v>
          </cell>
          <cell r="I22">
            <v>464229</v>
          </cell>
        </row>
        <row r="24">
          <cell r="B24">
            <v>13</v>
          </cell>
          <cell r="C24" t="str">
            <v>Pārējā ekonomiskā darbība un dienesti</v>
          </cell>
          <cell r="D24">
            <v>0</v>
          </cell>
          <cell r="E24">
            <v>0</v>
          </cell>
          <cell r="F24">
            <v>0</v>
          </cell>
          <cell r="G24">
            <v>2156044</v>
          </cell>
          <cell r="H24">
            <v>0</v>
          </cell>
          <cell r="I24">
            <v>2187460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unkcijas_kopā"/>
    </sheetNames>
    <sheetDataSet>
      <sheetData sheetId="0">
        <row r="12">
          <cell r="B12">
            <v>1</v>
          </cell>
          <cell r="C12" t="str">
            <v>Vispārējie valdības dienesti</v>
          </cell>
          <cell r="D12">
            <v>745484</v>
          </cell>
          <cell r="E12">
            <v>766779</v>
          </cell>
          <cell r="F12">
            <v>426853</v>
          </cell>
          <cell r="G12">
            <v>609461</v>
          </cell>
          <cell r="H12">
            <v>413545</v>
          </cell>
          <cell r="I12">
            <v>688705</v>
          </cell>
        </row>
        <row r="14">
          <cell r="B14">
            <v>3</v>
          </cell>
          <cell r="C14" t="str">
            <v>Sabiedriskā kārtība un drošība, tiesību aizsardzība</v>
          </cell>
          <cell r="D14">
            <v>258161</v>
          </cell>
          <cell r="E14">
            <v>258161</v>
          </cell>
          <cell r="F14">
            <v>135429</v>
          </cell>
          <cell r="G14">
            <v>138435</v>
          </cell>
          <cell r="H14">
            <v>195609</v>
          </cell>
          <cell r="I14">
            <v>185453</v>
          </cell>
        </row>
        <row r="16">
          <cell r="B16">
            <v>5</v>
          </cell>
          <cell r="C16" t="str">
            <v>Veselības aprūpe</v>
          </cell>
          <cell r="D16">
            <v>538075</v>
          </cell>
          <cell r="E16">
            <v>538075</v>
          </cell>
          <cell r="F16">
            <v>230062</v>
          </cell>
          <cell r="G16">
            <v>46728</v>
          </cell>
          <cell r="H16">
            <v>434563</v>
          </cell>
          <cell r="I16">
            <v>154819</v>
          </cell>
        </row>
        <row r="18">
          <cell r="B18">
            <v>7</v>
          </cell>
          <cell r="C18" t="str">
            <v>Dzīvokļu un komunālā saimniecība, vides aizsardzība</v>
          </cell>
          <cell r="D18">
            <v>637500</v>
          </cell>
          <cell r="E18">
            <v>637500</v>
          </cell>
          <cell r="F18">
            <v>410477</v>
          </cell>
          <cell r="G18">
            <v>280537</v>
          </cell>
          <cell r="H18">
            <v>637001</v>
          </cell>
          <cell r="I18">
            <v>349673</v>
          </cell>
        </row>
        <row r="20">
          <cell r="B20">
            <v>9</v>
          </cell>
          <cell r="C20" t="str">
            <v>Kurināmā un enerģētikas dienesti un pasākumi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>
            <v>11</v>
          </cell>
          <cell r="C22" t="str">
            <v>Iegūstošā rūpniecība, rūpniecība,celtniecība, derīgie izrakteņi (izņemot kurināmo)</v>
          </cell>
          <cell r="D22">
            <v>0</v>
          </cell>
          <cell r="E22">
            <v>0</v>
          </cell>
          <cell r="F22">
            <v>7657</v>
          </cell>
          <cell r="G22">
            <v>0</v>
          </cell>
          <cell r="H22">
            <v>61993</v>
          </cell>
          <cell r="I22">
            <v>854</v>
          </cell>
        </row>
        <row r="24">
          <cell r="B24">
            <v>13</v>
          </cell>
          <cell r="C24" t="str">
            <v>Pārējā ekonomiskā darbība un dienesti</v>
          </cell>
          <cell r="D24">
            <v>16000</v>
          </cell>
          <cell r="E24">
            <v>16000</v>
          </cell>
          <cell r="F24">
            <v>15011</v>
          </cell>
          <cell r="G24">
            <v>20346</v>
          </cell>
          <cell r="H24">
            <v>22497</v>
          </cell>
          <cell r="I24">
            <v>28178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matbudzeta ien (2)"/>
      <sheetName val="nodevas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/>
  <dimension ref="A2:CN41"/>
  <sheetViews>
    <sheetView tabSelected="1" zoomScaleSheetLayoutView="100" workbookViewId="0" topLeftCell="A1">
      <selection activeCell="A4" sqref="A4:E4"/>
    </sheetView>
  </sheetViews>
  <sheetFormatPr defaultColWidth="9.140625" defaultRowHeight="12.75"/>
  <cols>
    <col min="1" max="1" width="48.140625" style="16" customWidth="1"/>
    <col min="2" max="5" width="12.7109375" style="16" customWidth="1"/>
    <col min="6" max="16384" width="9.140625" style="16" customWidth="1"/>
  </cols>
  <sheetData>
    <row r="1" s="1" customFormat="1" ht="55.5" customHeight="1"/>
    <row r="2" spans="1:5" s="1" customFormat="1" ht="12.75" customHeight="1">
      <c r="A2" s="1097" t="s">
        <v>921</v>
      </c>
      <c r="B2" s="1097"/>
      <c r="C2" s="1097"/>
      <c r="D2" s="1097"/>
      <c r="E2" s="1097"/>
    </row>
    <row r="3" spans="1:5" s="3" customFormat="1" ht="17.25" customHeight="1">
      <c r="A3" s="1096" t="s">
        <v>922</v>
      </c>
      <c r="B3" s="1096"/>
      <c r="C3" s="1096"/>
      <c r="D3" s="1096"/>
      <c r="E3" s="1096"/>
    </row>
    <row r="4" spans="1:5" s="3" customFormat="1" ht="17.25" customHeight="1">
      <c r="A4" s="1098" t="s">
        <v>923</v>
      </c>
      <c r="B4" s="1098"/>
      <c r="C4" s="1098"/>
      <c r="D4" s="1098"/>
      <c r="E4" s="1098"/>
    </row>
    <row r="5" spans="1:5" s="3" customFormat="1" ht="17.25" customHeight="1">
      <c r="A5" s="1094" t="s">
        <v>924</v>
      </c>
      <c r="B5" s="1094"/>
      <c r="C5" s="1094"/>
      <c r="D5" s="1094"/>
      <c r="E5" s="1094"/>
    </row>
    <row r="6" spans="1:5" s="5" customFormat="1" ht="12.75">
      <c r="A6" s="1095" t="s">
        <v>925</v>
      </c>
      <c r="B6" s="1095"/>
      <c r="C6" s="1095"/>
      <c r="D6" s="1095"/>
      <c r="E6" s="1095"/>
    </row>
    <row r="7" spans="1:5" s="5" customFormat="1" ht="12.75">
      <c r="A7" s="9" t="s">
        <v>926</v>
      </c>
      <c r="B7" s="10"/>
      <c r="C7" s="6"/>
      <c r="D7" s="4"/>
      <c r="E7" s="7" t="s">
        <v>927</v>
      </c>
    </row>
    <row r="8" spans="1:5" s="11" customFormat="1" ht="17.25" customHeight="1">
      <c r="A8" s="13"/>
      <c r="E8" s="12" t="s">
        <v>928</v>
      </c>
    </row>
    <row r="9" spans="1:5" ht="38.25">
      <c r="A9" s="14" t="s">
        <v>929</v>
      </c>
      <c r="B9" s="15" t="s">
        <v>933</v>
      </c>
      <c r="C9" s="15" t="s">
        <v>930</v>
      </c>
      <c r="D9" s="15" t="s">
        <v>931</v>
      </c>
      <c r="E9" s="15" t="s">
        <v>932</v>
      </c>
    </row>
    <row r="10" spans="1:5" ht="19.5" customHeight="1">
      <c r="A10" s="18" t="s">
        <v>934</v>
      </c>
      <c r="B10" s="19">
        <v>1341156</v>
      </c>
      <c r="C10" s="19">
        <v>490716</v>
      </c>
      <c r="D10" s="19">
        <v>1831872</v>
      </c>
      <c r="E10" s="19">
        <v>483360</v>
      </c>
    </row>
    <row r="11" spans="1:5" ht="19.5" customHeight="1">
      <c r="A11" s="20" t="s">
        <v>935</v>
      </c>
      <c r="B11" s="21" t="s">
        <v>936</v>
      </c>
      <c r="C11" s="21" t="s">
        <v>936</v>
      </c>
      <c r="D11" s="22">
        <v>-186287</v>
      </c>
      <c r="E11" s="22">
        <v>-47259</v>
      </c>
    </row>
    <row r="12" spans="1:5" ht="19.5" customHeight="1">
      <c r="A12" s="23" t="s">
        <v>937</v>
      </c>
      <c r="B12" s="19">
        <v>1341156</v>
      </c>
      <c r="C12" s="19">
        <v>490716</v>
      </c>
      <c r="D12" s="19">
        <v>1645584</v>
      </c>
      <c r="E12" s="19">
        <v>436100</v>
      </c>
    </row>
    <row r="13" spans="1:5" ht="19.5" customHeight="1">
      <c r="A13" s="18" t="s">
        <v>938</v>
      </c>
      <c r="B13" s="19">
        <v>1721271</v>
      </c>
      <c r="C13" s="19">
        <v>445256</v>
      </c>
      <c r="D13" s="19">
        <v>2166527</v>
      </c>
      <c r="E13" s="19">
        <v>674149</v>
      </c>
    </row>
    <row r="14" spans="1:5" ht="19.5" customHeight="1">
      <c r="A14" s="20" t="s">
        <v>935</v>
      </c>
      <c r="B14" s="21" t="s">
        <v>936</v>
      </c>
      <c r="C14" s="21" t="s">
        <v>936</v>
      </c>
      <c r="D14" s="22">
        <v>-188106</v>
      </c>
      <c r="E14" s="22">
        <v>-47259</v>
      </c>
    </row>
    <row r="15" spans="1:5" ht="19.5" customHeight="1">
      <c r="A15" s="23" t="s">
        <v>939</v>
      </c>
      <c r="B15" s="19">
        <v>1721271</v>
      </c>
      <c r="C15" s="19">
        <v>445256</v>
      </c>
      <c r="D15" s="19">
        <v>1978421</v>
      </c>
      <c r="E15" s="19">
        <v>626890</v>
      </c>
    </row>
    <row r="16" spans="1:5" ht="19.5" customHeight="1">
      <c r="A16" s="23" t="s">
        <v>940</v>
      </c>
      <c r="B16" s="19">
        <v>-380116</v>
      </c>
      <c r="C16" s="19">
        <v>45460</v>
      </c>
      <c r="D16" s="19">
        <v>-332837</v>
      </c>
      <c r="E16" s="19">
        <v>-190789</v>
      </c>
    </row>
    <row r="17" spans="1:5" ht="19.5" customHeight="1">
      <c r="A17" s="19" t="s">
        <v>941</v>
      </c>
      <c r="B17" s="26">
        <v>380116</v>
      </c>
      <c r="C17" s="26">
        <v>-45460</v>
      </c>
      <c r="D17" s="26">
        <v>332837</v>
      </c>
      <c r="E17" s="26">
        <v>190789</v>
      </c>
    </row>
    <row r="18" spans="1:5" s="29" customFormat="1" ht="19.5" customHeight="1">
      <c r="A18" s="19" t="s">
        <v>942</v>
      </c>
      <c r="B18" s="26">
        <v>32741</v>
      </c>
      <c r="C18" s="26">
        <v>-34631</v>
      </c>
      <c r="D18" s="26">
        <v>-1891</v>
      </c>
      <c r="E18" s="26">
        <v>58866</v>
      </c>
    </row>
    <row r="19" spans="1:5" s="11" customFormat="1" ht="19.5" customHeight="1">
      <c r="A19" s="20" t="s">
        <v>935</v>
      </c>
      <c r="B19" s="30" t="s">
        <v>936</v>
      </c>
      <c r="C19" s="30" t="s">
        <v>936</v>
      </c>
      <c r="D19" s="30">
        <v>0</v>
      </c>
      <c r="E19" s="30">
        <v>0</v>
      </c>
    </row>
    <row r="20" spans="1:5" s="11" customFormat="1" ht="30" customHeight="1">
      <c r="A20" s="31" t="s">
        <v>943</v>
      </c>
      <c r="B20" s="26">
        <v>0</v>
      </c>
      <c r="C20" s="26">
        <v>0</v>
      </c>
      <c r="D20" s="26">
        <v>0</v>
      </c>
      <c r="E20" s="26">
        <v>0</v>
      </c>
    </row>
    <row r="21" spans="1:5" s="11" customFormat="1" ht="19.5" customHeight="1">
      <c r="A21" s="32" t="s">
        <v>944</v>
      </c>
      <c r="B21" s="26">
        <v>-400521</v>
      </c>
      <c r="C21" s="26">
        <v>0</v>
      </c>
      <c r="D21" s="26">
        <v>-400521</v>
      </c>
      <c r="E21" s="26">
        <v>141460</v>
      </c>
    </row>
    <row r="22" spans="1:5" s="11" customFormat="1" ht="19.5" customHeight="1">
      <c r="A22" s="32" t="s">
        <v>945</v>
      </c>
      <c r="B22" s="26">
        <v>742213</v>
      </c>
      <c r="C22" s="26">
        <v>-9914</v>
      </c>
      <c r="D22" s="26">
        <v>735094</v>
      </c>
      <c r="E22" s="26">
        <v>-10194</v>
      </c>
    </row>
    <row r="23" spans="1:5" s="11" customFormat="1" ht="19.5" customHeight="1">
      <c r="A23" s="34" t="s">
        <v>935</v>
      </c>
      <c r="B23" s="30" t="s">
        <v>936</v>
      </c>
      <c r="C23" s="30" t="s">
        <v>936</v>
      </c>
      <c r="D23" s="30">
        <v>2794</v>
      </c>
      <c r="E23" s="30">
        <v>-257</v>
      </c>
    </row>
    <row r="24" spans="1:5" s="11" customFormat="1" ht="19.5" customHeight="1">
      <c r="A24" s="32" t="s">
        <v>946</v>
      </c>
      <c r="B24" s="26">
        <v>5574</v>
      </c>
      <c r="C24" s="26">
        <v>1009</v>
      </c>
      <c r="D24" s="26">
        <v>1971</v>
      </c>
      <c r="E24" s="26">
        <v>217</v>
      </c>
    </row>
    <row r="25" spans="1:5" s="11" customFormat="1" ht="19.5" customHeight="1">
      <c r="A25" s="34" t="s">
        <v>935</v>
      </c>
      <c r="B25" s="30" t="s">
        <v>936</v>
      </c>
      <c r="C25" s="30" t="s">
        <v>936</v>
      </c>
      <c r="D25" s="30">
        <v>-4613</v>
      </c>
      <c r="E25" s="30">
        <v>256</v>
      </c>
    </row>
    <row r="26" spans="1:5" s="3" customFormat="1" ht="19.5" customHeight="1">
      <c r="A26" s="32" t="s">
        <v>947</v>
      </c>
      <c r="B26" s="26">
        <v>108</v>
      </c>
      <c r="C26" s="26">
        <v>-1042</v>
      </c>
      <c r="D26" s="26">
        <v>-934</v>
      </c>
      <c r="E26" s="26">
        <v>236</v>
      </c>
    </row>
    <row r="27" spans="1:5" s="11" customFormat="1" ht="19.5" customHeight="1">
      <c r="A27" s="32" t="s">
        <v>948</v>
      </c>
      <c r="B27" s="26">
        <v>0</v>
      </c>
      <c r="C27" s="26">
        <v>-882</v>
      </c>
      <c r="D27" s="26">
        <v>-882</v>
      </c>
      <c r="E27" s="26">
        <v>205</v>
      </c>
    </row>
    <row r="28" spans="1:5" s="36" customFormat="1" ht="12.75">
      <c r="A28" s="37" t="s">
        <v>949</v>
      </c>
      <c r="B28" s="38"/>
      <c r="C28" s="39"/>
      <c r="D28" s="39"/>
      <c r="E28" s="40"/>
    </row>
    <row r="29" spans="1:5" s="36" customFormat="1" ht="12.75">
      <c r="A29" s="37"/>
      <c r="B29" s="38"/>
      <c r="C29" s="39"/>
      <c r="D29" s="39"/>
      <c r="E29" s="40"/>
    </row>
    <row r="30" spans="1:2" s="36" customFormat="1" ht="12.75">
      <c r="A30" s="11"/>
      <c r="B30" s="13"/>
    </row>
    <row r="31" spans="1:5" s="41" customFormat="1" ht="15.75">
      <c r="A31" s="42" t="s">
        <v>950</v>
      </c>
      <c r="B31" s="43"/>
      <c r="E31" s="44"/>
    </row>
    <row r="32" spans="1:5" s="36" customFormat="1" ht="12.75">
      <c r="A32" s="42" t="s">
        <v>951</v>
      </c>
      <c r="B32" s="13"/>
      <c r="E32" s="42" t="s">
        <v>952</v>
      </c>
    </row>
    <row r="33" spans="1:5" s="36" customFormat="1" ht="12.75">
      <c r="A33" s="11"/>
      <c r="B33" s="13"/>
      <c r="E33" s="45"/>
    </row>
    <row r="34" spans="1:5" s="36" customFormat="1" ht="12.75">
      <c r="A34" s="11"/>
      <c r="B34" s="13"/>
      <c r="E34" s="45"/>
    </row>
    <row r="35" spans="1:2" s="36" customFormat="1" ht="12.75">
      <c r="A35" s="11"/>
      <c r="B35" s="13"/>
    </row>
    <row r="36" spans="1:2" s="36" customFormat="1" ht="12.75">
      <c r="A36" s="11"/>
      <c r="B36" s="13"/>
    </row>
    <row r="37" spans="1:2" s="36" customFormat="1" ht="12.75">
      <c r="A37" s="11"/>
      <c r="B37" s="13"/>
    </row>
    <row r="38" spans="1:92" s="51" customFormat="1" ht="15">
      <c r="A38" s="47" t="s">
        <v>953</v>
      </c>
      <c r="B38" s="46"/>
      <c r="C38" s="48"/>
      <c r="D38" s="48"/>
      <c r="E38" s="48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</row>
    <row r="39" spans="1:5" s="54" customFormat="1" ht="12.75" customHeight="1">
      <c r="A39" s="16"/>
      <c r="B39" s="52"/>
      <c r="C39" s="52"/>
      <c r="D39" s="52"/>
      <c r="E39" s="53"/>
    </row>
    <row r="40" ht="12.75">
      <c r="C40" s="53"/>
    </row>
    <row r="41" ht="12.75">
      <c r="C41" s="53"/>
    </row>
  </sheetData>
  <mergeCells count="5">
    <mergeCell ref="A5:E5"/>
    <mergeCell ref="A6:E6"/>
    <mergeCell ref="A3:E3"/>
    <mergeCell ref="A2:E2"/>
    <mergeCell ref="A4:E4"/>
  </mergeCells>
  <printOptions/>
  <pageMargins left="1.1023622047244095" right="0.7480314960629921" top="0.984251968503937" bottom="0.984251968503937" header="0.5118110236220472" footer="0.5118110236220472"/>
  <pageSetup firstPageNumber="3" useFirstPageNumber="1" horizontalDpi="600" verticalDpi="600" orientation="portrait" paperSize="9" scale="82" r:id="rId2"/>
  <headerFooter alignWithMargins="0">
    <oddFooter>&amp;C&amp;8&amp;P&amp;R&amp;9
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66"/>
  <sheetViews>
    <sheetView workbookViewId="0" topLeftCell="A1">
      <selection activeCell="A6" sqref="A6:F6"/>
    </sheetView>
  </sheetViews>
  <sheetFormatPr defaultColWidth="9.140625" defaultRowHeight="12.75"/>
  <cols>
    <col min="1" max="1" width="9.140625" style="682" customWidth="1"/>
    <col min="2" max="2" width="38.57421875" style="682" bestFit="1" customWidth="1"/>
    <col min="3" max="3" width="10.8515625" style="682" bestFit="1" customWidth="1"/>
    <col min="4" max="4" width="9.8515625" style="682" bestFit="1" customWidth="1"/>
    <col min="5" max="5" width="9.140625" style="682" customWidth="1"/>
    <col min="6" max="6" width="9.421875" style="682" bestFit="1" customWidth="1"/>
    <col min="7" max="16384" width="9.140625" style="682" customWidth="1"/>
  </cols>
  <sheetData>
    <row r="1" spans="1:6" ht="12.75">
      <c r="A1" s="681"/>
      <c r="B1" s="681"/>
      <c r="C1" s="681"/>
      <c r="D1" s="681"/>
      <c r="E1" s="681"/>
      <c r="F1" s="681"/>
    </row>
    <row r="2" spans="1:6" ht="12.75">
      <c r="A2" s="681"/>
      <c r="B2" s="681"/>
      <c r="C2" s="681"/>
      <c r="D2" s="681"/>
      <c r="E2" s="681"/>
      <c r="F2" s="681"/>
    </row>
    <row r="3" spans="1:6" ht="39.75" customHeight="1">
      <c r="A3" s="683"/>
      <c r="B3" s="683"/>
      <c r="C3" s="683"/>
      <c r="D3" s="683"/>
      <c r="E3" s="683"/>
      <c r="F3" s="683"/>
    </row>
    <row r="4" spans="1:6" ht="12.75">
      <c r="A4" s="1119" t="s">
        <v>921</v>
      </c>
      <c r="B4" s="1119"/>
      <c r="C4" s="1119"/>
      <c r="D4" s="1119"/>
      <c r="E4" s="1119"/>
      <c r="F4" s="1119"/>
    </row>
    <row r="5" spans="1:6" ht="12.75">
      <c r="A5" s="1120" t="s">
        <v>922</v>
      </c>
      <c r="B5" s="1120"/>
      <c r="C5" s="1120"/>
      <c r="D5" s="1120"/>
      <c r="E5" s="1120"/>
      <c r="F5" s="1120"/>
    </row>
    <row r="6" spans="1:6" ht="15.75">
      <c r="A6" s="1121" t="s">
        <v>521</v>
      </c>
      <c r="B6" s="1121"/>
      <c r="C6" s="1121"/>
      <c r="D6" s="1121"/>
      <c r="E6" s="1121"/>
      <c r="F6" s="1121"/>
    </row>
    <row r="7" spans="1:6" ht="12.75">
      <c r="A7" s="1122" t="s">
        <v>1118</v>
      </c>
      <c r="B7" s="1122"/>
      <c r="C7" s="1122"/>
      <c r="D7" s="1122"/>
      <c r="E7" s="1122"/>
      <c r="F7" s="1122"/>
    </row>
    <row r="8" spans="1:6" ht="12.75">
      <c r="A8" s="1109" t="s">
        <v>925</v>
      </c>
      <c r="B8" s="1109"/>
      <c r="C8" s="1109"/>
      <c r="D8" s="1109"/>
      <c r="E8" s="1109"/>
      <c r="F8" s="1109"/>
    </row>
    <row r="9" spans="1:6" ht="12.75">
      <c r="A9" s="684" t="s">
        <v>926</v>
      </c>
      <c r="B9" s="188"/>
      <c r="C9" s="188"/>
      <c r="D9" s="592"/>
      <c r="E9" s="685"/>
      <c r="F9" s="251" t="s">
        <v>927</v>
      </c>
    </row>
    <row r="10" spans="1:6" ht="12.75">
      <c r="A10" s="685"/>
      <c r="B10" s="686"/>
      <c r="C10" s="687"/>
      <c r="D10" s="688"/>
      <c r="E10" s="685"/>
      <c r="F10" s="689" t="s">
        <v>522</v>
      </c>
    </row>
    <row r="11" spans="1:6" ht="15.75">
      <c r="A11" s="690"/>
      <c r="B11" s="691"/>
      <c r="C11" s="691"/>
      <c r="D11" s="691"/>
      <c r="E11" s="692"/>
      <c r="F11" s="693" t="s">
        <v>956</v>
      </c>
    </row>
    <row r="12" spans="1:6" ht="51">
      <c r="A12" s="694" t="s">
        <v>267</v>
      </c>
      <c r="B12" s="694" t="s">
        <v>957</v>
      </c>
      <c r="C12" s="695" t="s">
        <v>211</v>
      </c>
      <c r="D12" s="695" t="s">
        <v>959</v>
      </c>
      <c r="E12" s="696" t="s">
        <v>268</v>
      </c>
      <c r="F12" s="696" t="s">
        <v>932</v>
      </c>
    </row>
    <row r="13" spans="1:6" ht="12.75">
      <c r="A13" s="695" t="s">
        <v>523</v>
      </c>
      <c r="B13" s="695" t="s">
        <v>524</v>
      </c>
      <c r="C13" s="695" t="s">
        <v>525</v>
      </c>
      <c r="D13" s="695" t="s">
        <v>526</v>
      </c>
      <c r="E13" s="697">
        <v>5</v>
      </c>
      <c r="F13" s="697">
        <v>6</v>
      </c>
    </row>
    <row r="14" spans="1:6" ht="12.75">
      <c r="A14" s="698"/>
      <c r="B14" s="699" t="s">
        <v>527</v>
      </c>
      <c r="C14" s="700">
        <v>109451245</v>
      </c>
      <c r="D14" s="700">
        <v>28631957</v>
      </c>
      <c r="E14" s="701">
        <v>26.159553507134614</v>
      </c>
      <c r="F14" s="700">
        <v>7316051</v>
      </c>
    </row>
    <row r="15" spans="1:6" ht="12.75">
      <c r="A15" s="1117" t="s">
        <v>528</v>
      </c>
      <c r="B15" s="1117"/>
      <c r="C15" s="700">
        <v>18726708</v>
      </c>
      <c r="D15" s="700">
        <v>2385072</v>
      </c>
      <c r="E15" s="701">
        <v>12.736205423825695</v>
      </c>
      <c r="F15" s="700">
        <v>353760</v>
      </c>
    </row>
    <row r="16" spans="1:6" ht="12.75" hidden="1">
      <c r="A16" s="699" t="s">
        <v>529</v>
      </c>
      <c r="B16" s="702" t="s">
        <v>1499</v>
      </c>
      <c r="C16" s="703">
        <v>0</v>
      </c>
      <c r="D16" s="703">
        <v>0</v>
      </c>
      <c r="E16" s="704">
        <v>0</v>
      </c>
      <c r="F16" s="705">
        <v>0</v>
      </c>
    </row>
    <row r="17" spans="1:6" ht="12.75" hidden="1">
      <c r="A17" s="695" t="s">
        <v>1047</v>
      </c>
      <c r="B17" s="702" t="s">
        <v>530</v>
      </c>
      <c r="C17" s="703">
        <v>0</v>
      </c>
      <c r="D17" s="703">
        <v>0</v>
      </c>
      <c r="E17" s="704">
        <v>0</v>
      </c>
      <c r="F17" s="705">
        <v>0</v>
      </c>
    </row>
    <row r="18" spans="1:6" ht="12.75">
      <c r="A18" s="699" t="s">
        <v>531</v>
      </c>
      <c r="B18" s="702" t="s">
        <v>41</v>
      </c>
      <c r="C18" s="703">
        <v>17217030</v>
      </c>
      <c r="D18" s="703">
        <v>1478967</v>
      </c>
      <c r="E18" s="704">
        <v>8.590140111273548</v>
      </c>
      <c r="F18" s="705">
        <v>263345</v>
      </c>
    </row>
    <row r="19" spans="1:6" ht="12.75">
      <c r="A19" s="695" t="s">
        <v>1073</v>
      </c>
      <c r="B19" s="702" t="s">
        <v>532</v>
      </c>
      <c r="C19" s="703">
        <v>110957</v>
      </c>
      <c r="D19" s="703">
        <v>61565</v>
      </c>
      <c r="E19" s="704">
        <v>55.48545833070469</v>
      </c>
      <c r="F19" s="705">
        <v>5677</v>
      </c>
    </row>
    <row r="20" spans="1:6" ht="25.5">
      <c r="A20" s="698" t="s">
        <v>1090</v>
      </c>
      <c r="B20" s="702" t="s">
        <v>317</v>
      </c>
      <c r="C20" s="703">
        <v>350</v>
      </c>
      <c r="D20" s="703">
        <v>46</v>
      </c>
      <c r="E20" s="704">
        <v>13.142857142857142</v>
      </c>
      <c r="F20" s="705">
        <v>11</v>
      </c>
    </row>
    <row r="21" spans="1:6" ht="12.75">
      <c r="A21" s="698" t="s">
        <v>324</v>
      </c>
      <c r="B21" s="702" t="s">
        <v>325</v>
      </c>
      <c r="C21" s="703">
        <v>16933159</v>
      </c>
      <c r="D21" s="703">
        <v>1398845</v>
      </c>
      <c r="E21" s="704">
        <v>8.260980718364483</v>
      </c>
      <c r="F21" s="705">
        <v>249186</v>
      </c>
    </row>
    <row r="22" spans="1:6" ht="12.75">
      <c r="A22" s="706" t="s">
        <v>533</v>
      </c>
      <c r="B22" s="702" t="s">
        <v>534</v>
      </c>
      <c r="C22" s="703">
        <v>16869235</v>
      </c>
      <c r="D22" s="703">
        <v>1362687</v>
      </c>
      <c r="E22" s="704">
        <v>8.077941886517083</v>
      </c>
      <c r="F22" s="705">
        <v>243073</v>
      </c>
    </row>
    <row r="23" spans="1:6" ht="38.25">
      <c r="A23" s="698" t="s">
        <v>326</v>
      </c>
      <c r="B23" s="707" t="s">
        <v>535</v>
      </c>
      <c r="C23" s="703">
        <v>172564</v>
      </c>
      <c r="D23" s="703">
        <v>18511</v>
      </c>
      <c r="E23" s="704">
        <v>10.727034607449989</v>
      </c>
      <c r="F23" s="705">
        <v>8471</v>
      </c>
    </row>
    <row r="24" spans="1:6" ht="12.75">
      <c r="A24" s="708" t="s">
        <v>536</v>
      </c>
      <c r="B24" s="702" t="s">
        <v>215</v>
      </c>
      <c r="C24" s="703">
        <v>4630</v>
      </c>
      <c r="D24" s="703">
        <v>1366</v>
      </c>
      <c r="E24" s="704">
        <v>29.503239740820735</v>
      </c>
      <c r="F24" s="705">
        <v>184</v>
      </c>
    </row>
    <row r="25" spans="1:6" ht="12.75" hidden="1">
      <c r="A25" s="709"/>
      <c r="B25" s="710"/>
      <c r="C25" s="711"/>
      <c r="D25" s="711"/>
      <c r="E25" s="712"/>
      <c r="F25" s="713"/>
    </row>
    <row r="26" spans="1:6" ht="12.75">
      <c r="A26" s="714" t="s">
        <v>537</v>
      </c>
      <c r="B26" s="707" t="s">
        <v>1366</v>
      </c>
      <c r="C26" s="703">
        <v>1505048</v>
      </c>
      <c r="D26" s="703">
        <v>904739</v>
      </c>
      <c r="E26" s="704">
        <v>60.11363092738571</v>
      </c>
      <c r="F26" s="705">
        <v>90231</v>
      </c>
    </row>
    <row r="27" spans="1:6" ht="12.75">
      <c r="A27" s="698" t="s">
        <v>339</v>
      </c>
      <c r="B27" s="702" t="s">
        <v>1367</v>
      </c>
      <c r="C27" s="703">
        <v>1500000</v>
      </c>
      <c r="D27" s="703">
        <v>895941</v>
      </c>
      <c r="E27" s="704">
        <v>59.7294</v>
      </c>
      <c r="F27" s="705">
        <v>89827</v>
      </c>
    </row>
    <row r="28" spans="1:6" ht="25.5" hidden="1">
      <c r="A28" s="706" t="s">
        <v>340</v>
      </c>
      <c r="B28" s="702" t="s">
        <v>538</v>
      </c>
      <c r="C28" s="703">
        <v>0</v>
      </c>
      <c r="D28" s="703">
        <v>0</v>
      </c>
      <c r="E28" s="704" t="e">
        <v>#DIV/0!</v>
      </c>
      <c r="F28" s="705">
        <v>0</v>
      </c>
    </row>
    <row r="29" spans="1:6" ht="25.5">
      <c r="A29" s="706" t="s">
        <v>539</v>
      </c>
      <c r="B29" s="707" t="s">
        <v>540</v>
      </c>
      <c r="C29" s="703">
        <v>1500000</v>
      </c>
      <c r="D29" s="703">
        <v>895941</v>
      </c>
      <c r="E29" s="704">
        <v>59.7294</v>
      </c>
      <c r="F29" s="705">
        <v>89827</v>
      </c>
    </row>
    <row r="30" spans="1:6" ht="12.75">
      <c r="A30" s="698" t="s">
        <v>410</v>
      </c>
      <c r="B30" s="702" t="s">
        <v>541</v>
      </c>
      <c r="C30" s="703">
        <v>5048</v>
      </c>
      <c r="D30" s="703">
        <v>8798</v>
      </c>
      <c r="E30" s="704">
        <v>174.28684627575277</v>
      </c>
      <c r="F30" s="705">
        <v>404</v>
      </c>
    </row>
    <row r="31" spans="1:6" ht="12.75">
      <c r="A31" s="698"/>
      <c r="B31" s="715"/>
      <c r="C31" s="703"/>
      <c r="D31" s="703"/>
      <c r="E31" s="704"/>
      <c r="F31" s="700"/>
    </row>
    <row r="32" spans="1:6" ht="12.75">
      <c r="A32" s="1117" t="s">
        <v>542</v>
      </c>
      <c r="B32" s="1117"/>
      <c r="C32" s="700">
        <v>2743005</v>
      </c>
      <c r="D32" s="700">
        <v>956413</v>
      </c>
      <c r="E32" s="701">
        <v>34.86734439054978</v>
      </c>
      <c r="F32" s="700">
        <v>191308</v>
      </c>
    </row>
    <row r="33" spans="1:6" ht="12.75">
      <c r="A33" s="699" t="s">
        <v>529</v>
      </c>
      <c r="B33" s="702" t="s">
        <v>1499</v>
      </c>
      <c r="C33" s="703">
        <v>2499921</v>
      </c>
      <c r="D33" s="703">
        <v>891327</v>
      </c>
      <c r="E33" s="704">
        <v>35.65420667293087</v>
      </c>
      <c r="F33" s="705">
        <v>188247</v>
      </c>
    </row>
    <row r="34" spans="1:6" ht="12.75">
      <c r="A34" s="695" t="s">
        <v>1047</v>
      </c>
      <c r="B34" s="702" t="s">
        <v>530</v>
      </c>
      <c r="C34" s="703">
        <v>2499921</v>
      </c>
      <c r="D34" s="703">
        <v>891327</v>
      </c>
      <c r="E34" s="704">
        <v>35.65420667293087</v>
      </c>
      <c r="F34" s="705">
        <v>188247</v>
      </c>
    </row>
    <row r="35" spans="1:6" ht="12.75">
      <c r="A35" s="699" t="s">
        <v>531</v>
      </c>
      <c r="B35" s="702" t="s">
        <v>41</v>
      </c>
      <c r="C35" s="703">
        <v>19257</v>
      </c>
      <c r="D35" s="703">
        <v>5548</v>
      </c>
      <c r="E35" s="704">
        <v>28.81030274705302</v>
      </c>
      <c r="F35" s="705">
        <v>-373</v>
      </c>
    </row>
    <row r="36" spans="1:6" ht="12.75">
      <c r="A36" s="695" t="s">
        <v>1073</v>
      </c>
      <c r="B36" s="702" t="s">
        <v>532</v>
      </c>
      <c r="C36" s="703">
        <v>2327</v>
      </c>
      <c r="D36" s="703">
        <v>1465</v>
      </c>
      <c r="E36" s="704">
        <v>62.95659647614955</v>
      </c>
      <c r="F36" s="705">
        <v>503</v>
      </c>
    </row>
    <row r="37" spans="1:6" ht="25.5">
      <c r="A37" s="695" t="s">
        <v>1090</v>
      </c>
      <c r="B37" s="702" t="s">
        <v>317</v>
      </c>
      <c r="C37" s="703">
        <v>4340</v>
      </c>
      <c r="D37" s="703">
        <v>2076</v>
      </c>
      <c r="E37" s="704">
        <v>47.834101382488484</v>
      </c>
      <c r="F37" s="705">
        <v>931</v>
      </c>
    </row>
    <row r="38" spans="1:6" ht="12.75">
      <c r="A38" s="698" t="s">
        <v>543</v>
      </c>
      <c r="B38" s="702" t="s">
        <v>323</v>
      </c>
      <c r="C38" s="703">
        <v>0</v>
      </c>
      <c r="D38" s="703">
        <v>9</v>
      </c>
      <c r="E38" s="704">
        <v>0</v>
      </c>
      <c r="F38" s="705">
        <v>1</v>
      </c>
    </row>
    <row r="39" spans="1:6" ht="12.75">
      <c r="A39" s="698" t="s">
        <v>324</v>
      </c>
      <c r="B39" s="702" t="s">
        <v>325</v>
      </c>
      <c r="C39" s="703">
        <v>10590</v>
      </c>
      <c r="D39" s="703">
        <v>1573</v>
      </c>
      <c r="E39" s="704">
        <v>14.85363550519358</v>
      </c>
      <c r="F39" s="705">
        <v>-1840</v>
      </c>
    </row>
    <row r="40" spans="1:6" ht="38.25">
      <c r="A40" s="698" t="s">
        <v>326</v>
      </c>
      <c r="B40" s="702" t="s">
        <v>535</v>
      </c>
      <c r="C40" s="703">
        <v>2000</v>
      </c>
      <c r="D40" s="703">
        <v>425</v>
      </c>
      <c r="E40" s="704">
        <v>21.25</v>
      </c>
      <c r="F40" s="705">
        <v>32</v>
      </c>
    </row>
    <row r="41" spans="1:6" ht="12.75">
      <c r="A41" s="708" t="s">
        <v>536</v>
      </c>
      <c r="B41" s="702" t="s">
        <v>215</v>
      </c>
      <c r="C41" s="703">
        <v>221727</v>
      </c>
      <c r="D41" s="703">
        <v>57939</v>
      </c>
      <c r="E41" s="704">
        <v>26.1307824486869</v>
      </c>
      <c r="F41" s="705">
        <v>3188</v>
      </c>
    </row>
    <row r="42" spans="1:6" ht="12.75" hidden="1">
      <c r="A42" s="709"/>
      <c r="B42" s="710"/>
      <c r="C42" s="711"/>
      <c r="D42" s="711"/>
      <c r="E42" s="712"/>
      <c r="F42" s="713"/>
    </row>
    <row r="43" spans="1:6" ht="12.75">
      <c r="A43" s="714" t="s">
        <v>537</v>
      </c>
      <c r="B43" s="707" t="s">
        <v>1366</v>
      </c>
      <c r="C43" s="703">
        <v>2100</v>
      </c>
      <c r="D43" s="703">
        <v>1599</v>
      </c>
      <c r="E43" s="704">
        <v>76.14285714285714</v>
      </c>
      <c r="F43" s="705">
        <v>246</v>
      </c>
    </row>
    <row r="44" spans="1:6" ht="12.75">
      <c r="A44" s="698" t="s">
        <v>339</v>
      </c>
      <c r="B44" s="702" t="s">
        <v>1367</v>
      </c>
      <c r="C44" s="703">
        <v>2100</v>
      </c>
      <c r="D44" s="703">
        <v>1599</v>
      </c>
      <c r="E44" s="704">
        <v>76.14285714285714</v>
      </c>
      <c r="F44" s="705">
        <v>246</v>
      </c>
    </row>
    <row r="45" spans="1:6" ht="25.5" hidden="1">
      <c r="A45" s="706" t="s">
        <v>340</v>
      </c>
      <c r="B45" s="702" t="s">
        <v>538</v>
      </c>
      <c r="C45" s="703">
        <v>0</v>
      </c>
      <c r="D45" s="703">
        <v>0</v>
      </c>
      <c r="E45" s="704">
        <v>0</v>
      </c>
      <c r="F45" s="705">
        <v>0</v>
      </c>
    </row>
    <row r="46" spans="1:6" ht="25.5">
      <c r="A46" s="706" t="s">
        <v>539</v>
      </c>
      <c r="B46" s="707" t="s">
        <v>540</v>
      </c>
      <c r="C46" s="703">
        <v>2100</v>
      </c>
      <c r="D46" s="703">
        <v>1599</v>
      </c>
      <c r="E46" s="704">
        <v>76.14285714285714</v>
      </c>
      <c r="F46" s="705">
        <v>246</v>
      </c>
    </row>
    <row r="47" spans="1:6" ht="12.75">
      <c r="A47" s="698" t="s">
        <v>410</v>
      </c>
      <c r="B47" s="702" t="s">
        <v>541</v>
      </c>
      <c r="C47" s="703">
        <v>0</v>
      </c>
      <c r="D47" s="703">
        <v>0</v>
      </c>
      <c r="E47" s="704">
        <v>0</v>
      </c>
      <c r="F47" s="705">
        <v>0</v>
      </c>
    </row>
    <row r="48" spans="1:6" ht="12.75">
      <c r="A48" s="698"/>
      <c r="B48" s="715"/>
      <c r="C48" s="703"/>
      <c r="D48" s="703"/>
      <c r="E48" s="704"/>
      <c r="F48" s="705"/>
    </row>
    <row r="49" spans="1:6" ht="12.75">
      <c r="A49" s="1117" t="s">
        <v>544</v>
      </c>
      <c r="B49" s="1117"/>
      <c r="C49" s="700">
        <v>76207591</v>
      </c>
      <c r="D49" s="700">
        <v>22391218</v>
      </c>
      <c r="E49" s="701">
        <v>29.381873519660267</v>
      </c>
      <c r="F49" s="700">
        <v>6058364</v>
      </c>
    </row>
    <row r="50" spans="1:6" ht="12.75" hidden="1">
      <c r="A50" s="699" t="s">
        <v>529</v>
      </c>
      <c r="B50" s="702" t="s">
        <v>1499</v>
      </c>
      <c r="C50" s="700">
        <v>0</v>
      </c>
      <c r="D50" s="700">
        <v>0</v>
      </c>
      <c r="E50" s="704" t="e">
        <v>#DIV/0!</v>
      </c>
      <c r="F50" s="705">
        <v>0</v>
      </c>
    </row>
    <row r="51" spans="1:6" ht="12.75" hidden="1">
      <c r="A51" s="695" t="s">
        <v>1047</v>
      </c>
      <c r="B51" s="702" t="s">
        <v>530</v>
      </c>
      <c r="C51" s="703">
        <v>0</v>
      </c>
      <c r="D51" s="703">
        <v>0</v>
      </c>
      <c r="E51" s="704" t="e">
        <v>#DIV/0!</v>
      </c>
      <c r="F51" s="705">
        <v>0</v>
      </c>
    </row>
    <row r="52" spans="1:6" ht="12.75">
      <c r="A52" s="699" t="s">
        <v>531</v>
      </c>
      <c r="B52" s="702" t="s">
        <v>41</v>
      </c>
      <c r="C52" s="703">
        <v>10409</v>
      </c>
      <c r="D52" s="703">
        <v>17284</v>
      </c>
      <c r="E52" s="704">
        <v>166.0486117782688</v>
      </c>
      <c r="F52" s="705">
        <v>2332</v>
      </c>
    </row>
    <row r="53" spans="1:6" ht="12.75">
      <c r="A53" s="695" t="s">
        <v>1073</v>
      </c>
      <c r="B53" s="702" t="s">
        <v>532</v>
      </c>
      <c r="C53" s="703">
        <v>10109</v>
      </c>
      <c r="D53" s="703">
        <v>9196</v>
      </c>
      <c r="E53" s="704">
        <v>90.96844396082699</v>
      </c>
      <c r="F53" s="705">
        <v>1999</v>
      </c>
    </row>
    <row r="54" spans="1:6" ht="12.75">
      <c r="A54" s="698" t="s">
        <v>324</v>
      </c>
      <c r="B54" s="702" t="s">
        <v>325</v>
      </c>
      <c r="C54" s="703">
        <v>300</v>
      </c>
      <c r="D54" s="703">
        <v>5888</v>
      </c>
      <c r="E54" s="704">
        <v>1962.6666666666665</v>
      </c>
      <c r="F54" s="705">
        <v>333</v>
      </c>
    </row>
    <row r="55" spans="1:6" ht="38.25">
      <c r="A55" s="698" t="s">
        <v>326</v>
      </c>
      <c r="B55" s="702" t="s">
        <v>535</v>
      </c>
      <c r="C55" s="703">
        <v>0</v>
      </c>
      <c r="D55" s="703">
        <v>2200</v>
      </c>
      <c r="E55" s="704">
        <v>0</v>
      </c>
      <c r="F55" s="705">
        <v>0</v>
      </c>
    </row>
    <row r="56" spans="1:6" ht="12.75">
      <c r="A56" s="708" t="s">
        <v>536</v>
      </c>
      <c r="B56" s="702" t="s">
        <v>215</v>
      </c>
      <c r="C56" s="703">
        <v>84160</v>
      </c>
      <c r="D56" s="703">
        <v>35489</v>
      </c>
      <c r="E56" s="704">
        <v>42.16848859315589</v>
      </c>
      <c r="F56" s="705">
        <v>10366</v>
      </c>
    </row>
    <row r="57" spans="1:6" ht="12.75" hidden="1">
      <c r="A57" s="709"/>
      <c r="B57" s="710"/>
      <c r="C57" s="711"/>
      <c r="D57" s="711"/>
      <c r="E57" s="712"/>
      <c r="F57" s="713"/>
    </row>
    <row r="58" spans="1:6" ht="12.75">
      <c r="A58" s="714" t="s">
        <v>545</v>
      </c>
      <c r="B58" s="707" t="s">
        <v>216</v>
      </c>
      <c r="C58" s="703">
        <v>30</v>
      </c>
      <c r="D58" s="703">
        <v>18</v>
      </c>
      <c r="E58" s="704">
        <v>60</v>
      </c>
      <c r="F58" s="705">
        <v>5</v>
      </c>
    </row>
    <row r="59" spans="1:6" ht="25.5">
      <c r="A59" s="716" t="s">
        <v>546</v>
      </c>
      <c r="B59" s="707" t="s">
        <v>547</v>
      </c>
      <c r="C59" s="703">
        <v>30</v>
      </c>
      <c r="D59" s="703">
        <v>18</v>
      </c>
      <c r="E59" s="704">
        <v>60</v>
      </c>
      <c r="F59" s="705">
        <v>5</v>
      </c>
    </row>
    <row r="60" spans="1:6" ht="12.75">
      <c r="A60" s="714" t="s">
        <v>537</v>
      </c>
      <c r="B60" s="707" t="s">
        <v>1366</v>
      </c>
      <c r="C60" s="703">
        <v>76112992</v>
      </c>
      <c r="D60" s="703">
        <v>22338427</v>
      </c>
      <c r="E60" s="704">
        <v>29.349032816894127</v>
      </c>
      <c r="F60" s="705">
        <v>6045661</v>
      </c>
    </row>
    <row r="61" spans="1:6" ht="12.75">
      <c r="A61" s="698" t="s">
        <v>339</v>
      </c>
      <c r="B61" s="702" t="s">
        <v>1367</v>
      </c>
      <c r="C61" s="703">
        <v>61612877</v>
      </c>
      <c r="D61" s="703">
        <v>17795622</v>
      </c>
      <c r="E61" s="704">
        <v>28.88295899573071</v>
      </c>
      <c r="F61" s="705">
        <v>4816041</v>
      </c>
    </row>
    <row r="62" spans="1:6" ht="25.5" hidden="1">
      <c r="A62" s="706" t="s">
        <v>340</v>
      </c>
      <c r="B62" s="702" t="s">
        <v>538</v>
      </c>
      <c r="C62" s="703">
        <v>0</v>
      </c>
      <c r="D62" s="703">
        <v>0</v>
      </c>
      <c r="E62" s="704">
        <v>0</v>
      </c>
      <c r="F62" s="705">
        <v>0</v>
      </c>
    </row>
    <row r="63" spans="1:6" ht="25.5">
      <c r="A63" s="706" t="s">
        <v>539</v>
      </c>
      <c r="B63" s="707" t="s">
        <v>540</v>
      </c>
      <c r="C63" s="703">
        <v>61507877</v>
      </c>
      <c r="D63" s="703">
        <v>17795622</v>
      </c>
      <c r="E63" s="704">
        <v>28.932265049564304</v>
      </c>
      <c r="F63" s="705">
        <v>4816041</v>
      </c>
    </row>
    <row r="64" spans="1:6" ht="12.75">
      <c r="A64" s="698" t="s">
        <v>410</v>
      </c>
      <c r="B64" s="702" t="s">
        <v>541</v>
      </c>
      <c r="C64" s="703">
        <v>14428750</v>
      </c>
      <c r="D64" s="703">
        <v>4542805</v>
      </c>
      <c r="E64" s="704">
        <v>31.48439747032834</v>
      </c>
      <c r="F64" s="705">
        <v>1229620</v>
      </c>
    </row>
    <row r="65" spans="1:6" ht="12.75">
      <c r="A65" s="698"/>
      <c r="B65" s="702"/>
      <c r="C65" s="703"/>
      <c r="D65" s="703"/>
      <c r="E65" s="704"/>
      <c r="F65" s="705"/>
    </row>
    <row r="66" spans="1:6" ht="12.75">
      <c r="A66" s="1117" t="s">
        <v>548</v>
      </c>
      <c r="B66" s="1117"/>
      <c r="C66" s="700">
        <v>11773941</v>
      </c>
      <c r="D66" s="700">
        <v>2899254</v>
      </c>
      <c r="E66" s="701">
        <v>24.624329270887294</v>
      </c>
      <c r="F66" s="700">
        <v>712619</v>
      </c>
    </row>
    <row r="67" spans="1:6" ht="12.75">
      <c r="A67" s="699" t="s">
        <v>529</v>
      </c>
      <c r="B67" s="702" t="s">
        <v>1499</v>
      </c>
      <c r="C67" s="703">
        <v>0</v>
      </c>
      <c r="D67" s="703">
        <v>0</v>
      </c>
      <c r="E67" s="704">
        <v>0</v>
      </c>
      <c r="F67" s="705">
        <v>0</v>
      </c>
    </row>
    <row r="68" spans="1:6" ht="12.75">
      <c r="A68" s="717" t="s">
        <v>1047</v>
      </c>
      <c r="B68" s="718" t="s">
        <v>530</v>
      </c>
      <c r="C68" s="705">
        <v>0</v>
      </c>
      <c r="D68" s="705">
        <v>0</v>
      </c>
      <c r="E68" s="704">
        <v>0</v>
      </c>
      <c r="F68" s="705">
        <v>0</v>
      </c>
    </row>
    <row r="69" spans="1:6" ht="12.75">
      <c r="A69" s="699" t="s">
        <v>531</v>
      </c>
      <c r="B69" s="718" t="s">
        <v>41</v>
      </c>
      <c r="C69" s="705">
        <v>6719597</v>
      </c>
      <c r="D69" s="705">
        <v>945624</v>
      </c>
      <c r="E69" s="704">
        <v>14.072629653236646</v>
      </c>
      <c r="F69" s="705">
        <v>213380</v>
      </c>
    </row>
    <row r="70" spans="1:6" ht="12.75">
      <c r="A70" s="695" t="s">
        <v>1073</v>
      </c>
      <c r="B70" s="702" t="s">
        <v>532</v>
      </c>
      <c r="C70" s="703">
        <v>15363</v>
      </c>
      <c r="D70" s="703">
        <v>14881</v>
      </c>
      <c r="E70" s="704">
        <v>96.86259194167806</v>
      </c>
      <c r="F70" s="705">
        <v>8203</v>
      </c>
    </row>
    <row r="71" spans="1:6" ht="25.5">
      <c r="A71" s="698" t="s">
        <v>1090</v>
      </c>
      <c r="B71" s="702" t="s">
        <v>317</v>
      </c>
      <c r="C71" s="703">
        <v>2626335</v>
      </c>
      <c r="D71" s="703">
        <v>147633</v>
      </c>
      <c r="E71" s="704">
        <v>5.6212554757866</v>
      </c>
      <c r="F71" s="705">
        <v>31107</v>
      </c>
    </row>
    <row r="72" spans="1:6" ht="12.75">
      <c r="A72" s="698" t="s">
        <v>1107</v>
      </c>
      <c r="B72" s="702" t="s">
        <v>323</v>
      </c>
      <c r="C72" s="703">
        <v>72000</v>
      </c>
      <c r="D72" s="703">
        <v>14314</v>
      </c>
      <c r="E72" s="704">
        <v>19.880555555555556</v>
      </c>
      <c r="F72" s="705">
        <v>4819</v>
      </c>
    </row>
    <row r="73" spans="1:6" ht="12.75">
      <c r="A73" s="698" t="s">
        <v>324</v>
      </c>
      <c r="B73" s="702" t="s">
        <v>325</v>
      </c>
      <c r="C73" s="703">
        <v>1760749</v>
      </c>
      <c r="D73" s="703">
        <v>669850</v>
      </c>
      <c r="E73" s="704">
        <v>38.04346900097629</v>
      </c>
      <c r="F73" s="705">
        <v>154306</v>
      </c>
    </row>
    <row r="74" spans="1:6" ht="38.25">
      <c r="A74" s="698" t="s">
        <v>326</v>
      </c>
      <c r="B74" s="702" t="s">
        <v>535</v>
      </c>
      <c r="C74" s="703">
        <v>2245150</v>
      </c>
      <c r="D74" s="703">
        <v>98946</v>
      </c>
      <c r="E74" s="704">
        <v>4.407099748346436</v>
      </c>
      <c r="F74" s="705">
        <v>14945</v>
      </c>
    </row>
    <row r="75" spans="1:6" ht="12.75">
      <c r="A75" s="708" t="s">
        <v>536</v>
      </c>
      <c r="B75" s="702" t="s">
        <v>215</v>
      </c>
      <c r="C75" s="703">
        <v>4984801</v>
      </c>
      <c r="D75" s="703">
        <v>1925025</v>
      </c>
      <c r="E75" s="704">
        <v>38.61789066404055</v>
      </c>
      <c r="F75" s="705">
        <v>492262</v>
      </c>
    </row>
    <row r="76" spans="1:6" ht="12.75" hidden="1">
      <c r="A76" s="709"/>
      <c r="B76" s="710"/>
      <c r="C76" s="711"/>
      <c r="D76" s="711"/>
      <c r="E76" s="712"/>
      <c r="F76" s="713"/>
    </row>
    <row r="77" spans="1:6" ht="12.75">
      <c r="A77" s="714" t="s">
        <v>545</v>
      </c>
      <c r="B77" s="707" t="s">
        <v>216</v>
      </c>
      <c r="C77" s="703">
        <v>10340</v>
      </c>
      <c r="D77" s="703">
        <v>6592</v>
      </c>
      <c r="E77" s="704">
        <v>63.75241779497098</v>
      </c>
      <c r="F77" s="705">
        <v>0</v>
      </c>
    </row>
    <row r="78" spans="1:6" ht="25.5">
      <c r="A78" s="716" t="s">
        <v>546</v>
      </c>
      <c r="B78" s="707" t="s">
        <v>547</v>
      </c>
      <c r="C78" s="703">
        <v>10340</v>
      </c>
      <c r="D78" s="703">
        <v>6592</v>
      </c>
      <c r="E78" s="704">
        <v>63.75241779497098</v>
      </c>
      <c r="F78" s="705">
        <v>0</v>
      </c>
    </row>
    <row r="79" spans="1:6" ht="12.75">
      <c r="A79" s="714" t="s">
        <v>537</v>
      </c>
      <c r="B79" s="707" t="s">
        <v>1366</v>
      </c>
      <c r="C79" s="703">
        <v>59203</v>
      </c>
      <c r="D79" s="703">
        <v>22013</v>
      </c>
      <c r="E79" s="704">
        <v>37.18223738661892</v>
      </c>
      <c r="F79" s="705">
        <v>6977</v>
      </c>
    </row>
    <row r="80" spans="1:6" ht="12.75">
      <c r="A80" s="698" t="s">
        <v>339</v>
      </c>
      <c r="B80" s="702" t="s">
        <v>1367</v>
      </c>
      <c r="C80" s="703">
        <v>56351</v>
      </c>
      <c r="D80" s="703">
        <v>20657</v>
      </c>
      <c r="E80" s="704">
        <v>36.65773455661834</v>
      </c>
      <c r="F80" s="705">
        <v>6547</v>
      </c>
    </row>
    <row r="81" spans="1:6" ht="25.5">
      <c r="A81" s="706" t="s">
        <v>340</v>
      </c>
      <c r="B81" s="702" t="s">
        <v>549</v>
      </c>
      <c r="C81" s="703">
        <v>4980</v>
      </c>
      <c r="D81" s="703">
        <v>9832</v>
      </c>
      <c r="E81" s="704">
        <v>197.429718875502</v>
      </c>
      <c r="F81" s="705">
        <v>4708</v>
      </c>
    </row>
    <row r="82" spans="1:6" ht="25.5">
      <c r="A82" s="706" t="s">
        <v>539</v>
      </c>
      <c r="B82" s="707" t="s">
        <v>540</v>
      </c>
      <c r="C82" s="703">
        <v>51371</v>
      </c>
      <c r="D82" s="703">
        <v>10825</v>
      </c>
      <c r="E82" s="704">
        <v>21.072200268634052</v>
      </c>
      <c r="F82" s="705">
        <v>1839</v>
      </c>
    </row>
    <row r="83" spans="1:6" ht="12.75">
      <c r="A83" s="698" t="s">
        <v>410</v>
      </c>
      <c r="B83" s="702" t="s">
        <v>541</v>
      </c>
      <c r="C83" s="703">
        <v>2852</v>
      </c>
      <c r="D83" s="703">
        <v>1356</v>
      </c>
      <c r="E83" s="704">
        <v>47.54558204768583</v>
      </c>
      <c r="F83" s="705">
        <v>430</v>
      </c>
    </row>
    <row r="84" spans="1:6" ht="12.75">
      <c r="A84" s="698"/>
      <c r="B84" s="702"/>
      <c r="C84" s="703"/>
      <c r="D84" s="703"/>
      <c r="E84" s="704"/>
      <c r="F84" s="705"/>
    </row>
    <row r="85" spans="1:6" ht="25.5">
      <c r="A85" s="698"/>
      <c r="B85" s="699" t="s">
        <v>550</v>
      </c>
      <c r="C85" s="700">
        <v>124930129</v>
      </c>
      <c r="D85" s="700">
        <v>29335744</v>
      </c>
      <c r="E85" s="701">
        <v>23.48172073047327</v>
      </c>
      <c r="F85" s="700">
        <v>8224303</v>
      </c>
    </row>
    <row r="86" spans="1:6" ht="12.75">
      <c r="A86" s="695" t="s">
        <v>1324</v>
      </c>
      <c r="B86" s="707" t="s">
        <v>1325</v>
      </c>
      <c r="C86" s="703">
        <v>19018652</v>
      </c>
      <c r="D86" s="703">
        <v>5496373</v>
      </c>
      <c r="E86" s="704">
        <v>28.899908363642172</v>
      </c>
      <c r="F86" s="705">
        <v>1197213</v>
      </c>
    </row>
    <row r="87" spans="1:6" ht="12.75">
      <c r="A87" s="695" t="s">
        <v>1326</v>
      </c>
      <c r="B87" s="707" t="s">
        <v>1327</v>
      </c>
      <c r="C87" s="703">
        <v>44740</v>
      </c>
      <c r="D87" s="703">
        <v>27280</v>
      </c>
      <c r="E87" s="704">
        <v>60.974519445686184</v>
      </c>
      <c r="F87" s="705">
        <v>16908</v>
      </c>
    </row>
    <row r="88" spans="1:6" ht="12.75">
      <c r="A88" s="695" t="s">
        <v>1328</v>
      </c>
      <c r="B88" s="707" t="s">
        <v>1329</v>
      </c>
      <c r="C88" s="703">
        <v>343617</v>
      </c>
      <c r="D88" s="703">
        <v>106957</v>
      </c>
      <c r="E88" s="704">
        <v>31.126806880916835</v>
      </c>
      <c r="F88" s="705">
        <v>42473</v>
      </c>
    </row>
    <row r="89" spans="1:6" ht="12.75">
      <c r="A89" s="695" t="s">
        <v>1330</v>
      </c>
      <c r="B89" s="707" t="s">
        <v>1331</v>
      </c>
      <c r="C89" s="703">
        <v>65438187</v>
      </c>
      <c r="D89" s="703">
        <v>15163208</v>
      </c>
      <c r="E89" s="704">
        <v>23.171803338622446</v>
      </c>
      <c r="F89" s="705">
        <v>4111631</v>
      </c>
    </row>
    <row r="90" spans="1:6" ht="12.75">
      <c r="A90" s="695" t="s">
        <v>1332</v>
      </c>
      <c r="B90" s="707" t="s">
        <v>1333</v>
      </c>
      <c r="C90" s="703">
        <v>4535453</v>
      </c>
      <c r="D90" s="703">
        <v>1040250</v>
      </c>
      <c r="E90" s="704">
        <v>22.935966925464776</v>
      </c>
      <c r="F90" s="705">
        <v>340476</v>
      </c>
    </row>
    <row r="91" spans="1:6" ht="25.5">
      <c r="A91" s="695" t="s">
        <v>1334</v>
      </c>
      <c r="B91" s="707" t="s">
        <v>458</v>
      </c>
      <c r="C91" s="703">
        <v>17344704</v>
      </c>
      <c r="D91" s="703">
        <v>3595156</v>
      </c>
      <c r="E91" s="704">
        <v>20.727687252546943</v>
      </c>
      <c r="F91" s="705">
        <v>832862</v>
      </c>
    </row>
    <row r="92" spans="1:6" ht="12.75">
      <c r="A92" s="695" t="s">
        <v>1336</v>
      </c>
      <c r="B92" s="707" t="s">
        <v>1337</v>
      </c>
      <c r="C92" s="703">
        <v>19195</v>
      </c>
      <c r="D92" s="703">
        <v>5707</v>
      </c>
      <c r="E92" s="704">
        <v>29.731700963792658</v>
      </c>
      <c r="F92" s="705">
        <v>-1954</v>
      </c>
    </row>
    <row r="93" spans="1:6" ht="12.75">
      <c r="A93" s="695" t="s">
        <v>1338</v>
      </c>
      <c r="B93" s="707" t="s">
        <v>459</v>
      </c>
      <c r="C93" s="703">
        <v>7444176</v>
      </c>
      <c r="D93" s="703">
        <v>1766054</v>
      </c>
      <c r="E93" s="704">
        <v>23.72396891207301</v>
      </c>
      <c r="F93" s="705">
        <v>710305</v>
      </c>
    </row>
    <row r="94" spans="1:6" ht="12.75">
      <c r="A94" s="695" t="s">
        <v>1340</v>
      </c>
      <c r="B94" s="707" t="s">
        <v>1341</v>
      </c>
      <c r="C94" s="703">
        <v>9928950</v>
      </c>
      <c r="D94" s="703">
        <v>1801163</v>
      </c>
      <c r="E94" s="704">
        <v>18.14051838311201</v>
      </c>
      <c r="F94" s="705">
        <v>783960</v>
      </c>
    </row>
    <row r="95" spans="1:6" ht="12.75">
      <c r="A95" s="695" t="s">
        <v>1342</v>
      </c>
      <c r="B95" s="707" t="s">
        <v>1343</v>
      </c>
      <c r="C95" s="703">
        <v>812455</v>
      </c>
      <c r="D95" s="703">
        <v>333596</v>
      </c>
      <c r="E95" s="704">
        <v>41.060243336554024</v>
      </c>
      <c r="F95" s="705">
        <v>190429</v>
      </c>
    </row>
    <row r="96" spans="1:6" ht="12.75">
      <c r="A96" s="695"/>
      <c r="B96" s="707"/>
      <c r="C96" s="703"/>
      <c r="D96" s="703"/>
      <c r="E96" s="704"/>
      <c r="F96" s="705"/>
    </row>
    <row r="97" spans="1:6" ht="25.5">
      <c r="A97" s="698"/>
      <c r="B97" s="699" t="s">
        <v>551</v>
      </c>
      <c r="C97" s="700">
        <v>124930129</v>
      </c>
      <c r="D97" s="700">
        <v>29335744</v>
      </c>
      <c r="E97" s="701">
        <v>23.48172073047327</v>
      </c>
      <c r="F97" s="700">
        <v>8224303</v>
      </c>
    </row>
    <row r="98" spans="1:6" ht="12.75">
      <c r="A98" s="719" t="s">
        <v>1264</v>
      </c>
      <c r="B98" s="719" t="s">
        <v>1265</v>
      </c>
      <c r="C98" s="720">
        <v>85360826</v>
      </c>
      <c r="D98" s="720">
        <v>21922576</v>
      </c>
      <c r="E98" s="701">
        <v>25.68224445250799</v>
      </c>
      <c r="F98" s="700">
        <v>5778666</v>
      </c>
    </row>
    <row r="99" spans="1:6" ht="12.75">
      <c r="A99" s="721" t="s">
        <v>1266</v>
      </c>
      <c r="B99" s="721" t="s">
        <v>1267</v>
      </c>
      <c r="C99" s="720">
        <v>42881770</v>
      </c>
      <c r="D99" s="720">
        <v>9469113</v>
      </c>
      <c r="E99" s="701">
        <v>22.08190799959983</v>
      </c>
      <c r="F99" s="700">
        <v>2723778</v>
      </c>
    </row>
    <row r="100" spans="1:6" ht="12.75">
      <c r="A100" s="722" t="s">
        <v>552</v>
      </c>
      <c r="B100" s="723" t="s">
        <v>1353</v>
      </c>
      <c r="C100" s="703">
        <v>3821688</v>
      </c>
      <c r="D100" s="703">
        <v>1027316</v>
      </c>
      <c r="E100" s="704">
        <v>26.881210606412665</v>
      </c>
      <c r="F100" s="705">
        <v>326279</v>
      </c>
    </row>
    <row r="101" spans="1:6" ht="12.75">
      <c r="A101" s="698" t="s">
        <v>461</v>
      </c>
      <c r="B101" s="724" t="s">
        <v>1354</v>
      </c>
      <c r="C101" s="703">
        <v>2895755</v>
      </c>
      <c r="D101" s="703">
        <v>797708</v>
      </c>
      <c r="E101" s="704">
        <v>27.547496248819392</v>
      </c>
      <c r="F101" s="705">
        <v>260962</v>
      </c>
    </row>
    <row r="102" spans="1:6" ht="38.25">
      <c r="A102" s="698" t="s">
        <v>462</v>
      </c>
      <c r="B102" s="725" t="s">
        <v>463</v>
      </c>
      <c r="C102" s="703">
        <v>878018</v>
      </c>
      <c r="D102" s="703">
        <v>229608</v>
      </c>
      <c r="E102" s="704">
        <v>26.150716727903074</v>
      </c>
      <c r="F102" s="705">
        <v>65317</v>
      </c>
    </row>
    <row r="103" spans="1:6" ht="12.75">
      <c r="A103" s="722" t="s">
        <v>553</v>
      </c>
      <c r="B103" s="702" t="s">
        <v>1355</v>
      </c>
      <c r="C103" s="703">
        <v>39060082</v>
      </c>
      <c r="D103" s="703">
        <v>8441797</v>
      </c>
      <c r="E103" s="704">
        <v>21.6123381410208</v>
      </c>
      <c r="F103" s="705">
        <v>2397499</v>
      </c>
    </row>
    <row r="104" spans="1:6" ht="12.75">
      <c r="A104" s="698" t="s">
        <v>554</v>
      </c>
      <c r="B104" s="724" t="s">
        <v>464</v>
      </c>
      <c r="C104" s="703">
        <v>80267</v>
      </c>
      <c r="D104" s="703">
        <v>24759</v>
      </c>
      <c r="E104" s="704">
        <v>30.84580213537319</v>
      </c>
      <c r="F104" s="705">
        <v>7502</v>
      </c>
    </row>
    <row r="105" spans="1:6" ht="12.75">
      <c r="A105" s="698" t="s">
        <v>555</v>
      </c>
      <c r="B105" s="724" t="s">
        <v>465</v>
      </c>
      <c r="C105" s="703">
        <v>33597730</v>
      </c>
      <c r="D105" s="703">
        <v>7587937</v>
      </c>
      <c r="E105" s="704">
        <v>22.584671642994927</v>
      </c>
      <c r="F105" s="705">
        <v>2104921</v>
      </c>
    </row>
    <row r="106" spans="1:6" ht="38.25">
      <c r="A106" s="698" t="s">
        <v>556</v>
      </c>
      <c r="B106" s="725" t="s">
        <v>466</v>
      </c>
      <c r="C106" s="703">
        <v>2405546</v>
      </c>
      <c r="D106" s="703">
        <v>409639</v>
      </c>
      <c r="E106" s="704">
        <v>17.028940623043585</v>
      </c>
      <c r="F106" s="705">
        <v>144136</v>
      </c>
    </row>
    <row r="107" spans="1:6" ht="12.75">
      <c r="A107" s="698" t="s">
        <v>557</v>
      </c>
      <c r="B107" s="725" t="s">
        <v>467</v>
      </c>
      <c r="C107" s="703">
        <v>17530</v>
      </c>
      <c r="D107" s="703">
        <v>2892</v>
      </c>
      <c r="E107" s="704">
        <v>16.497432972047918</v>
      </c>
      <c r="F107" s="705">
        <v>270</v>
      </c>
    </row>
    <row r="108" spans="1:6" ht="12.75">
      <c r="A108" s="698" t="s">
        <v>558</v>
      </c>
      <c r="B108" s="725" t="s">
        <v>559</v>
      </c>
      <c r="C108" s="703">
        <v>1088378</v>
      </c>
      <c r="D108" s="703">
        <v>394608</v>
      </c>
      <c r="E108" s="704">
        <v>36.25652117187227</v>
      </c>
      <c r="F108" s="705">
        <v>130759</v>
      </c>
    </row>
    <row r="109" spans="1:6" ht="38.25">
      <c r="A109" s="698" t="s">
        <v>560</v>
      </c>
      <c r="B109" s="725" t="s">
        <v>173</v>
      </c>
      <c r="C109" s="703">
        <v>391706</v>
      </c>
      <c r="D109" s="703">
        <v>21962</v>
      </c>
      <c r="E109" s="704">
        <v>5.6067560874737685</v>
      </c>
      <c r="F109" s="705">
        <v>9911</v>
      </c>
    </row>
    <row r="110" spans="1:6" ht="12.75">
      <c r="A110" s="726" t="s">
        <v>561</v>
      </c>
      <c r="B110" s="727" t="s">
        <v>1280</v>
      </c>
      <c r="C110" s="720">
        <v>118983</v>
      </c>
      <c r="D110" s="720">
        <v>36546</v>
      </c>
      <c r="E110" s="701">
        <v>30.71531227150097</v>
      </c>
      <c r="F110" s="700">
        <v>16536</v>
      </c>
    </row>
    <row r="111" spans="1:6" ht="12.75">
      <c r="A111" s="698" t="s">
        <v>562</v>
      </c>
      <c r="B111" s="725" t="s">
        <v>563</v>
      </c>
      <c r="C111" s="703">
        <v>37120</v>
      </c>
      <c r="D111" s="703">
        <v>11215</v>
      </c>
      <c r="E111" s="704">
        <v>30.212823275862068</v>
      </c>
      <c r="F111" s="705">
        <v>3139</v>
      </c>
    </row>
    <row r="112" spans="1:6" ht="12.75">
      <c r="A112" s="698" t="s">
        <v>1283</v>
      </c>
      <c r="B112" s="725" t="s">
        <v>564</v>
      </c>
      <c r="C112" s="703">
        <v>80941</v>
      </c>
      <c r="D112" s="703">
        <v>25331</v>
      </c>
      <c r="E112" s="704">
        <v>31.29563509222767</v>
      </c>
      <c r="F112" s="705">
        <v>13397</v>
      </c>
    </row>
    <row r="113" spans="1:6" ht="38.25">
      <c r="A113" s="706" t="s">
        <v>565</v>
      </c>
      <c r="B113" s="715" t="s">
        <v>566</v>
      </c>
      <c r="C113" s="703">
        <v>39382</v>
      </c>
      <c r="D113" s="703">
        <v>25331</v>
      </c>
      <c r="E113" s="704">
        <v>64.32126352140571</v>
      </c>
      <c r="F113" s="705">
        <v>13513</v>
      </c>
    </row>
    <row r="114" spans="1:6" ht="12.75">
      <c r="A114" s="728" t="s">
        <v>1285</v>
      </c>
      <c r="B114" s="727" t="s">
        <v>1286</v>
      </c>
      <c r="C114" s="720">
        <v>25400856</v>
      </c>
      <c r="D114" s="720">
        <v>7274890</v>
      </c>
      <c r="E114" s="701">
        <v>28.64033401079082</v>
      </c>
      <c r="F114" s="700">
        <v>1649863</v>
      </c>
    </row>
    <row r="115" spans="1:6" ht="12.75">
      <c r="A115" s="722" t="s">
        <v>567</v>
      </c>
      <c r="B115" s="702" t="s">
        <v>1378</v>
      </c>
      <c r="C115" s="703">
        <v>25207275</v>
      </c>
      <c r="D115" s="703">
        <v>7237207</v>
      </c>
      <c r="E115" s="704">
        <v>28.71078686609322</v>
      </c>
      <c r="F115" s="705">
        <v>1643593</v>
      </c>
    </row>
    <row r="116" spans="1:6" ht="38.25">
      <c r="A116" s="698" t="s">
        <v>568</v>
      </c>
      <c r="B116" s="725" t="s">
        <v>569</v>
      </c>
      <c r="C116" s="703">
        <v>10700490</v>
      </c>
      <c r="D116" s="703">
        <v>3113171</v>
      </c>
      <c r="E116" s="704">
        <v>29.093723745361196</v>
      </c>
      <c r="F116" s="705">
        <v>579849</v>
      </c>
    </row>
    <row r="117" spans="1:6" ht="38.25">
      <c r="A117" s="698" t="s">
        <v>570</v>
      </c>
      <c r="B117" s="725" t="s">
        <v>478</v>
      </c>
      <c r="C117" s="703">
        <v>12525463</v>
      </c>
      <c r="D117" s="703">
        <v>4124036</v>
      </c>
      <c r="E117" s="704">
        <v>32.92521801389697</v>
      </c>
      <c r="F117" s="705">
        <v>1063744</v>
      </c>
    </row>
    <row r="118" spans="1:6" ht="25.5" hidden="1">
      <c r="A118" s="698" t="s">
        <v>571</v>
      </c>
      <c r="B118" s="725" t="s">
        <v>572</v>
      </c>
      <c r="C118" s="703"/>
      <c r="D118" s="703">
        <v>0</v>
      </c>
      <c r="E118" s="704">
        <v>0</v>
      </c>
      <c r="F118" s="705">
        <v>0</v>
      </c>
    </row>
    <row r="119" spans="1:6" ht="12.75">
      <c r="A119" s="722" t="s">
        <v>573</v>
      </c>
      <c r="B119" s="702" t="s">
        <v>1357</v>
      </c>
      <c r="C119" s="703">
        <v>193581</v>
      </c>
      <c r="D119" s="703">
        <v>37683</v>
      </c>
      <c r="E119" s="704">
        <v>19.4662699335162</v>
      </c>
      <c r="F119" s="705">
        <v>6270</v>
      </c>
    </row>
    <row r="120" spans="1:6" ht="12.75">
      <c r="A120" s="698" t="s">
        <v>574</v>
      </c>
      <c r="B120" s="725" t="s">
        <v>575</v>
      </c>
      <c r="C120" s="703">
        <v>8750</v>
      </c>
      <c r="D120" s="703">
        <v>1947</v>
      </c>
      <c r="E120" s="704">
        <v>22.251428571428573</v>
      </c>
      <c r="F120" s="705">
        <v>300</v>
      </c>
    </row>
    <row r="121" spans="1:6" ht="25.5">
      <c r="A121" s="698" t="s">
        <v>576</v>
      </c>
      <c r="B121" s="707" t="s">
        <v>483</v>
      </c>
      <c r="C121" s="703">
        <v>27395</v>
      </c>
      <c r="D121" s="703">
        <v>35736</v>
      </c>
      <c r="E121" s="704">
        <v>130.447161890856</v>
      </c>
      <c r="F121" s="705">
        <v>5970</v>
      </c>
    </row>
    <row r="122" spans="1:6" ht="51">
      <c r="A122" s="729" t="s">
        <v>484</v>
      </c>
      <c r="B122" s="730" t="s">
        <v>485</v>
      </c>
      <c r="C122" s="700">
        <v>16800311</v>
      </c>
      <c r="D122" s="700">
        <v>5142027</v>
      </c>
      <c r="E122" s="731">
        <v>30.60673698242848</v>
      </c>
      <c r="F122" s="700">
        <v>1388489</v>
      </c>
    </row>
    <row r="123" spans="1:6" ht="25.5" hidden="1">
      <c r="A123" s="726" t="s">
        <v>1296</v>
      </c>
      <c r="B123" s="732" t="s">
        <v>1297</v>
      </c>
      <c r="C123" s="720">
        <v>0</v>
      </c>
      <c r="D123" s="720">
        <v>0</v>
      </c>
      <c r="E123" s="731" t="e">
        <v>#DIV/0!</v>
      </c>
      <c r="F123" s="700">
        <v>0</v>
      </c>
    </row>
    <row r="124" spans="1:6" ht="12.75" hidden="1">
      <c r="A124" s="733">
        <v>7700</v>
      </c>
      <c r="B124" s="734" t="s">
        <v>1361</v>
      </c>
      <c r="C124" s="703">
        <v>0</v>
      </c>
      <c r="D124" s="703">
        <v>0</v>
      </c>
      <c r="E124" s="731" t="e">
        <v>#DIV/0!</v>
      </c>
      <c r="F124" s="700">
        <v>0</v>
      </c>
    </row>
    <row r="125" spans="1:6" ht="12.75">
      <c r="A125" s="726" t="s">
        <v>1300</v>
      </c>
      <c r="B125" s="727" t="s">
        <v>1301</v>
      </c>
      <c r="C125" s="720">
        <v>15808361</v>
      </c>
      <c r="D125" s="720">
        <v>5142027</v>
      </c>
      <c r="E125" s="731">
        <v>32.52726199762265</v>
      </c>
      <c r="F125" s="700">
        <v>1388489</v>
      </c>
    </row>
    <row r="126" spans="1:6" ht="25.5">
      <c r="A126" s="698" t="s">
        <v>577</v>
      </c>
      <c r="B126" s="725" t="s">
        <v>578</v>
      </c>
      <c r="C126" s="703">
        <v>15808361</v>
      </c>
      <c r="D126" s="703">
        <v>5142027</v>
      </c>
      <c r="E126" s="704">
        <v>32.52726199762265</v>
      </c>
      <c r="F126" s="705">
        <v>1388489</v>
      </c>
    </row>
    <row r="127" spans="1:6" ht="25.5">
      <c r="A127" s="706" t="s">
        <v>579</v>
      </c>
      <c r="B127" s="725" t="s">
        <v>491</v>
      </c>
      <c r="C127" s="703">
        <v>26428</v>
      </c>
      <c r="D127" s="703">
        <v>4654</v>
      </c>
      <c r="E127" s="704">
        <v>17.610110488875435</v>
      </c>
      <c r="F127" s="705">
        <v>485</v>
      </c>
    </row>
    <row r="128" spans="1:6" ht="38.25" hidden="1">
      <c r="A128" s="706" t="s">
        <v>580</v>
      </c>
      <c r="B128" s="715" t="s">
        <v>581</v>
      </c>
      <c r="C128" s="703">
        <v>0</v>
      </c>
      <c r="D128" s="703">
        <v>0</v>
      </c>
      <c r="E128" s="704">
        <v>0</v>
      </c>
      <c r="F128" s="700">
        <v>0</v>
      </c>
    </row>
    <row r="129" spans="1:6" ht="25.5" hidden="1">
      <c r="A129" s="698" t="s">
        <v>582</v>
      </c>
      <c r="B129" s="707" t="s">
        <v>1392</v>
      </c>
      <c r="C129" s="703">
        <v>0</v>
      </c>
      <c r="D129" s="703">
        <v>0</v>
      </c>
      <c r="E129" s="704">
        <v>0</v>
      </c>
      <c r="F129" s="700">
        <v>0</v>
      </c>
    </row>
    <row r="130" spans="1:6" ht="25.5" hidden="1">
      <c r="A130" s="698" t="s">
        <v>583</v>
      </c>
      <c r="B130" s="725" t="s">
        <v>1394</v>
      </c>
      <c r="C130" s="703">
        <v>0</v>
      </c>
      <c r="D130" s="703">
        <v>0</v>
      </c>
      <c r="E130" s="704">
        <v>0</v>
      </c>
      <c r="F130" s="700">
        <v>0</v>
      </c>
    </row>
    <row r="131" spans="1:6" ht="12.75">
      <c r="A131" s="719" t="s">
        <v>1305</v>
      </c>
      <c r="B131" s="727" t="s">
        <v>1306</v>
      </c>
      <c r="C131" s="700">
        <v>39569303</v>
      </c>
      <c r="D131" s="700">
        <v>7404489</v>
      </c>
      <c r="E131" s="701">
        <v>18.712710203664695</v>
      </c>
      <c r="F131" s="700">
        <v>2445636</v>
      </c>
    </row>
    <row r="132" spans="1:6" ht="12.75">
      <c r="A132" s="721" t="s">
        <v>584</v>
      </c>
      <c r="B132" s="727" t="s">
        <v>1308</v>
      </c>
      <c r="C132" s="700">
        <v>39390799</v>
      </c>
      <c r="D132" s="700">
        <v>7401777</v>
      </c>
      <c r="E132" s="701">
        <v>18.790624175965558</v>
      </c>
      <c r="F132" s="700">
        <v>2445636</v>
      </c>
    </row>
    <row r="133" spans="1:6" ht="12.75">
      <c r="A133" s="698" t="s">
        <v>585</v>
      </c>
      <c r="B133" s="725" t="s">
        <v>493</v>
      </c>
      <c r="C133" s="703">
        <v>142899</v>
      </c>
      <c r="D133" s="703">
        <v>49194</v>
      </c>
      <c r="E133" s="704">
        <v>34.425713266013055</v>
      </c>
      <c r="F133" s="705">
        <v>21261</v>
      </c>
    </row>
    <row r="134" spans="1:6" ht="12.75">
      <c r="A134" s="698" t="s">
        <v>586</v>
      </c>
      <c r="B134" s="725" t="s">
        <v>494</v>
      </c>
      <c r="C134" s="703">
        <v>36673233</v>
      </c>
      <c r="D134" s="703">
        <v>7352583</v>
      </c>
      <c r="E134" s="704">
        <v>20.04890869588727</v>
      </c>
      <c r="F134" s="705">
        <v>2424375</v>
      </c>
    </row>
    <row r="135" spans="1:6" ht="25.5">
      <c r="A135" s="708" t="s">
        <v>587</v>
      </c>
      <c r="B135" s="699" t="s">
        <v>1396</v>
      </c>
      <c r="C135" s="700">
        <v>163396</v>
      </c>
      <c r="D135" s="700">
        <v>2712</v>
      </c>
      <c r="E135" s="701">
        <v>1.659771353031898</v>
      </c>
      <c r="F135" s="700">
        <v>0</v>
      </c>
    </row>
    <row r="136" spans="1:6" ht="25.5">
      <c r="A136" s="698" t="s">
        <v>588</v>
      </c>
      <c r="B136" s="707" t="s">
        <v>496</v>
      </c>
      <c r="C136" s="735">
        <v>138396</v>
      </c>
      <c r="D136" s="703">
        <v>2712</v>
      </c>
      <c r="E136" s="704">
        <v>1.9595942079250848</v>
      </c>
      <c r="F136" s="705">
        <v>0</v>
      </c>
    </row>
    <row r="137" spans="1:6" ht="25.5">
      <c r="A137" s="698" t="s">
        <v>589</v>
      </c>
      <c r="B137" s="707" t="s">
        <v>590</v>
      </c>
      <c r="C137" s="703">
        <v>25000</v>
      </c>
      <c r="D137" s="703">
        <v>0</v>
      </c>
      <c r="E137" s="704">
        <v>0</v>
      </c>
      <c r="F137" s="705">
        <v>0</v>
      </c>
    </row>
    <row r="138" spans="1:6" ht="38.25" hidden="1">
      <c r="A138" s="706" t="s">
        <v>591</v>
      </c>
      <c r="B138" s="707" t="s">
        <v>592</v>
      </c>
      <c r="C138" s="703">
        <v>0</v>
      </c>
      <c r="D138" s="703">
        <v>0</v>
      </c>
      <c r="E138" s="704">
        <v>0</v>
      </c>
      <c r="F138" s="700">
        <v>0</v>
      </c>
    </row>
    <row r="139" spans="1:6" ht="38.25" hidden="1">
      <c r="A139" s="706" t="s">
        <v>593</v>
      </c>
      <c r="B139" s="707" t="s">
        <v>594</v>
      </c>
      <c r="C139" s="703">
        <v>0</v>
      </c>
      <c r="D139" s="703">
        <v>0</v>
      </c>
      <c r="E139" s="704">
        <v>0</v>
      </c>
      <c r="F139" s="700">
        <v>0</v>
      </c>
    </row>
    <row r="140" spans="1:6" ht="25.5" hidden="1">
      <c r="A140" s="698" t="s">
        <v>595</v>
      </c>
      <c r="B140" s="707" t="s">
        <v>596</v>
      </c>
      <c r="C140" s="703">
        <v>0</v>
      </c>
      <c r="D140" s="703">
        <v>0</v>
      </c>
      <c r="E140" s="704">
        <v>0</v>
      </c>
      <c r="F140" s="700">
        <v>0</v>
      </c>
    </row>
    <row r="141" spans="1:6" ht="25.5">
      <c r="A141" s="736" t="s">
        <v>597</v>
      </c>
      <c r="B141" s="699" t="s">
        <v>503</v>
      </c>
      <c r="C141" s="700">
        <v>0</v>
      </c>
      <c r="D141" s="700">
        <v>8679</v>
      </c>
      <c r="E141" s="701">
        <v>0</v>
      </c>
      <c r="F141" s="700">
        <v>1</v>
      </c>
    </row>
    <row r="142" spans="1:6" ht="12.75">
      <c r="A142" s="698"/>
      <c r="B142" s="737" t="s">
        <v>602</v>
      </c>
      <c r="C142" s="700">
        <v>-15478884</v>
      </c>
      <c r="D142" s="700">
        <v>-703787</v>
      </c>
      <c r="E142" s="701">
        <v>4.546755437924336</v>
      </c>
      <c r="F142" s="700">
        <v>-908252</v>
      </c>
    </row>
    <row r="143" spans="1:6" ht="12.75">
      <c r="A143" s="738"/>
      <c r="B143" s="699" t="s">
        <v>598</v>
      </c>
      <c r="C143" s="700">
        <v>15478884</v>
      </c>
      <c r="D143" s="700">
        <v>703787</v>
      </c>
      <c r="E143" s="701">
        <v>4.546755437924336</v>
      </c>
      <c r="F143" s="700">
        <v>908252</v>
      </c>
    </row>
    <row r="144" spans="1:6" ht="25.5">
      <c r="A144" s="708" t="s">
        <v>1315</v>
      </c>
      <c r="B144" s="699" t="s">
        <v>599</v>
      </c>
      <c r="C144" s="700">
        <v>14958350</v>
      </c>
      <c r="D144" s="700">
        <v>-152451</v>
      </c>
      <c r="E144" s="701">
        <v>-1.0191698950753258</v>
      </c>
      <c r="F144" s="700">
        <v>762129</v>
      </c>
    </row>
    <row r="145" spans="1:6" ht="12.75">
      <c r="A145" s="698" t="s">
        <v>177</v>
      </c>
      <c r="B145" s="725" t="s">
        <v>1362</v>
      </c>
      <c r="C145" s="703">
        <v>1869334</v>
      </c>
      <c r="D145" s="703">
        <v>48646</v>
      </c>
      <c r="E145" s="704">
        <v>2.602317188902572</v>
      </c>
      <c r="F145" s="705">
        <v>38573</v>
      </c>
    </row>
    <row r="146" spans="1:6" ht="12.75">
      <c r="A146" s="698" t="s">
        <v>506</v>
      </c>
      <c r="B146" s="725" t="s">
        <v>507</v>
      </c>
      <c r="C146" s="703">
        <v>11934223</v>
      </c>
      <c r="D146" s="703">
        <v>528438</v>
      </c>
      <c r="E146" s="704">
        <v>4.427921281511163</v>
      </c>
      <c r="F146" s="705">
        <v>243805</v>
      </c>
    </row>
    <row r="147" spans="1:6" ht="12.75">
      <c r="A147" s="698" t="s">
        <v>508</v>
      </c>
      <c r="B147" s="725" t="s">
        <v>509</v>
      </c>
      <c r="C147" s="703">
        <v>1154793</v>
      </c>
      <c r="D147" s="703">
        <v>-729535</v>
      </c>
      <c r="E147" s="704">
        <v>-63.17452565091752</v>
      </c>
      <c r="F147" s="705">
        <v>479751</v>
      </c>
    </row>
    <row r="148" spans="1:6" ht="25.5" hidden="1">
      <c r="A148" s="708" t="s">
        <v>510</v>
      </c>
      <c r="B148" s="699" t="s">
        <v>943</v>
      </c>
      <c r="C148" s="700">
        <v>0</v>
      </c>
      <c r="D148" s="700">
        <v>0</v>
      </c>
      <c r="E148" s="731">
        <v>0</v>
      </c>
      <c r="F148" s="700">
        <v>0</v>
      </c>
    </row>
    <row r="149" spans="1:6" ht="12.75" hidden="1">
      <c r="A149" s="708" t="s">
        <v>511</v>
      </c>
      <c r="B149" s="699" t="s">
        <v>944</v>
      </c>
      <c r="C149" s="700">
        <v>0</v>
      </c>
      <c r="D149" s="720">
        <v>0</v>
      </c>
      <c r="E149" s="731">
        <v>0</v>
      </c>
      <c r="F149" s="700">
        <v>0</v>
      </c>
    </row>
    <row r="150" spans="1:6" ht="12.75">
      <c r="A150" s="708" t="s">
        <v>1321</v>
      </c>
      <c r="B150" s="737" t="s">
        <v>945</v>
      </c>
      <c r="C150" s="700">
        <v>-7353</v>
      </c>
      <c r="D150" s="700">
        <v>-49967</v>
      </c>
      <c r="E150" s="701">
        <v>679.5457636338909</v>
      </c>
      <c r="F150" s="700">
        <v>-16383</v>
      </c>
    </row>
    <row r="151" spans="1:6" ht="12.75">
      <c r="A151" s="708" t="s">
        <v>1319</v>
      </c>
      <c r="B151" s="737" t="s">
        <v>946</v>
      </c>
      <c r="C151" s="700">
        <v>552288</v>
      </c>
      <c r="D151" s="700">
        <v>999705</v>
      </c>
      <c r="E151" s="701">
        <v>181.01153745871719</v>
      </c>
      <c r="F151" s="700">
        <v>154551</v>
      </c>
    </row>
    <row r="152" spans="1:6" ht="25.5">
      <c r="A152" s="708" t="s">
        <v>1496</v>
      </c>
      <c r="B152" s="730" t="s">
        <v>600</v>
      </c>
      <c r="C152" s="700">
        <v>-24401</v>
      </c>
      <c r="D152" s="700">
        <v>-93500</v>
      </c>
      <c r="E152" s="701">
        <v>383.18101717142736</v>
      </c>
      <c r="F152" s="700">
        <v>7955</v>
      </c>
    </row>
    <row r="153" spans="1:6" ht="25.5">
      <c r="A153" s="733" t="s">
        <v>512</v>
      </c>
      <c r="B153" s="707" t="s">
        <v>235</v>
      </c>
      <c r="C153" s="703">
        <v>-104549</v>
      </c>
      <c r="D153" s="703">
        <v>-72049</v>
      </c>
      <c r="E153" s="704">
        <v>68.91409769581726</v>
      </c>
      <c r="F153" s="705">
        <v>0</v>
      </c>
    </row>
    <row r="154" spans="1:6" ht="12.75">
      <c r="A154" s="733" t="s">
        <v>514</v>
      </c>
      <c r="B154" s="707" t="s">
        <v>236</v>
      </c>
      <c r="C154" s="703">
        <v>97000</v>
      </c>
      <c r="D154" s="703">
        <v>-21451</v>
      </c>
      <c r="E154" s="704">
        <v>-22.114432989690723</v>
      </c>
      <c r="F154" s="705">
        <v>7955</v>
      </c>
    </row>
    <row r="155" spans="1:6" ht="12.75">
      <c r="A155" s="739"/>
      <c r="B155" s="740"/>
      <c r="C155" s="741"/>
      <c r="D155" s="741"/>
      <c r="E155" s="742"/>
      <c r="F155" s="741"/>
    </row>
    <row r="156" spans="1:6" ht="12.75">
      <c r="A156" s="1118"/>
      <c r="B156" s="1118"/>
      <c r="C156" s="1118"/>
      <c r="D156" s="1118"/>
      <c r="E156" s="1118"/>
      <c r="F156" s="1118"/>
    </row>
    <row r="157" spans="1:6" ht="12.75">
      <c r="A157" s="743"/>
      <c r="B157" s="740"/>
      <c r="C157" s="741"/>
      <c r="D157" s="741"/>
      <c r="E157" s="742"/>
      <c r="F157" s="741"/>
    </row>
    <row r="158" spans="1:6" ht="12.75">
      <c r="A158" s="744"/>
      <c r="B158" s="740"/>
      <c r="C158" s="741"/>
      <c r="D158" s="741"/>
      <c r="E158" s="742"/>
      <c r="F158" s="741"/>
    </row>
    <row r="159" spans="1:6" ht="12.75">
      <c r="A159" s="743"/>
      <c r="B159" s="740"/>
      <c r="C159" s="741"/>
      <c r="D159" s="741"/>
      <c r="E159" s="742"/>
      <c r="F159" s="741"/>
    </row>
    <row r="160" spans="1:6" ht="12.75">
      <c r="A160" s="743"/>
      <c r="B160" s="740"/>
      <c r="C160" s="741"/>
      <c r="D160" s="741"/>
      <c r="E160" s="742"/>
      <c r="F160" s="741"/>
    </row>
    <row r="161" spans="1:6" s="749" customFormat="1" ht="15">
      <c r="A161" s="745" t="s">
        <v>1462</v>
      </c>
      <c r="B161" s="746"/>
      <c r="C161" s="747"/>
      <c r="D161" s="747"/>
      <c r="E161" s="746"/>
      <c r="F161" s="748"/>
    </row>
    <row r="162" spans="1:6" ht="15">
      <c r="A162" s="745" t="s">
        <v>951</v>
      </c>
      <c r="B162" s="746"/>
      <c r="C162" s="747"/>
      <c r="D162" s="747"/>
      <c r="E162" s="746"/>
      <c r="F162" s="748" t="s">
        <v>952</v>
      </c>
    </row>
    <row r="163" spans="1:6" ht="15">
      <c r="A163" s="745"/>
      <c r="B163" s="746"/>
      <c r="C163" s="747"/>
      <c r="D163" s="747"/>
      <c r="E163" s="746"/>
      <c r="F163" s="748"/>
    </row>
    <row r="164" spans="1:6" ht="15">
      <c r="A164" s="745"/>
      <c r="B164" s="747"/>
      <c r="C164" s="747"/>
      <c r="D164" s="747"/>
      <c r="E164" s="750"/>
      <c r="F164" s="751"/>
    </row>
    <row r="165" spans="1:6" ht="12.75">
      <c r="A165" s="47" t="s">
        <v>601</v>
      </c>
      <c r="B165" s="687"/>
      <c r="C165" s="687"/>
      <c r="D165" s="687"/>
      <c r="E165" s="688"/>
      <c r="F165" s="687"/>
    </row>
    <row r="166" spans="1:6" ht="15.75">
      <c r="A166" s="752"/>
      <c r="B166" s="753"/>
      <c r="C166" s="754"/>
      <c r="D166" s="755"/>
      <c r="E166" s="755"/>
      <c r="F166" s="754"/>
    </row>
  </sheetData>
  <mergeCells count="10">
    <mergeCell ref="A4:F4"/>
    <mergeCell ref="A5:F5"/>
    <mergeCell ref="A6:F6"/>
    <mergeCell ref="A7:F7"/>
    <mergeCell ref="A66:B66"/>
    <mergeCell ref="A156:F156"/>
    <mergeCell ref="A8:F8"/>
    <mergeCell ref="A15:B15"/>
    <mergeCell ref="A32:B32"/>
    <mergeCell ref="A49:B49"/>
  </mergeCells>
  <printOptions/>
  <pageMargins left="0.87" right="0.75" top="1" bottom="1" header="0.5" footer="0.5"/>
  <pageSetup firstPageNumber="44" useFirstPageNumber="1" fitToHeight="4" horizontalDpi="600" verticalDpi="600" orientation="portrait" paperSize="9" scale="97" r:id="rId2"/>
  <headerFooter alignWithMargins="0">
    <oddFooter>&amp;C&amp;P</oddFooter>
  </headerFooter>
  <rowBreaks count="1" manualBreakCount="1">
    <brk id="48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77"/>
  <sheetViews>
    <sheetView workbookViewId="0" topLeftCell="A1">
      <selection activeCell="A9" sqref="A9:D9"/>
    </sheetView>
  </sheetViews>
  <sheetFormatPr defaultColWidth="9.140625" defaultRowHeight="12.75"/>
  <cols>
    <col min="1" max="1" width="10.7109375" style="58" customWidth="1"/>
    <col min="2" max="2" width="44.57421875" style="58" customWidth="1"/>
    <col min="3" max="3" width="13.140625" style="58" customWidth="1"/>
    <col min="4" max="4" width="13.421875" style="58" customWidth="1"/>
    <col min="5" max="16384" width="9.140625" style="58" customWidth="1"/>
  </cols>
  <sheetData>
    <row r="1" spans="3:4" ht="12.75">
      <c r="C1" s="98"/>
      <c r="D1" s="98"/>
    </row>
    <row r="2" spans="3:4" ht="12.75">
      <c r="C2" s="98"/>
      <c r="D2" s="98"/>
    </row>
    <row r="3" spans="3:4" ht="12.75">
      <c r="C3" s="98"/>
      <c r="D3" s="98"/>
    </row>
    <row r="4" spans="3:4" ht="12.75">
      <c r="C4" s="98"/>
      <c r="D4" s="98"/>
    </row>
    <row r="5" spans="1:4" ht="12.75">
      <c r="A5" s="756"/>
      <c r="B5" s="756"/>
      <c r="C5" s="757"/>
      <c r="D5" s="757"/>
    </row>
    <row r="6" spans="1:4" ht="12.75">
      <c r="A6" s="1124" t="s">
        <v>921</v>
      </c>
      <c r="B6" s="1124"/>
      <c r="C6" s="1124"/>
      <c r="D6" s="1124"/>
    </row>
    <row r="7" spans="1:4" ht="6.75" customHeight="1">
      <c r="A7" s="758"/>
      <c r="B7" s="758"/>
      <c r="C7" s="758"/>
      <c r="D7" s="758"/>
    </row>
    <row r="8" spans="1:4" ht="12.75">
      <c r="A8" s="1060" t="s">
        <v>922</v>
      </c>
      <c r="B8" s="1060"/>
      <c r="C8" s="1060"/>
      <c r="D8" s="1060"/>
    </row>
    <row r="9" spans="1:4" ht="15.75">
      <c r="A9" s="1125" t="s">
        <v>603</v>
      </c>
      <c r="B9" s="1125"/>
      <c r="C9" s="1125"/>
      <c r="D9" s="1125"/>
    </row>
    <row r="10" spans="1:4" ht="15.75">
      <c r="A10" s="1126" t="s">
        <v>1118</v>
      </c>
      <c r="B10" s="1126"/>
      <c r="C10" s="1126"/>
      <c r="D10" s="1126"/>
    </row>
    <row r="11" spans="1:4" ht="12.75">
      <c r="A11" s="1123" t="s">
        <v>925</v>
      </c>
      <c r="B11" s="1123"/>
      <c r="C11" s="1123"/>
      <c r="D11" s="1123"/>
    </row>
    <row r="12" spans="1:4" ht="12.75">
      <c r="A12" s="673" t="s">
        <v>926</v>
      </c>
      <c r="B12" s="759"/>
      <c r="C12" s="760"/>
      <c r="D12" s="761" t="s">
        <v>604</v>
      </c>
    </row>
    <row r="13" spans="1:4" ht="12.75">
      <c r="A13" s="98"/>
      <c r="B13" s="471"/>
      <c r="C13" s="762"/>
      <c r="D13" s="674" t="s">
        <v>605</v>
      </c>
    </row>
    <row r="14" spans="1:4" ht="15.75">
      <c r="A14" s="763"/>
      <c r="B14" s="667"/>
      <c r="C14" s="667"/>
      <c r="D14" s="674" t="s">
        <v>956</v>
      </c>
    </row>
    <row r="15" spans="1:4" ht="25.5">
      <c r="A15" s="121" t="s">
        <v>267</v>
      </c>
      <c r="B15" s="497" t="s">
        <v>957</v>
      </c>
      <c r="C15" s="764" t="s">
        <v>959</v>
      </c>
      <c r="D15" s="765" t="s">
        <v>932</v>
      </c>
    </row>
    <row r="16" spans="1:4" ht="12.75">
      <c r="A16" s="764" t="s">
        <v>523</v>
      </c>
      <c r="B16" s="764" t="s">
        <v>524</v>
      </c>
      <c r="C16" s="766" t="s">
        <v>525</v>
      </c>
      <c r="D16" s="767">
        <v>4</v>
      </c>
    </row>
    <row r="17" spans="1:4" ht="12.75">
      <c r="A17" s="768"/>
      <c r="B17" s="769" t="s">
        <v>527</v>
      </c>
      <c r="C17" s="770">
        <v>874217</v>
      </c>
      <c r="D17" s="770">
        <v>227534</v>
      </c>
    </row>
    <row r="18" spans="1:4" ht="12.75">
      <c r="A18" s="771" t="s">
        <v>606</v>
      </c>
      <c r="B18" s="772" t="s">
        <v>607</v>
      </c>
      <c r="C18" s="770">
        <v>874217</v>
      </c>
      <c r="D18" s="770">
        <v>227534</v>
      </c>
    </row>
    <row r="19" spans="1:4" ht="25.5">
      <c r="A19" s="773" t="s">
        <v>163</v>
      </c>
      <c r="B19" s="774" t="s">
        <v>164</v>
      </c>
      <c r="C19" s="775">
        <v>1124</v>
      </c>
      <c r="D19" s="775">
        <v>-3</v>
      </c>
    </row>
    <row r="20" spans="1:4" ht="24.75" customHeight="1">
      <c r="A20" s="773" t="s">
        <v>165</v>
      </c>
      <c r="B20" s="774" t="s">
        <v>608</v>
      </c>
      <c r="C20" s="775">
        <v>9448</v>
      </c>
      <c r="D20" s="775">
        <v>573</v>
      </c>
    </row>
    <row r="21" spans="1:4" ht="25.5">
      <c r="A21" s="773" t="s">
        <v>166</v>
      </c>
      <c r="B21" s="774" t="s">
        <v>609</v>
      </c>
      <c r="C21" s="775">
        <v>667133</v>
      </c>
      <c r="D21" s="775">
        <v>179596</v>
      </c>
    </row>
    <row r="22" spans="1:4" ht="25.5" customHeight="1">
      <c r="A22" s="776" t="s">
        <v>168</v>
      </c>
      <c r="B22" s="774" t="s">
        <v>610</v>
      </c>
      <c r="C22" s="775">
        <v>196512</v>
      </c>
      <c r="D22" s="775">
        <v>47368</v>
      </c>
    </row>
    <row r="23" spans="1:4" ht="14.25" customHeight="1">
      <c r="A23" s="768"/>
      <c r="B23" s="769" t="s">
        <v>550</v>
      </c>
      <c r="C23" s="770">
        <v>590178</v>
      </c>
      <c r="D23" s="770">
        <v>130333</v>
      </c>
    </row>
    <row r="24" spans="1:4" ht="12.75">
      <c r="A24" s="777" t="s">
        <v>1324</v>
      </c>
      <c r="B24" s="778" t="s">
        <v>1325</v>
      </c>
      <c r="C24" s="775">
        <v>33973</v>
      </c>
      <c r="D24" s="775">
        <v>2887</v>
      </c>
    </row>
    <row r="25" spans="1:4" ht="12.75">
      <c r="A25" s="777" t="s">
        <v>1328</v>
      </c>
      <c r="B25" s="778" t="s">
        <v>1329</v>
      </c>
      <c r="C25" s="775">
        <v>1006</v>
      </c>
      <c r="D25" s="775">
        <v>193</v>
      </c>
    </row>
    <row r="26" spans="1:4" ht="12.75">
      <c r="A26" s="777" t="s">
        <v>1330</v>
      </c>
      <c r="B26" s="778" t="s">
        <v>1331</v>
      </c>
      <c r="C26" s="775">
        <v>67628</v>
      </c>
      <c r="D26" s="775">
        <v>10371</v>
      </c>
    </row>
    <row r="27" spans="1:4" ht="12.75">
      <c r="A27" s="777" t="s">
        <v>1332</v>
      </c>
      <c r="B27" s="778" t="s">
        <v>1333</v>
      </c>
      <c r="C27" s="775">
        <v>1023</v>
      </c>
      <c r="D27" s="775">
        <v>1017</v>
      </c>
    </row>
    <row r="28" spans="1:4" ht="14.25" customHeight="1">
      <c r="A28" s="777" t="s">
        <v>1334</v>
      </c>
      <c r="B28" s="778" t="s">
        <v>458</v>
      </c>
      <c r="C28" s="775">
        <v>12237</v>
      </c>
      <c r="D28" s="775">
        <v>3118</v>
      </c>
    </row>
    <row r="29" spans="1:4" ht="12.75" customHeight="1">
      <c r="A29" s="777" t="s">
        <v>1336</v>
      </c>
      <c r="B29" s="778" t="s">
        <v>1337</v>
      </c>
      <c r="C29" s="775">
        <v>560</v>
      </c>
      <c r="D29" s="775">
        <v>0</v>
      </c>
    </row>
    <row r="30" spans="1:4" ht="12.75">
      <c r="A30" s="777" t="s">
        <v>1338</v>
      </c>
      <c r="B30" s="778" t="s">
        <v>459</v>
      </c>
      <c r="C30" s="775">
        <v>236048</v>
      </c>
      <c r="D30" s="775">
        <v>39068</v>
      </c>
    </row>
    <row r="31" spans="1:4" ht="12.75">
      <c r="A31" s="777" t="s">
        <v>1340</v>
      </c>
      <c r="B31" s="778" t="s">
        <v>1341</v>
      </c>
      <c r="C31" s="775">
        <v>192136</v>
      </c>
      <c r="D31" s="775">
        <v>65129</v>
      </c>
    </row>
    <row r="32" spans="1:4" ht="12.75">
      <c r="A32" s="777" t="s">
        <v>1342</v>
      </c>
      <c r="B32" s="778" t="s">
        <v>1343</v>
      </c>
      <c r="C32" s="775">
        <v>45567</v>
      </c>
      <c r="D32" s="775">
        <v>8550</v>
      </c>
    </row>
    <row r="33" spans="1:4" ht="12.75" customHeight="1">
      <c r="A33" s="778"/>
      <c r="B33" s="769" t="s">
        <v>611</v>
      </c>
      <c r="C33" s="770">
        <v>590178</v>
      </c>
      <c r="D33" s="770">
        <v>130333</v>
      </c>
    </row>
    <row r="34" spans="1:4" ht="12.75">
      <c r="A34" s="632" t="s">
        <v>1264</v>
      </c>
      <c r="B34" s="772" t="s">
        <v>1351</v>
      </c>
      <c r="C34" s="770">
        <v>556790</v>
      </c>
      <c r="D34" s="770">
        <v>125507</v>
      </c>
    </row>
    <row r="35" spans="1:4" ht="12.75">
      <c r="A35" s="632" t="s">
        <v>1266</v>
      </c>
      <c r="B35" s="769" t="s">
        <v>1352</v>
      </c>
      <c r="C35" s="605">
        <v>447727</v>
      </c>
      <c r="D35" s="770">
        <v>112757</v>
      </c>
    </row>
    <row r="36" spans="1:4" ht="12.75">
      <c r="A36" s="632">
        <v>1000</v>
      </c>
      <c r="B36" s="769" t="s">
        <v>1353</v>
      </c>
      <c r="C36" s="605">
        <v>90566</v>
      </c>
      <c r="D36" s="770">
        <v>36279</v>
      </c>
    </row>
    <row r="37" spans="1:4" ht="12.75">
      <c r="A37" s="276">
        <v>1100</v>
      </c>
      <c r="B37" s="641" t="s">
        <v>1354</v>
      </c>
      <c r="C37" s="610">
        <v>74308</v>
      </c>
      <c r="D37" s="775">
        <v>29097</v>
      </c>
    </row>
    <row r="38" spans="1:4" ht="27" customHeight="1">
      <c r="A38" s="276">
        <v>1200</v>
      </c>
      <c r="B38" s="641" t="s">
        <v>463</v>
      </c>
      <c r="C38" s="610">
        <v>16258</v>
      </c>
      <c r="D38" s="775">
        <v>7182</v>
      </c>
    </row>
    <row r="39" spans="1:4" ht="12.75">
      <c r="A39" s="632">
        <v>2000</v>
      </c>
      <c r="B39" s="769" t="s">
        <v>1355</v>
      </c>
      <c r="C39" s="605">
        <v>357161</v>
      </c>
      <c r="D39" s="770">
        <v>76478</v>
      </c>
    </row>
    <row r="40" spans="1:4" ht="12.75">
      <c r="A40" s="276">
        <v>2100</v>
      </c>
      <c r="B40" s="641" t="s">
        <v>464</v>
      </c>
      <c r="C40" s="610">
        <v>14737</v>
      </c>
      <c r="D40" s="775">
        <v>3366</v>
      </c>
    </row>
    <row r="41" spans="1:4" ht="12.75">
      <c r="A41" s="276">
        <v>2200</v>
      </c>
      <c r="B41" s="641" t="s">
        <v>465</v>
      </c>
      <c r="C41" s="610">
        <v>285502</v>
      </c>
      <c r="D41" s="775">
        <v>50469</v>
      </c>
    </row>
    <row r="42" spans="1:4" ht="24" customHeight="1">
      <c r="A42" s="276">
        <v>2300</v>
      </c>
      <c r="B42" s="641" t="s">
        <v>466</v>
      </c>
      <c r="C42" s="610">
        <v>56031</v>
      </c>
      <c r="D42" s="775">
        <v>22247</v>
      </c>
    </row>
    <row r="43" spans="1:4" ht="14.25" customHeight="1">
      <c r="A43" s="276">
        <v>2400</v>
      </c>
      <c r="B43" s="641" t="s">
        <v>612</v>
      </c>
      <c r="C43" s="610">
        <v>593</v>
      </c>
      <c r="D43" s="775">
        <v>396</v>
      </c>
    </row>
    <row r="44" spans="1:4" ht="12.75" customHeight="1">
      <c r="A44" s="276">
        <v>2500</v>
      </c>
      <c r="B44" s="779" t="s">
        <v>559</v>
      </c>
      <c r="C44" s="610">
        <v>248</v>
      </c>
      <c r="D44" s="775">
        <v>0</v>
      </c>
    </row>
    <row r="45" spans="1:4" ht="36.75" customHeight="1">
      <c r="A45" s="276">
        <v>2800</v>
      </c>
      <c r="B45" s="779" t="s">
        <v>173</v>
      </c>
      <c r="C45" s="610">
        <v>50</v>
      </c>
      <c r="D45" s="775">
        <v>0</v>
      </c>
    </row>
    <row r="46" spans="1:4" ht="12.75">
      <c r="A46" s="632" t="s">
        <v>1285</v>
      </c>
      <c r="B46" s="769" t="s">
        <v>1356</v>
      </c>
      <c r="C46" s="605">
        <v>97676</v>
      </c>
      <c r="D46" s="770">
        <v>16750</v>
      </c>
    </row>
    <row r="47" spans="1:4" ht="12.75">
      <c r="A47" s="780">
        <v>3000</v>
      </c>
      <c r="B47" s="781" t="s">
        <v>1378</v>
      </c>
      <c r="C47" s="605">
        <v>66868</v>
      </c>
      <c r="D47" s="770">
        <v>11003</v>
      </c>
    </row>
    <row r="48" spans="1:4" ht="42" customHeight="1">
      <c r="A48" s="276">
        <v>3200</v>
      </c>
      <c r="B48" s="641" t="s">
        <v>613</v>
      </c>
      <c r="C48" s="610">
        <v>66868</v>
      </c>
      <c r="D48" s="775">
        <v>11003</v>
      </c>
    </row>
    <row r="49" spans="1:4" ht="12.75">
      <c r="A49" s="632">
        <v>6000</v>
      </c>
      <c r="B49" s="622" t="s">
        <v>1357</v>
      </c>
      <c r="C49" s="605">
        <v>30808</v>
      </c>
      <c r="D49" s="770">
        <v>5747</v>
      </c>
    </row>
    <row r="50" spans="1:4" ht="12.75">
      <c r="A50" s="276">
        <v>6200</v>
      </c>
      <c r="B50" s="641" t="s">
        <v>575</v>
      </c>
      <c r="C50" s="610">
        <v>16363</v>
      </c>
      <c r="D50" s="775">
        <v>1920</v>
      </c>
    </row>
    <row r="51" spans="1:4" ht="12.75">
      <c r="A51" s="276">
        <v>6300</v>
      </c>
      <c r="B51" s="779" t="s">
        <v>482</v>
      </c>
      <c r="C51" s="610">
        <v>3029</v>
      </c>
      <c r="D51" s="775">
        <v>1735</v>
      </c>
    </row>
    <row r="52" spans="1:4" ht="12.75">
      <c r="A52" s="276">
        <v>6400</v>
      </c>
      <c r="B52" s="641" t="s">
        <v>614</v>
      </c>
      <c r="C52" s="610">
        <v>11416</v>
      </c>
      <c r="D52" s="775">
        <v>2092</v>
      </c>
    </row>
    <row r="53" spans="1:4" ht="39" customHeight="1">
      <c r="A53" s="632" t="s">
        <v>615</v>
      </c>
      <c r="B53" s="781" t="s">
        <v>174</v>
      </c>
      <c r="C53" s="605">
        <v>11387</v>
      </c>
      <c r="D53" s="770">
        <v>-4000</v>
      </c>
    </row>
    <row r="54" spans="1:4" ht="14.25" customHeight="1">
      <c r="A54" s="276">
        <v>7200</v>
      </c>
      <c r="B54" s="779" t="s">
        <v>578</v>
      </c>
      <c r="C54" s="610">
        <v>11387</v>
      </c>
      <c r="D54" s="775">
        <v>-4000</v>
      </c>
    </row>
    <row r="55" spans="1:4" ht="12.75">
      <c r="A55" s="276">
        <v>7300</v>
      </c>
      <c r="B55" s="779" t="s">
        <v>616</v>
      </c>
      <c r="C55" s="610">
        <v>0</v>
      </c>
      <c r="D55" s="770">
        <v>0</v>
      </c>
    </row>
    <row r="56" spans="1:4" ht="12.75">
      <c r="A56" s="632" t="s">
        <v>1305</v>
      </c>
      <c r="B56" s="769" t="s">
        <v>1306</v>
      </c>
      <c r="C56" s="605">
        <v>31135</v>
      </c>
      <c r="D56" s="770">
        <v>4522</v>
      </c>
    </row>
    <row r="57" spans="1:4" ht="12.75">
      <c r="A57" s="452" t="s">
        <v>617</v>
      </c>
      <c r="B57" s="769" t="s">
        <v>1358</v>
      </c>
      <c r="C57" s="605">
        <v>31135</v>
      </c>
      <c r="D57" s="770">
        <v>4522</v>
      </c>
    </row>
    <row r="58" spans="1:4" ht="12.75">
      <c r="A58" s="782" t="s">
        <v>585</v>
      </c>
      <c r="B58" s="779" t="s">
        <v>493</v>
      </c>
      <c r="C58" s="610">
        <v>3754</v>
      </c>
      <c r="D58" s="775">
        <v>28</v>
      </c>
    </row>
    <row r="59" spans="1:4" ht="12.75">
      <c r="A59" s="276">
        <v>5200</v>
      </c>
      <c r="B59" s="641" t="s">
        <v>494</v>
      </c>
      <c r="C59" s="610">
        <v>27381</v>
      </c>
      <c r="D59" s="775">
        <v>4494</v>
      </c>
    </row>
    <row r="60" spans="1:4" ht="12.75">
      <c r="A60" s="632" t="s">
        <v>618</v>
      </c>
      <c r="B60" s="636" t="s">
        <v>619</v>
      </c>
      <c r="C60" s="605">
        <v>2253</v>
      </c>
      <c r="D60" s="770">
        <v>304</v>
      </c>
    </row>
    <row r="61" spans="1:4" ht="24" customHeight="1">
      <c r="A61" s="276">
        <v>8400</v>
      </c>
      <c r="B61" s="641" t="s">
        <v>620</v>
      </c>
      <c r="C61" s="610">
        <v>2253</v>
      </c>
      <c r="D61" s="775">
        <v>304</v>
      </c>
    </row>
    <row r="62" spans="1:4" ht="12.75">
      <c r="A62" s="783"/>
      <c r="B62" s="784" t="s">
        <v>621</v>
      </c>
      <c r="C62" s="605">
        <v>284039</v>
      </c>
      <c r="D62" s="770">
        <v>97201</v>
      </c>
    </row>
    <row r="63" spans="1:4" ht="12.75">
      <c r="A63" s="785"/>
      <c r="B63" s="769" t="s">
        <v>622</v>
      </c>
      <c r="C63" s="605">
        <v>-284039</v>
      </c>
      <c r="D63" s="770">
        <v>-97201</v>
      </c>
    </row>
    <row r="64" spans="1:4" ht="14.25" customHeight="1">
      <c r="A64" s="786" t="s">
        <v>1315</v>
      </c>
      <c r="B64" s="787" t="s">
        <v>599</v>
      </c>
      <c r="C64" s="605">
        <v>-284039</v>
      </c>
      <c r="D64" s="770">
        <v>-97201</v>
      </c>
    </row>
    <row r="65" spans="1:4" ht="12.75">
      <c r="A65" s="788" t="s">
        <v>177</v>
      </c>
      <c r="B65" s="641" t="s">
        <v>1362</v>
      </c>
      <c r="C65" s="610">
        <v>-644</v>
      </c>
      <c r="D65" s="775">
        <v>137</v>
      </c>
    </row>
    <row r="66" spans="1:4" ht="12.75">
      <c r="A66" s="788" t="s">
        <v>506</v>
      </c>
      <c r="B66" s="641" t="s">
        <v>507</v>
      </c>
      <c r="C66" s="610">
        <v>-248277</v>
      </c>
      <c r="D66" s="775">
        <v>-78754</v>
      </c>
    </row>
    <row r="67" spans="1:4" ht="12.75">
      <c r="A67" s="788" t="s">
        <v>508</v>
      </c>
      <c r="B67" s="641" t="s">
        <v>509</v>
      </c>
      <c r="C67" s="610">
        <v>-35118</v>
      </c>
      <c r="D67" s="775">
        <v>-18584</v>
      </c>
    </row>
    <row r="68" spans="1:4" ht="15">
      <c r="A68" s="789"/>
      <c r="B68" s="98"/>
      <c r="C68" s="790"/>
      <c r="D68" s="790"/>
    </row>
    <row r="69" spans="1:4" ht="15">
      <c r="A69" s="673"/>
      <c r="B69" s="98"/>
      <c r="C69" s="790"/>
      <c r="D69" s="790"/>
    </row>
    <row r="70" spans="1:4" ht="15">
      <c r="A70" s="789"/>
      <c r="B70" s="790"/>
      <c r="C70" s="790"/>
      <c r="D70" s="790"/>
    </row>
    <row r="71" spans="1:4" ht="15">
      <c r="A71" s="789" t="s">
        <v>1462</v>
      </c>
      <c r="B71" s="790"/>
      <c r="C71" s="790"/>
      <c r="D71" s="791"/>
    </row>
    <row r="72" spans="1:4" ht="15">
      <c r="A72" s="789" t="s">
        <v>951</v>
      </c>
      <c r="B72" s="790"/>
      <c r="C72" s="790"/>
      <c r="D72" s="791" t="s">
        <v>952</v>
      </c>
    </row>
    <row r="73" spans="1:4" ht="15">
      <c r="A73" s="789"/>
      <c r="B73" s="790"/>
      <c r="C73" s="790"/>
      <c r="D73" s="790"/>
    </row>
    <row r="74" spans="1:4" ht="15">
      <c r="A74" s="789"/>
      <c r="B74" s="790"/>
      <c r="C74" s="790"/>
      <c r="D74" s="790"/>
    </row>
    <row r="75" spans="1:4" ht="15">
      <c r="A75" s="789"/>
      <c r="B75" s="790"/>
      <c r="C75" s="790"/>
      <c r="D75" s="790"/>
    </row>
    <row r="76" spans="1:4" ht="15">
      <c r="A76" s="789"/>
      <c r="B76" s="790"/>
      <c r="C76" s="790"/>
      <c r="D76" s="790"/>
    </row>
    <row r="77" spans="1:4" ht="12.75">
      <c r="A77" s="759" t="s">
        <v>623</v>
      </c>
      <c r="B77" s="792"/>
      <c r="C77" s="792"/>
      <c r="D77" s="792"/>
    </row>
  </sheetData>
  <mergeCells count="5">
    <mergeCell ref="A11:D11"/>
    <mergeCell ref="A6:D6"/>
    <mergeCell ref="A8:D8"/>
    <mergeCell ref="A9:D9"/>
    <mergeCell ref="A10:D10"/>
  </mergeCells>
  <printOptions/>
  <pageMargins left="1.3385826771653544" right="0.2362204724409449" top="0.984251968503937" bottom="0.984251968503937" header="0.4330708661417323" footer="0.4330708661417323"/>
  <pageSetup firstPageNumber="48" useFirstPageNumber="1" horizontalDpi="600" verticalDpi="600" orientation="portrait" paperSize="9" scale="95" r:id="rId2"/>
  <headerFooter alignWithMargins="0">
    <oddFooter>&amp;C&amp;P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D33"/>
  <sheetViews>
    <sheetView workbookViewId="0" topLeftCell="A1">
      <selection activeCell="A4" sqref="A4:F4"/>
    </sheetView>
  </sheetViews>
  <sheetFormatPr defaultColWidth="9.140625" defaultRowHeight="12.75"/>
  <cols>
    <col min="1" max="1" width="35.140625" style="798" customWidth="1"/>
    <col min="2" max="4" width="17.7109375" style="798" customWidth="1"/>
    <col min="5" max="5" width="32.7109375" style="798" hidden="1" customWidth="1"/>
    <col min="6" max="6" width="15.8515625" style="798" hidden="1" customWidth="1"/>
    <col min="7" max="7" width="16.28125" style="798" hidden="1" customWidth="1"/>
    <col min="8" max="8" width="13.28125" style="798" hidden="1" customWidth="1"/>
    <col min="9" max="9" width="9.140625" style="798" customWidth="1"/>
    <col min="10" max="10" width="14.140625" style="798" customWidth="1"/>
    <col min="11" max="11" width="10.00390625" style="798" bestFit="1" customWidth="1"/>
    <col min="12" max="12" width="10.421875" style="798" customWidth="1"/>
    <col min="13" max="14" width="9.140625" style="798" customWidth="1"/>
    <col min="15" max="15" width="10.140625" style="798" customWidth="1"/>
    <col min="16" max="16" width="9.7109375" style="798" customWidth="1"/>
    <col min="17" max="17" width="10.140625" style="798" customWidth="1"/>
    <col min="18" max="16384" width="9.140625" style="798" customWidth="1"/>
  </cols>
  <sheetData>
    <row r="1" spans="1:6" s="793" customFormat="1" ht="55.5" customHeight="1">
      <c r="A1" s="1129"/>
      <c r="B1" s="1129"/>
      <c r="C1" s="1129"/>
      <c r="D1" s="1129"/>
      <c r="E1" s="1129"/>
      <c r="F1" s="1129"/>
    </row>
    <row r="2" spans="1:6" s="793" customFormat="1" ht="12.75" customHeight="1">
      <c r="A2" s="1130" t="s">
        <v>921</v>
      </c>
      <c r="B2" s="1130"/>
      <c r="C2" s="1130"/>
      <c r="D2" s="1130"/>
      <c r="E2" s="1130"/>
      <c r="F2" s="1130"/>
    </row>
    <row r="3" spans="1:6" s="793" customFormat="1" ht="17.25" customHeight="1">
      <c r="A3" s="1131" t="s">
        <v>922</v>
      </c>
      <c r="B3" s="1131"/>
      <c r="C3" s="1131"/>
      <c r="D3" s="1131"/>
      <c r="E3" s="1131"/>
      <c r="F3" s="1131"/>
    </row>
    <row r="4" spans="1:17" s="795" customFormat="1" ht="17.25" customHeight="1">
      <c r="A4" s="1127" t="s">
        <v>624</v>
      </c>
      <c r="B4" s="1127"/>
      <c r="C4" s="1127"/>
      <c r="D4" s="1127"/>
      <c r="E4" s="1127"/>
      <c r="F4" s="1127"/>
      <c r="G4" s="794"/>
      <c r="H4" s="794"/>
      <c r="I4" s="794"/>
      <c r="J4" s="794"/>
      <c r="K4" s="794"/>
      <c r="L4" s="794"/>
      <c r="M4" s="794"/>
      <c r="N4" s="794"/>
      <c r="O4" s="794"/>
      <c r="P4" s="794"/>
      <c r="Q4" s="794"/>
    </row>
    <row r="5" spans="1:17" s="795" customFormat="1" ht="15.75" customHeight="1">
      <c r="A5" s="1128" t="s">
        <v>625</v>
      </c>
      <c r="B5" s="1128"/>
      <c r="C5" s="1128"/>
      <c r="D5" s="1128"/>
      <c r="E5" s="1128"/>
      <c r="F5" s="1128"/>
      <c r="G5" s="794"/>
      <c r="H5" s="794"/>
      <c r="I5" s="794"/>
      <c r="J5" s="794"/>
      <c r="K5" s="794"/>
      <c r="L5" s="794"/>
      <c r="M5" s="794"/>
      <c r="N5" s="794"/>
      <c r="O5" s="794"/>
      <c r="P5" s="794"/>
      <c r="Q5" s="794"/>
    </row>
    <row r="6" spans="1:15" s="592" customFormat="1" ht="12.75">
      <c r="A6" s="1109" t="s">
        <v>925</v>
      </c>
      <c r="B6" s="1109"/>
      <c r="C6" s="1109"/>
      <c r="D6" s="1109"/>
      <c r="E6" s="1109"/>
      <c r="F6" s="1109"/>
      <c r="G6" s="188"/>
      <c r="H6" s="188"/>
      <c r="I6" s="188"/>
      <c r="J6" s="188"/>
      <c r="K6" s="188"/>
      <c r="L6" s="188"/>
      <c r="M6" s="188"/>
      <c r="N6" s="112"/>
      <c r="O6" s="796"/>
    </row>
    <row r="7" spans="1:15" s="592" customFormat="1" ht="12" customHeight="1">
      <c r="A7" s="797" t="s">
        <v>926</v>
      </c>
      <c r="B7" s="47"/>
      <c r="C7" s="187"/>
      <c r="D7" s="251" t="s">
        <v>1465</v>
      </c>
      <c r="F7" s="47"/>
      <c r="G7" s="187"/>
      <c r="H7" s="251"/>
      <c r="I7" s="251"/>
      <c r="J7" s="250"/>
      <c r="K7" s="187"/>
      <c r="N7" s="112"/>
      <c r="O7" s="796"/>
    </row>
    <row r="8" spans="2:4" ht="12.75">
      <c r="B8" s="799"/>
      <c r="D8" s="800" t="s">
        <v>626</v>
      </c>
    </row>
    <row r="9" spans="4:8" ht="12.75">
      <c r="D9" s="800" t="s">
        <v>956</v>
      </c>
      <c r="H9" s="801" t="s">
        <v>627</v>
      </c>
    </row>
    <row r="10" spans="1:8" s="804" customFormat="1" ht="57" customHeight="1">
      <c r="A10" s="802" t="s">
        <v>929</v>
      </c>
      <c r="B10" s="803" t="s">
        <v>628</v>
      </c>
      <c r="C10" s="803" t="s">
        <v>629</v>
      </c>
      <c r="D10" s="803" t="s">
        <v>630</v>
      </c>
      <c r="E10" s="802" t="s">
        <v>929</v>
      </c>
      <c r="F10" s="803" t="s">
        <v>631</v>
      </c>
      <c r="G10" s="803" t="s">
        <v>629</v>
      </c>
      <c r="H10" s="803" t="s">
        <v>632</v>
      </c>
    </row>
    <row r="11" spans="1:8" s="807" customFormat="1" ht="11.25" customHeight="1">
      <c r="A11" s="805">
        <v>1</v>
      </c>
      <c r="B11" s="805">
        <v>2</v>
      </c>
      <c r="C11" s="806">
        <v>3</v>
      </c>
      <c r="D11" s="806">
        <v>4</v>
      </c>
      <c r="E11" s="805">
        <v>1</v>
      </c>
      <c r="F11" s="805">
        <v>2</v>
      </c>
      <c r="G11" s="806">
        <v>3</v>
      </c>
      <c r="H11" s="806">
        <v>4</v>
      </c>
    </row>
    <row r="12" spans="1:11" s="810" customFormat="1" ht="12.75" customHeight="1">
      <c r="A12" s="808" t="s">
        <v>633</v>
      </c>
      <c r="B12" s="809">
        <v>1374682720</v>
      </c>
      <c r="C12" s="809">
        <v>1384490529</v>
      </c>
      <c r="D12" s="809">
        <v>9807809</v>
      </c>
      <c r="E12" s="808" t="s">
        <v>633</v>
      </c>
      <c r="F12" s="809" t="e">
        <f>F13+F22</f>
        <v>#REF!</v>
      </c>
      <c r="G12" s="809" t="e">
        <f>G13+G22</f>
        <v>#REF!</v>
      </c>
      <c r="H12" s="809" t="e">
        <f>G12-F12</f>
        <v>#REF!</v>
      </c>
      <c r="K12" s="811"/>
    </row>
    <row r="13" spans="1:8" s="810" customFormat="1" ht="12.75" customHeight="1">
      <c r="A13" s="812" t="s">
        <v>634</v>
      </c>
      <c r="B13" s="813">
        <v>1374681969</v>
      </c>
      <c r="C13" s="813">
        <v>1384461359</v>
      </c>
      <c r="D13" s="813">
        <v>9779390</v>
      </c>
      <c r="E13" s="812" t="s">
        <v>634</v>
      </c>
      <c r="F13" s="813">
        <f>F14+F18</f>
        <v>637879</v>
      </c>
      <c r="G13" s="813">
        <f>G14+G18</f>
        <v>498473</v>
      </c>
      <c r="H13" s="813">
        <f>G13-F13</f>
        <v>-139406</v>
      </c>
    </row>
    <row r="14" spans="1:8" s="810" customFormat="1" ht="12.75" customHeight="1">
      <c r="A14" s="814" t="s">
        <v>635</v>
      </c>
      <c r="B14" s="813">
        <v>467291596</v>
      </c>
      <c r="C14" s="813">
        <v>107580551</v>
      </c>
      <c r="D14" s="813">
        <v>-359711045</v>
      </c>
      <c r="E14" s="814" t="s">
        <v>635</v>
      </c>
      <c r="F14" s="813">
        <f>SUM(F15:F16)</f>
        <v>467011</v>
      </c>
      <c r="G14" s="813">
        <f>SUM(G15:G16)</f>
        <v>106994</v>
      </c>
      <c r="H14" s="813">
        <f>G14-F14</f>
        <v>-360017</v>
      </c>
    </row>
    <row r="15" spans="1:14" ht="12.75" customHeight="1">
      <c r="A15" s="815" t="s">
        <v>636</v>
      </c>
      <c r="B15" s="816">
        <v>467010760</v>
      </c>
      <c r="C15" s="816">
        <v>106993774</v>
      </c>
      <c r="D15" s="816">
        <v>-360016986</v>
      </c>
      <c r="E15" s="815" t="s">
        <v>637</v>
      </c>
      <c r="F15" s="816">
        <f>ROUND(B15/1000,0)</f>
        <v>467011</v>
      </c>
      <c r="G15" s="816">
        <f>ROUND(C15/1000,0)</f>
        <v>106994</v>
      </c>
      <c r="H15" s="816">
        <f>G15-F15</f>
        <v>-360017</v>
      </c>
      <c r="J15" s="817"/>
      <c r="K15" s="810"/>
      <c r="L15" s="810"/>
      <c r="M15" s="810"/>
      <c r="N15" s="810"/>
    </row>
    <row r="16" spans="1:14" ht="12.75">
      <c r="A16" s="815" t="s">
        <v>638</v>
      </c>
      <c r="B16" s="816">
        <v>280836</v>
      </c>
      <c r="C16" s="816">
        <v>586777</v>
      </c>
      <c r="D16" s="816">
        <v>305941</v>
      </c>
      <c r="E16" s="815"/>
      <c r="F16" s="816"/>
      <c r="G16" s="816"/>
      <c r="H16" s="816"/>
      <c r="J16" s="817"/>
      <c r="K16" s="810"/>
      <c r="L16" s="810"/>
      <c r="M16" s="810"/>
      <c r="N16" s="810"/>
    </row>
    <row r="17" spans="1:14" ht="12.75" customHeight="1">
      <c r="A17" s="815"/>
      <c r="B17" s="816"/>
      <c r="C17" s="816"/>
      <c r="D17" s="816"/>
      <c r="E17" s="815"/>
      <c r="F17" s="816"/>
      <c r="G17" s="816"/>
      <c r="H17" s="816"/>
      <c r="K17" s="810"/>
      <c r="L17" s="810"/>
      <c r="M17" s="810"/>
      <c r="N17" s="810"/>
    </row>
    <row r="18" spans="1:8" s="810" customFormat="1" ht="12.75" customHeight="1">
      <c r="A18" s="814" t="s">
        <v>639</v>
      </c>
      <c r="B18" s="813">
        <v>907390373</v>
      </c>
      <c r="C18" s="813">
        <v>1276880808</v>
      </c>
      <c r="D18" s="813">
        <v>369490435</v>
      </c>
      <c r="E18" s="814" t="s">
        <v>639</v>
      </c>
      <c r="F18" s="813">
        <f>SUM(F19:F20)</f>
        <v>170868</v>
      </c>
      <c r="G18" s="813">
        <f>SUM(G19:G20)</f>
        <v>391479</v>
      </c>
      <c r="H18" s="813">
        <f>G18-F18</f>
        <v>220611</v>
      </c>
    </row>
    <row r="19" spans="1:14" ht="12.75" customHeight="1">
      <c r="A19" s="815" t="s">
        <v>636</v>
      </c>
      <c r="B19" s="816">
        <v>170867554</v>
      </c>
      <c r="C19" s="816">
        <v>391479099</v>
      </c>
      <c r="D19" s="816">
        <v>220611545</v>
      </c>
      <c r="E19" s="815" t="s">
        <v>637</v>
      </c>
      <c r="F19" s="816">
        <f>ROUND(B19/1000,0)</f>
        <v>170868</v>
      </c>
      <c r="G19" s="816">
        <f>ROUND(C19/1000,0)</f>
        <v>391479</v>
      </c>
      <c r="H19" s="816">
        <f>G19-F19</f>
        <v>220611</v>
      </c>
      <c r="K19" s="810"/>
      <c r="L19" s="810"/>
      <c r="M19" s="810"/>
      <c r="N19" s="810"/>
    </row>
    <row r="20" spans="1:14" ht="12" customHeight="1">
      <c r="A20" s="815" t="s">
        <v>638</v>
      </c>
      <c r="B20" s="816">
        <v>736522819</v>
      </c>
      <c r="C20" s="816">
        <v>885401709</v>
      </c>
      <c r="D20" s="816">
        <v>148878890</v>
      </c>
      <c r="E20" s="815"/>
      <c r="F20" s="816"/>
      <c r="G20" s="816"/>
      <c r="H20" s="816"/>
      <c r="K20" s="810"/>
      <c r="L20" s="810"/>
      <c r="M20" s="810"/>
      <c r="N20" s="810"/>
    </row>
    <row r="21" spans="1:14" ht="12.75" customHeight="1">
      <c r="A21" s="815"/>
      <c r="B21" s="816"/>
      <c r="C21" s="816"/>
      <c r="D21" s="816"/>
      <c r="E21" s="815"/>
      <c r="F21" s="816"/>
      <c r="G21" s="816"/>
      <c r="H21" s="816"/>
      <c r="K21" s="810"/>
      <c r="L21" s="810"/>
      <c r="M21" s="810"/>
      <c r="N21" s="810"/>
    </row>
    <row r="22" spans="1:8" s="810" customFormat="1" ht="12.75" customHeight="1">
      <c r="A22" s="812" t="s">
        <v>640</v>
      </c>
      <c r="B22" s="813">
        <v>751</v>
      </c>
      <c r="C22" s="813">
        <v>29170</v>
      </c>
      <c r="D22" s="813">
        <v>28419</v>
      </c>
      <c r="E22" s="812" t="s">
        <v>641</v>
      </c>
      <c r="F22" s="813" t="e">
        <f>F23</f>
        <v>#REF!</v>
      </c>
      <c r="G22" s="813" t="e">
        <f>G23</f>
        <v>#REF!</v>
      </c>
      <c r="H22" s="813" t="e">
        <f>G22-F22</f>
        <v>#REF!</v>
      </c>
    </row>
    <row r="23" spans="1:8" s="810" customFormat="1" ht="12.75">
      <c r="A23" s="814" t="s">
        <v>642</v>
      </c>
      <c r="B23" s="813">
        <v>751</v>
      </c>
      <c r="C23" s="813">
        <v>29170</v>
      </c>
      <c r="D23" s="813">
        <v>28419</v>
      </c>
      <c r="E23" s="814" t="s">
        <v>642</v>
      </c>
      <c r="F23" s="813" t="e">
        <f>SUM(#REF!)</f>
        <v>#REF!</v>
      </c>
      <c r="G23" s="813" t="e">
        <f>SUM(#REF!)</f>
        <v>#REF!</v>
      </c>
      <c r="H23" s="813" t="e">
        <f>G23-F23</f>
        <v>#REF!</v>
      </c>
    </row>
    <row r="24" spans="1:8" s="810" customFormat="1" ht="12.75">
      <c r="A24" s="814" t="s">
        <v>643</v>
      </c>
      <c r="B24" s="813">
        <v>0</v>
      </c>
      <c r="C24" s="813">
        <v>0</v>
      </c>
      <c r="D24" s="813">
        <v>0</v>
      </c>
      <c r="E24" s="814" t="s">
        <v>639</v>
      </c>
      <c r="F24" s="813" t="e">
        <f>SUM(#REF!)</f>
        <v>#REF!</v>
      </c>
      <c r="G24" s="813" t="e">
        <f>SUM(#REF!)</f>
        <v>#REF!</v>
      </c>
      <c r="H24" s="813" t="e">
        <f>G24-F24</f>
        <v>#REF!</v>
      </c>
    </row>
    <row r="25" spans="1:8" ht="12.75">
      <c r="A25" s="818"/>
      <c r="B25" s="819"/>
      <c r="C25" s="819"/>
      <c r="D25" s="820"/>
      <c r="E25" s="818"/>
      <c r="F25" s="819"/>
      <c r="G25" s="819"/>
      <c r="H25" s="819"/>
    </row>
    <row r="26" spans="1:8" ht="12.75">
      <c r="A26" s="818"/>
      <c r="B26" s="819"/>
      <c r="C26" s="819"/>
      <c r="D26" s="819"/>
      <c r="E26" s="818"/>
      <c r="F26" s="819"/>
      <c r="G26" s="819"/>
      <c r="H26" s="819"/>
    </row>
    <row r="28" spans="1:56" s="827" customFormat="1" ht="12.75" customHeight="1">
      <c r="A28" s="821" t="s">
        <v>644</v>
      </c>
      <c r="B28" s="822"/>
      <c r="C28" s="823"/>
      <c r="D28" s="824"/>
      <c r="E28" s="825"/>
      <c r="F28" s="826"/>
      <c r="K28" s="807"/>
      <c r="L28" s="807"/>
      <c r="M28" s="807"/>
      <c r="N28" s="807"/>
      <c r="O28" s="807"/>
      <c r="P28" s="807"/>
      <c r="Q28" s="807"/>
      <c r="R28" s="807"/>
      <c r="S28" s="807"/>
      <c r="T28" s="807"/>
      <c r="U28" s="807"/>
      <c r="V28" s="807"/>
      <c r="W28" s="807"/>
      <c r="X28" s="807"/>
      <c r="Y28" s="807"/>
      <c r="Z28" s="807"/>
      <c r="AA28" s="807"/>
      <c r="AB28" s="807"/>
      <c r="AC28" s="807"/>
      <c r="AD28" s="807"/>
      <c r="AE28" s="807"/>
      <c r="AF28" s="807"/>
      <c r="AG28" s="807"/>
      <c r="AH28" s="807"/>
      <c r="AI28" s="807"/>
      <c r="AJ28" s="807"/>
      <c r="AK28" s="807"/>
      <c r="AL28" s="807"/>
      <c r="AM28" s="807"/>
      <c r="AN28" s="807"/>
      <c r="AO28" s="807"/>
      <c r="AP28" s="807"/>
      <c r="AQ28" s="807"/>
      <c r="AR28" s="807"/>
      <c r="AS28" s="807"/>
      <c r="AT28" s="807"/>
      <c r="AU28" s="807"/>
      <c r="AV28" s="807"/>
      <c r="AW28" s="807"/>
      <c r="AX28" s="807"/>
      <c r="AY28" s="807"/>
      <c r="AZ28" s="807"/>
      <c r="BA28" s="807"/>
      <c r="BB28" s="807"/>
      <c r="BC28" s="807"/>
      <c r="BD28" s="807"/>
    </row>
    <row r="29" spans="1:6" ht="15.75">
      <c r="A29" s="821" t="s">
        <v>951</v>
      </c>
      <c r="B29" s="828"/>
      <c r="C29" s="828"/>
      <c r="D29" s="829" t="s">
        <v>952</v>
      </c>
      <c r="E29" s="830"/>
      <c r="F29" s="831" t="s">
        <v>952</v>
      </c>
    </row>
    <row r="33" ht="12.75">
      <c r="A33" s="832" t="s">
        <v>645</v>
      </c>
    </row>
  </sheetData>
  <mergeCells count="6">
    <mergeCell ref="A4:F4"/>
    <mergeCell ref="A5:F5"/>
    <mergeCell ref="A6:F6"/>
    <mergeCell ref="A1:F1"/>
    <mergeCell ref="A2:F2"/>
    <mergeCell ref="A3:F3"/>
  </mergeCells>
  <printOptions horizontalCentered="1"/>
  <pageMargins left="0.984251968503937" right="0.7480314960629921" top="0.984251968503937" bottom="0.984251968503937" header="0.5118110236220472" footer="0.5118110236220472"/>
  <pageSetup firstPageNumber="50" useFirstPageNumber="1" horizontalDpi="600" verticalDpi="600" orientation="portrait" paperSize="9" scale="86" r:id="rId2"/>
  <headerFooter alignWithMargins="0">
    <oddFooter>&amp;C&amp;P</oddFooter>
  </headerFooter>
  <colBreaks count="1" manualBreakCount="1">
    <brk id="8" max="53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B31"/>
  <sheetViews>
    <sheetView zoomScaleSheetLayoutView="120" workbookViewId="0" topLeftCell="A1">
      <selection activeCell="A4" sqref="A3:E4"/>
    </sheetView>
  </sheetViews>
  <sheetFormatPr defaultColWidth="9.140625" defaultRowHeight="12.75"/>
  <cols>
    <col min="1" max="1" width="26.00390625" style="254" customWidth="1"/>
    <col min="2" max="3" width="14.8515625" style="254" customWidth="1"/>
    <col min="4" max="4" width="13.7109375" style="254" customWidth="1"/>
    <col min="5" max="5" width="14.8515625" style="254" customWidth="1"/>
    <col min="6" max="16384" width="9.140625" style="184" customWidth="1"/>
  </cols>
  <sheetData>
    <row r="1" spans="1:54" ht="55.5" customHeight="1">
      <c r="A1" s="1099"/>
      <c r="B1" s="1099"/>
      <c r="C1" s="1099"/>
      <c r="D1" s="1099"/>
      <c r="E1" s="1099"/>
      <c r="F1" s="833"/>
      <c r="G1" s="833"/>
      <c r="H1" s="833"/>
      <c r="I1" s="833"/>
      <c r="J1" s="833"/>
      <c r="K1" s="833"/>
      <c r="L1" s="833"/>
      <c r="M1" s="833"/>
      <c r="N1" s="833"/>
      <c r="O1" s="833"/>
      <c r="P1" s="833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</row>
    <row r="2" spans="1:5" s="1" customFormat="1" ht="12.75" customHeight="1">
      <c r="A2" s="1097" t="s">
        <v>921</v>
      </c>
      <c r="B2" s="1097"/>
      <c r="C2" s="1097"/>
      <c r="D2" s="1097"/>
      <c r="E2" s="1097"/>
    </row>
    <row r="3" spans="1:54" ht="17.25" customHeight="1">
      <c r="A3" s="1096" t="s">
        <v>922</v>
      </c>
      <c r="B3" s="1096"/>
      <c r="C3" s="1096"/>
      <c r="D3" s="1096"/>
      <c r="E3" s="1096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  <c r="AX3" s="174"/>
      <c r="AY3" s="174"/>
      <c r="AZ3" s="174"/>
      <c r="BA3" s="174"/>
      <c r="BB3" s="174"/>
    </row>
    <row r="4" spans="1:16" s="249" customFormat="1" ht="17.25" customHeight="1">
      <c r="A4" s="1112" t="s">
        <v>646</v>
      </c>
      <c r="B4" s="1112"/>
      <c r="C4" s="1112"/>
      <c r="D4" s="1112"/>
      <c r="E4" s="1112"/>
      <c r="F4" s="493"/>
      <c r="G4" s="493"/>
      <c r="H4" s="493"/>
      <c r="I4" s="493"/>
      <c r="J4" s="493"/>
      <c r="K4" s="493"/>
      <c r="L4" s="493"/>
      <c r="M4" s="493"/>
      <c r="N4" s="493"/>
      <c r="O4" s="493"/>
      <c r="P4" s="493"/>
    </row>
    <row r="5" spans="1:16" s="249" customFormat="1" ht="15.75" customHeight="1">
      <c r="A5" s="1132" t="s">
        <v>1034</v>
      </c>
      <c r="B5" s="1132"/>
      <c r="C5" s="1132"/>
      <c r="D5" s="1132"/>
      <c r="E5" s="1132"/>
      <c r="F5" s="493"/>
      <c r="G5" s="493"/>
      <c r="H5" s="493"/>
      <c r="I5" s="493"/>
      <c r="J5" s="493"/>
      <c r="K5" s="493"/>
      <c r="L5" s="493"/>
      <c r="M5" s="493"/>
      <c r="N5" s="493"/>
      <c r="O5" s="493"/>
      <c r="P5" s="493"/>
    </row>
    <row r="6" spans="1:14" s="592" customFormat="1" ht="12" customHeight="1">
      <c r="A6" s="1109" t="s">
        <v>925</v>
      </c>
      <c r="B6" s="1109"/>
      <c r="C6" s="1109"/>
      <c r="D6" s="1109"/>
      <c r="E6" s="1109"/>
      <c r="F6" s="188"/>
      <c r="G6" s="188"/>
      <c r="H6" s="188"/>
      <c r="I6" s="188"/>
      <c r="J6" s="188"/>
      <c r="K6" s="188"/>
      <c r="L6" s="188"/>
      <c r="M6" s="112"/>
      <c r="N6" s="796"/>
    </row>
    <row r="7" spans="1:7" s="92" customFormat="1" ht="12.75">
      <c r="A7" s="495" t="s">
        <v>926</v>
      </c>
      <c r="B7" s="187"/>
      <c r="C7" s="187"/>
      <c r="D7" s="47"/>
      <c r="E7" s="251" t="s">
        <v>927</v>
      </c>
      <c r="F7" s="592"/>
      <c r="G7" s="378"/>
    </row>
    <row r="8" ht="12.75">
      <c r="E8" s="99" t="s">
        <v>647</v>
      </c>
    </row>
    <row r="9" spans="1:5" ht="10.5" customHeight="1">
      <c r="A9" s="483"/>
      <c r="B9" s="483"/>
      <c r="C9" s="483"/>
      <c r="D9" s="483"/>
      <c r="E9" s="792" t="s">
        <v>956</v>
      </c>
    </row>
    <row r="10" spans="1:5" s="92" customFormat="1" ht="38.25">
      <c r="A10" s="255" t="s">
        <v>929</v>
      </c>
      <c r="B10" s="255" t="s">
        <v>958</v>
      </c>
      <c r="C10" s="255" t="s">
        <v>959</v>
      </c>
      <c r="D10" s="255" t="s">
        <v>648</v>
      </c>
      <c r="E10" s="255" t="s">
        <v>961</v>
      </c>
    </row>
    <row r="11" spans="1:5" s="92" customFormat="1" ht="12.75">
      <c r="A11" s="834">
        <v>1</v>
      </c>
      <c r="B11" s="255">
        <v>2</v>
      </c>
      <c r="C11" s="255">
        <v>3</v>
      </c>
      <c r="D11" s="255">
        <v>4</v>
      </c>
      <c r="E11" s="162">
        <v>5</v>
      </c>
    </row>
    <row r="12" spans="1:5" s="92" customFormat="1" ht="17.25" customHeight="1">
      <c r="A12" s="165" t="s">
        <v>649</v>
      </c>
      <c r="B12" s="145">
        <v>269778306</v>
      </c>
      <c r="C12" s="132">
        <v>56915370</v>
      </c>
      <c r="D12" s="402">
        <v>21.097089252239577</v>
      </c>
      <c r="E12" s="145">
        <v>15350061</v>
      </c>
    </row>
    <row r="13" spans="1:5" s="92" customFormat="1" ht="17.25" customHeight="1">
      <c r="A13" s="165" t="s">
        <v>650</v>
      </c>
      <c r="B13" s="145">
        <v>390817</v>
      </c>
      <c r="C13" s="145">
        <v>101377</v>
      </c>
      <c r="D13" s="402">
        <v>25.93976208813844</v>
      </c>
      <c r="E13" s="145">
        <v>27513</v>
      </c>
    </row>
    <row r="14" spans="1:5" s="92" customFormat="1" ht="17.25" customHeight="1">
      <c r="A14" s="165" t="s">
        <v>1141</v>
      </c>
      <c r="B14" s="145">
        <v>19504467</v>
      </c>
      <c r="C14" s="145">
        <v>6495715</v>
      </c>
      <c r="D14" s="402">
        <v>33.30372985839603</v>
      </c>
      <c r="E14" s="145">
        <v>1599807</v>
      </c>
    </row>
    <row r="15" spans="1:5" s="92" customFormat="1" ht="17.25" customHeight="1">
      <c r="A15" s="331" t="s">
        <v>651</v>
      </c>
      <c r="B15" s="154">
        <v>19504467</v>
      </c>
      <c r="C15" s="137">
        <v>6495715</v>
      </c>
      <c r="D15" s="407">
        <v>33.30372985839603</v>
      </c>
      <c r="E15" s="278">
        <v>1599807</v>
      </c>
    </row>
    <row r="16" spans="1:5" s="92" customFormat="1" ht="17.25" customHeight="1">
      <c r="A16" s="165" t="s">
        <v>652</v>
      </c>
      <c r="B16" s="298">
        <v>3000000</v>
      </c>
      <c r="C16" s="132">
        <v>1181143</v>
      </c>
      <c r="D16" s="835">
        <v>39.371433333333336</v>
      </c>
      <c r="E16" s="145">
        <v>285522</v>
      </c>
    </row>
    <row r="17" spans="1:5" s="92" customFormat="1" ht="17.25" customHeight="1">
      <c r="A17" s="331" t="s">
        <v>653</v>
      </c>
      <c r="B17" s="304">
        <v>3000000</v>
      </c>
      <c r="C17" s="137">
        <v>1181143</v>
      </c>
      <c r="D17" s="835">
        <v>39.371433333333336</v>
      </c>
      <c r="E17" s="278">
        <v>285522</v>
      </c>
    </row>
    <row r="18" spans="1:5" s="92" customFormat="1" ht="17.25" customHeight="1">
      <c r="A18" s="165" t="s">
        <v>654</v>
      </c>
      <c r="B18" s="298">
        <v>4130207</v>
      </c>
      <c r="C18" s="132">
        <v>1144904</v>
      </c>
      <c r="D18" s="835">
        <v>27.72025712028477</v>
      </c>
      <c r="E18" s="145">
        <v>384099</v>
      </c>
    </row>
    <row r="19" spans="1:5" s="92" customFormat="1" ht="17.25" customHeight="1">
      <c r="A19" s="165" t="s">
        <v>655</v>
      </c>
      <c r="B19" s="145">
        <v>296803797</v>
      </c>
      <c r="C19" s="145">
        <v>65838509</v>
      </c>
      <c r="D19" s="402">
        <v>22.182502267651248</v>
      </c>
      <c r="E19" s="145">
        <v>17647002</v>
      </c>
    </row>
    <row r="20" spans="1:5" s="92" customFormat="1" ht="12" customHeight="1">
      <c r="A20" s="836"/>
      <c r="B20" s="837"/>
      <c r="C20" s="100"/>
      <c r="D20" s="100"/>
      <c r="E20" s="100"/>
    </row>
    <row r="21" spans="1:5" s="92" customFormat="1" ht="12" customHeight="1">
      <c r="A21" s="836"/>
      <c r="B21" s="837"/>
      <c r="C21" s="100"/>
      <c r="D21" s="100"/>
      <c r="E21" s="100"/>
    </row>
    <row r="22" spans="1:5" s="92" customFormat="1" ht="12" customHeight="1">
      <c r="A22" s="836"/>
      <c r="B22" s="837"/>
      <c r="C22" s="100"/>
      <c r="D22" s="100"/>
      <c r="E22" s="100"/>
    </row>
    <row r="23" spans="1:5" s="92" customFormat="1" ht="12" customHeight="1">
      <c r="A23" s="42" t="s">
        <v>656</v>
      </c>
      <c r="B23" s="837"/>
      <c r="C23" s="100"/>
      <c r="D23" s="100"/>
      <c r="E23" s="99"/>
    </row>
    <row r="24" spans="1:8" s="92" customFormat="1" ht="12" customHeight="1">
      <c r="A24" s="42" t="s">
        <v>951</v>
      </c>
      <c r="B24" s="254"/>
      <c r="C24" s="378"/>
      <c r="E24" s="253" t="s">
        <v>952</v>
      </c>
      <c r="F24" s="378"/>
      <c r="H24" s="533"/>
    </row>
    <row r="25" spans="1:8" s="92" customFormat="1" ht="12" customHeight="1">
      <c r="A25" s="42"/>
      <c r="B25" s="254"/>
      <c r="C25" s="378"/>
      <c r="E25" s="253"/>
      <c r="F25" s="378"/>
      <c r="H25" s="533"/>
    </row>
    <row r="26" spans="1:8" s="92" customFormat="1" ht="12" customHeight="1">
      <c r="A26" s="42"/>
      <c r="B26" s="254"/>
      <c r="C26" s="378"/>
      <c r="E26" s="253"/>
      <c r="F26" s="378"/>
      <c r="H26" s="533"/>
    </row>
    <row r="27" spans="1:7" s="92" customFormat="1" ht="12.75">
      <c r="A27" s="42"/>
      <c r="B27" s="248"/>
      <c r="C27" s="378"/>
      <c r="E27" s="253"/>
      <c r="F27" s="378"/>
      <c r="G27" s="253"/>
    </row>
    <row r="28" s="254" customFormat="1" ht="12.75">
      <c r="A28" s="377" t="s">
        <v>1249</v>
      </c>
    </row>
    <row r="29" spans="1:5" s="92" customFormat="1" ht="12.75">
      <c r="A29" s="254"/>
      <c r="B29" s="254"/>
      <c r="C29" s="254"/>
      <c r="D29" s="254"/>
      <c r="E29" s="254"/>
    </row>
    <row r="30" spans="1:5" s="92" customFormat="1" ht="12.75">
      <c r="A30" s="254"/>
      <c r="B30" s="254"/>
      <c r="C30" s="254"/>
      <c r="D30" s="254"/>
      <c r="E30" s="254"/>
    </row>
    <row r="31" spans="1:5" s="92" customFormat="1" ht="12.75">
      <c r="A31" s="254"/>
      <c r="B31" s="254"/>
      <c r="C31" s="254"/>
      <c r="D31" s="254"/>
      <c r="E31" s="254"/>
    </row>
  </sheetData>
  <mergeCells count="6">
    <mergeCell ref="A4:E4"/>
    <mergeCell ref="A5:E5"/>
    <mergeCell ref="A6:E6"/>
    <mergeCell ref="A1:E1"/>
    <mergeCell ref="A2:E2"/>
    <mergeCell ref="A3:E3"/>
  </mergeCells>
  <printOptions horizontalCentered="1"/>
  <pageMargins left="0.984251968503937" right="0.7480314960629921" top="0.7874015748031497" bottom="0.7874015748031497" header="0.5118110236220472" footer="0.5118110236220472"/>
  <pageSetup firstPageNumber="51" useFirstPageNumber="1" horizontalDpi="300" verticalDpi="300" orientation="portrait" paperSize="9" r:id="rId2"/>
  <headerFooter alignWithMargins="0">
    <oddFooter>&amp;L
&amp;C&amp;8&amp;P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111111159"/>
  <dimension ref="A1:HV2170"/>
  <sheetViews>
    <sheetView zoomScaleSheetLayoutView="115" workbookViewId="0" topLeftCell="A1">
      <selection activeCell="A4" sqref="A4:G4"/>
    </sheetView>
  </sheetViews>
  <sheetFormatPr defaultColWidth="9.140625" defaultRowHeight="17.25" customHeight="1"/>
  <cols>
    <col min="1" max="1" width="48.28125" style="591" customWidth="1"/>
    <col min="2" max="2" width="11.421875" style="847" hidden="1" customWidth="1"/>
    <col min="3" max="3" width="12.57421875" style="594" customWidth="1"/>
    <col min="4" max="5" width="11.57421875" style="594" customWidth="1"/>
    <col min="6" max="6" width="10.7109375" style="842" customWidth="1"/>
    <col min="7" max="7" width="10.57421875" style="594" customWidth="1"/>
    <col min="8" max="42" width="11.421875" style="102" customWidth="1"/>
    <col min="43" max="16384" width="11.421875" style="839" customWidth="1"/>
  </cols>
  <sheetData>
    <row r="1" spans="1:7" s="838" customFormat="1" ht="60" customHeight="1">
      <c r="A1" s="1093"/>
      <c r="B1" s="1093"/>
      <c r="C1" s="1093"/>
      <c r="D1" s="1093"/>
      <c r="E1" s="1093"/>
      <c r="F1" s="1093"/>
      <c r="G1" s="1093"/>
    </row>
    <row r="2" spans="1:7" s="838" customFormat="1" ht="12.75" customHeight="1">
      <c r="A2" s="1116" t="s">
        <v>921</v>
      </c>
      <c r="B2" s="1116"/>
      <c r="C2" s="1116"/>
      <c r="D2" s="1116"/>
      <c r="E2" s="1116"/>
      <c r="F2" s="1116"/>
      <c r="G2" s="1116"/>
    </row>
    <row r="3" spans="1:7" ht="17.25" customHeight="1">
      <c r="A3" s="1060" t="s">
        <v>922</v>
      </c>
      <c r="B3" s="1060"/>
      <c r="C3" s="1060"/>
      <c r="D3" s="1060"/>
      <c r="E3" s="1060"/>
      <c r="F3" s="1060"/>
      <c r="G3" s="1060"/>
    </row>
    <row r="4" spans="1:7" ht="21.75" customHeight="1">
      <c r="A4" s="1133" t="s">
        <v>657</v>
      </c>
      <c r="B4" s="1133"/>
      <c r="C4" s="584"/>
      <c r="D4" s="584"/>
      <c r="E4" s="584"/>
      <c r="F4" s="584"/>
      <c r="G4" s="584"/>
    </row>
    <row r="5" spans="1:7" ht="17.25" customHeight="1">
      <c r="A5" s="1108" t="s">
        <v>1034</v>
      </c>
      <c r="B5" s="1108"/>
      <c r="C5" s="1108"/>
      <c r="D5" s="1108"/>
      <c r="E5" s="1108"/>
      <c r="F5" s="1108"/>
      <c r="G5" s="1108"/>
    </row>
    <row r="6" spans="1:7" ht="12.75">
      <c r="A6" s="1109" t="s">
        <v>925</v>
      </c>
      <c r="B6" s="1109"/>
      <c r="C6" s="1109"/>
      <c r="D6" s="1109"/>
      <c r="E6" s="1109"/>
      <c r="F6" s="1109"/>
      <c r="G6" s="1109"/>
    </row>
    <row r="7" spans="1:7" ht="17.25" customHeight="1">
      <c r="A7" s="840" t="s">
        <v>658</v>
      </c>
      <c r="B7" s="188"/>
      <c r="C7" s="47"/>
      <c r="D7" s="187"/>
      <c r="E7" s="188"/>
      <c r="F7" s="841"/>
      <c r="G7" s="251" t="s">
        <v>1465</v>
      </c>
    </row>
    <row r="8" spans="2:7" ht="12.75">
      <c r="B8" s="594"/>
      <c r="C8" s="593"/>
      <c r="G8" s="596" t="s">
        <v>659</v>
      </c>
    </row>
    <row r="9" spans="1:7" ht="12.75" customHeight="1">
      <c r="A9" s="843"/>
      <c r="B9" s="844"/>
      <c r="C9" s="844"/>
      <c r="D9" s="844"/>
      <c r="E9" s="844"/>
      <c r="F9" s="845"/>
      <c r="G9" s="846" t="s">
        <v>956</v>
      </c>
    </row>
    <row r="10" spans="1:7" ht="58.5" customHeight="1">
      <c r="A10" s="255" t="s">
        <v>929</v>
      </c>
      <c r="C10" s="257" t="s">
        <v>958</v>
      </c>
      <c r="D10" s="257" t="s">
        <v>660</v>
      </c>
      <c r="E10" s="257" t="s">
        <v>959</v>
      </c>
      <c r="F10" s="848" t="s">
        <v>661</v>
      </c>
      <c r="G10" s="257" t="s">
        <v>961</v>
      </c>
    </row>
    <row r="11" spans="1:7" s="100" customFormat="1" ht="12.75">
      <c r="A11" s="849">
        <v>1</v>
      </c>
      <c r="B11" s="850"/>
      <c r="C11" s="400">
        <v>2</v>
      </c>
      <c r="D11" s="400">
        <v>3</v>
      </c>
      <c r="E11" s="400">
        <v>4</v>
      </c>
      <c r="F11" s="400">
        <v>5</v>
      </c>
      <c r="G11" s="400">
        <v>6</v>
      </c>
    </row>
    <row r="12" spans="1:7" s="100" customFormat="1" ht="12.75" customHeight="1">
      <c r="A12" s="851" t="s">
        <v>662</v>
      </c>
      <c r="B12" s="850"/>
      <c r="C12" s="852"/>
      <c r="D12" s="852"/>
      <c r="E12" s="852"/>
      <c r="F12" s="853"/>
      <c r="G12" s="852"/>
    </row>
    <row r="13" spans="1:7" s="100" customFormat="1" ht="12.75">
      <c r="A13" s="502" t="s">
        <v>663</v>
      </c>
      <c r="B13" s="850"/>
      <c r="C13" s="854">
        <v>1158868218</v>
      </c>
      <c r="D13" s="854">
        <v>552210068</v>
      </c>
      <c r="E13" s="854">
        <v>545911702</v>
      </c>
      <c r="F13" s="453">
        <v>47.10731500965195</v>
      </c>
      <c r="G13" s="854">
        <v>188567824</v>
      </c>
    </row>
    <row r="14" spans="1:7" s="100" customFormat="1" ht="12.75" customHeight="1">
      <c r="A14" s="502" t="s">
        <v>1259</v>
      </c>
      <c r="B14" s="850"/>
      <c r="C14" s="855">
        <v>376783</v>
      </c>
      <c r="D14" s="855">
        <v>102474</v>
      </c>
      <c r="E14" s="855">
        <v>120937</v>
      </c>
      <c r="F14" s="453">
        <v>32.09725491861363</v>
      </c>
      <c r="G14" s="855">
        <v>39750</v>
      </c>
    </row>
    <row r="15" spans="1:7" s="100" customFormat="1" ht="25.5">
      <c r="A15" s="502" t="s">
        <v>1260</v>
      </c>
      <c r="B15" s="850"/>
      <c r="C15" s="854">
        <v>98936573</v>
      </c>
      <c r="D15" s="854">
        <v>32068302</v>
      </c>
      <c r="E15" s="854">
        <v>25751473</v>
      </c>
      <c r="F15" s="453">
        <v>26.02826459331677</v>
      </c>
      <c r="G15" s="854">
        <v>3137780</v>
      </c>
    </row>
    <row r="16" spans="1:7" s="100" customFormat="1" ht="12.75">
      <c r="A16" s="502" t="s">
        <v>1261</v>
      </c>
      <c r="B16" s="850"/>
      <c r="C16" s="854">
        <v>1059554862</v>
      </c>
      <c r="D16" s="854">
        <v>520039292</v>
      </c>
      <c r="E16" s="854">
        <v>520039292</v>
      </c>
      <c r="F16" s="453">
        <v>49.08092168237344</v>
      </c>
      <c r="G16" s="854">
        <v>185390294</v>
      </c>
    </row>
    <row r="17" spans="1:7" s="100" customFormat="1" ht="25.5">
      <c r="A17" s="502" t="s">
        <v>664</v>
      </c>
      <c r="B17" s="850"/>
      <c r="C17" s="854">
        <v>1059554862</v>
      </c>
      <c r="D17" s="854">
        <v>520039292</v>
      </c>
      <c r="E17" s="854">
        <v>520039292</v>
      </c>
      <c r="F17" s="453">
        <v>49.08092168237344</v>
      </c>
      <c r="G17" s="854">
        <v>185390294</v>
      </c>
    </row>
    <row r="18" spans="1:7" s="100" customFormat="1" ht="12.75">
      <c r="A18" s="502" t="s">
        <v>1350</v>
      </c>
      <c r="B18" s="850"/>
      <c r="C18" s="854">
        <v>1168450762</v>
      </c>
      <c r="D18" s="854">
        <v>543043341</v>
      </c>
      <c r="E18" s="854">
        <v>519093945</v>
      </c>
      <c r="F18" s="453">
        <v>44.42582964398803</v>
      </c>
      <c r="G18" s="854">
        <v>182113056</v>
      </c>
    </row>
    <row r="19" spans="1:7" s="100" customFormat="1" ht="12.75">
      <c r="A19" s="856" t="s">
        <v>180</v>
      </c>
      <c r="B19" s="850"/>
      <c r="C19" s="854">
        <v>928903408</v>
      </c>
      <c r="D19" s="854">
        <v>473481755</v>
      </c>
      <c r="E19" s="854">
        <v>455348420</v>
      </c>
      <c r="F19" s="453">
        <v>49.01999670562087</v>
      </c>
      <c r="G19" s="854">
        <v>169911203</v>
      </c>
    </row>
    <row r="20" spans="1:7" s="100" customFormat="1" ht="12.75">
      <c r="A20" s="502" t="s">
        <v>665</v>
      </c>
      <c r="B20" s="850"/>
      <c r="C20" s="854">
        <v>86756080</v>
      </c>
      <c r="D20" s="854">
        <v>19025974</v>
      </c>
      <c r="E20" s="854">
        <v>15565054</v>
      </c>
      <c r="F20" s="453">
        <v>17.941167927366013</v>
      </c>
      <c r="G20" s="854">
        <v>5923354</v>
      </c>
    </row>
    <row r="21" spans="1:7" s="100" customFormat="1" ht="12.75">
      <c r="A21" s="502" t="s">
        <v>666</v>
      </c>
      <c r="B21" s="850"/>
      <c r="C21" s="854">
        <v>15942279</v>
      </c>
      <c r="D21" s="854">
        <v>3839759</v>
      </c>
      <c r="E21" s="854">
        <v>3227520</v>
      </c>
      <c r="F21" s="453">
        <v>20.24503522990659</v>
      </c>
      <c r="G21" s="854">
        <v>1034877</v>
      </c>
    </row>
    <row r="22" spans="1:7" s="100" customFormat="1" ht="12.75">
      <c r="A22" s="502" t="s">
        <v>667</v>
      </c>
      <c r="B22" s="850"/>
      <c r="C22" s="854">
        <v>12131872</v>
      </c>
      <c r="D22" s="854">
        <v>2930165</v>
      </c>
      <c r="E22" s="854">
        <v>2513193</v>
      </c>
      <c r="F22" s="453">
        <v>20.715624101540143</v>
      </c>
      <c r="G22" s="854">
        <v>798046</v>
      </c>
    </row>
    <row r="23" spans="1:7" s="100" customFormat="1" ht="12.75">
      <c r="A23" s="502" t="s">
        <v>668</v>
      </c>
      <c r="B23" s="850"/>
      <c r="C23" s="854">
        <v>70813801</v>
      </c>
      <c r="D23" s="854">
        <v>15186215</v>
      </c>
      <c r="E23" s="854">
        <v>12337534</v>
      </c>
      <c r="F23" s="453">
        <v>17.42249932326045</v>
      </c>
      <c r="G23" s="854">
        <v>4888477</v>
      </c>
    </row>
    <row r="24" spans="1:7" s="100" customFormat="1" ht="12.75">
      <c r="A24" s="502" t="s">
        <v>669</v>
      </c>
      <c r="B24" s="850"/>
      <c r="C24" s="854">
        <v>148964420</v>
      </c>
      <c r="D24" s="854">
        <v>119408412</v>
      </c>
      <c r="E24" s="854">
        <v>118713586</v>
      </c>
      <c r="F24" s="453">
        <v>79.6925775967174</v>
      </c>
      <c r="G24" s="854">
        <v>30138908</v>
      </c>
    </row>
    <row r="25" spans="1:7" s="100" customFormat="1" ht="12.75">
      <c r="A25" s="502" t="s">
        <v>670</v>
      </c>
      <c r="B25" s="850"/>
      <c r="C25" s="854">
        <v>474660814</v>
      </c>
      <c r="D25" s="854">
        <v>246196577</v>
      </c>
      <c r="E25" s="854">
        <v>237149385</v>
      </c>
      <c r="F25" s="453">
        <v>49.961862872463705</v>
      </c>
      <c r="G25" s="854">
        <v>118961463</v>
      </c>
    </row>
    <row r="26" spans="1:7" s="100" customFormat="1" ht="12.75">
      <c r="A26" s="502" t="s">
        <v>671</v>
      </c>
      <c r="B26" s="850"/>
      <c r="C26" s="854">
        <v>464498307</v>
      </c>
      <c r="D26" s="854">
        <v>243151400</v>
      </c>
      <c r="E26" s="854">
        <v>234664096</v>
      </c>
      <c r="F26" s="453">
        <v>50.519903401929945</v>
      </c>
      <c r="G26" s="854">
        <v>118417664</v>
      </c>
    </row>
    <row r="27" spans="1:7" s="100" customFormat="1" ht="12.75">
      <c r="A27" s="502" t="s">
        <v>672</v>
      </c>
      <c r="B27" s="850"/>
      <c r="C27" s="854">
        <v>10162507</v>
      </c>
      <c r="D27" s="854">
        <v>3045177</v>
      </c>
      <c r="E27" s="854">
        <v>2485289</v>
      </c>
      <c r="F27" s="453">
        <v>24.455471469785948</v>
      </c>
      <c r="G27" s="854">
        <v>543799</v>
      </c>
    </row>
    <row r="28" spans="1:7" s="100" customFormat="1" ht="25.5" customHeight="1">
      <c r="A28" s="502" t="s">
        <v>673</v>
      </c>
      <c r="B28" s="850"/>
      <c r="C28" s="854">
        <v>196166785</v>
      </c>
      <c r="D28" s="854">
        <v>83811655</v>
      </c>
      <c r="E28" s="854">
        <v>79284062</v>
      </c>
      <c r="F28" s="453">
        <v>40.416659731666606</v>
      </c>
      <c r="G28" s="854">
        <v>14510651</v>
      </c>
    </row>
    <row r="29" spans="1:7" s="100" customFormat="1" ht="25.5">
      <c r="A29" s="502" t="s">
        <v>674</v>
      </c>
      <c r="B29" s="850"/>
      <c r="C29" s="854">
        <v>181480000</v>
      </c>
      <c r="D29" s="854">
        <v>74434609</v>
      </c>
      <c r="E29" s="854">
        <v>71041661</v>
      </c>
      <c r="F29" s="453">
        <v>39.145724597751816</v>
      </c>
      <c r="G29" s="854">
        <v>13739109</v>
      </c>
    </row>
    <row r="30" spans="1:7" s="100" customFormat="1" ht="12.75">
      <c r="A30" s="502" t="s">
        <v>675</v>
      </c>
      <c r="B30" s="850"/>
      <c r="C30" s="854">
        <v>14686785</v>
      </c>
      <c r="D30" s="854">
        <v>9377046</v>
      </c>
      <c r="E30" s="854">
        <v>8242401</v>
      </c>
      <c r="F30" s="453">
        <v>56.1212069217327</v>
      </c>
      <c r="G30" s="854">
        <v>771542</v>
      </c>
    </row>
    <row r="31" spans="1:7" s="100" customFormat="1" ht="12.75">
      <c r="A31" s="502" t="s">
        <v>676</v>
      </c>
      <c r="B31" s="850"/>
      <c r="C31" s="854">
        <v>22355309</v>
      </c>
      <c r="D31" s="854">
        <v>5039137</v>
      </c>
      <c r="E31" s="854">
        <v>4636333</v>
      </c>
      <c r="F31" s="453">
        <v>20.73929284538183</v>
      </c>
      <c r="G31" s="854">
        <v>376827</v>
      </c>
    </row>
    <row r="32" spans="1:7" s="100" customFormat="1" ht="25.5">
      <c r="A32" s="502" t="s">
        <v>677</v>
      </c>
      <c r="B32" s="850"/>
      <c r="C32" s="854">
        <v>308088</v>
      </c>
      <c r="D32" s="854">
        <v>0</v>
      </c>
      <c r="E32" s="854">
        <v>0</v>
      </c>
      <c r="F32" s="857">
        <v>0</v>
      </c>
      <c r="G32" s="854">
        <v>0</v>
      </c>
    </row>
    <row r="33" spans="1:7" s="100" customFormat="1" ht="51">
      <c r="A33" s="502" t="s">
        <v>678</v>
      </c>
      <c r="B33" s="850"/>
      <c r="C33" s="854">
        <v>22047221</v>
      </c>
      <c r="D33" s="854">
        <v>5039137</v>
      </c>
      <c r="E33" s="854">
        <v>4636333</v>
      </c>
      <c r="F33" s="453">
        <v>21.029103849414852</v>
      </c>
      <c r="G33" s="854">
        <v>376827</v>
      </c>
    </row>
    <row r="34" spans="1:7" s="100" customFormat="1" ht="12.75">
      <c r="A34" s="502" t="s">
        <v>192</v>
      </c>
      <c r="B34" s="850"/>
      <c r="C34" s="854">
        <v>239547354</v>
      </c>
      <c r="D34" s="854">
        <v>69561586</v>
      </c>
      <c r="E34" s="854">
        <v>63745525</v>
      </c>
      <c r="F34" s="453">
        <v>26.610824096182668</v>
      </c>
      <c r="G34" s="854">
        <v>12201853</v>
      </c>
    </row>
    <row r="35" spans="1:7" s="100" customFormat="1" ht="12.75">
      <c r="A35" s="502" t="s">
        <v>679</v>
      </c>
      <c r="B35" s="850"/>
      <c r="C35" s="854">
        <v>169176698</v>
      </c>
      <c r="D35" s="854">
        <v>34300723</v>
      </c>
      <c r="E35" s="854">
        <v>31147393</v>
      </c>
      <c r="F35" s="453">
        <v>18.411160265109324</v>
      </c>
      <c r="G35" s="854">
        <v>5384491</v>
      </c>
    </row>
    <row r="36" spans="1:7" s="100" customFormat="1" ht="38.25">
      <c r="A36" s="502" t="s">
        <v>680</v>
      </c>
      <c r="B36" s="850"/>
      <c r="C36" s="854">
        <v>70370656</v>
      </c>
      <c r="D36" s="854">
        <v>35260863</v>
      </c>
      <c r="E36" s="854">
        <v>32598132</v>
      </c>
      <c r="F36" s="453">
        <v>46.32347323861809</v>
      </c>
      <c r="G36" s="854">
        <v>6817362</v>
      </c>
    </row>
    <row r="37" spans="1:7" s="100" customFormat="1" ht="25.5">
      <c r="A37" s="502" t="s">
        <v>681</v>
      </c>
      <c r="B37" s="850"/>
      <c r="C37" s="854">
        <v>70370656</v>
      </c>
      <c r="D37" s="854">
        <v>35260863</v>
      </c>
      <c r="E37" s="854">
        <v>32598132</v>
      </c>
      <c r="F37" s="453">
        <v>46.32347323861809</v>
      </c>
      <c r="G37" s="854">
        <v>6817362</v>
      </c>
    </row>
    <row r="38" spans="1:7" s="100" customFormat="1" ht="38.25">
      <c r="A38" s="502" t="s">
        <v>682</v>
      </c>
      <c r="B38" s="850"/>
      <c r="C38" s="854">
        <v>70370656</v>
      </c>
      <c r="D38" s="854">
        <v>35260863</v>
      </c>
      <c r="E38" s="854">
        <v>32598132</v>
      </c>
      <c r="F38" s="453">
        <v>46.32347323861809</v>
      </c>
      <c r="G38" s="854">
        <v>6817362</v>
      </c>
    </row>
    <row r="39" spans="1:7" s="100" customFormat="1" ht="12.75">
      <c r="A39" s="502" t="s">
        <v>940</v>
      </c>
      <c r="B39" s="850"/>
      <c r="C39" s="854">
        <v>-9582544</v>
      </c>
      <c r="D39" s="854">
        <v>9166727</v>
      </c>
      <c r="E39" s="854">
        <v>26817757</v>
      </c>
      <c r="F39" s="453">
        <v>-279.8605151199932</v>
      </c>
      <c r="G39" s="854">
        <v>6454768</v>
      </c>
    </row>
    <row r="40" spans="1:7" s="100" customFormat="1" ht="12.75">
      <c r="A40" s="502" t="s">
        <v>941</v>
      </c>
      <c r="B40" s="850"/>
      <c r="C40" s="854">
        <v>9582544</v>
      </c>
      <c r="D40" s="854">
        <v>-10618501</v>
      </c>
      <c r="E40" s="858" t="s">
        <v>936</v>
      </c>
      <c r="F40" s="859" t="s">
        <v>936</v>
      </c>
      <c r="G40" s="859" t="s">
        <v>936</v>
      </c>
    </row>
    <row r="41" spans="1:7" s="100" customFormat="1" ht="12.75">
      <c r="A41" s="502" t="s">
        <v>683</v>
      </c>
      <c r="B41" s="850"/>
      <c r="C41" s="854">
        <v>-3734405</v>
      </c>
      <c r="D41" s="854">
        <v>-977693</v>
      </c>
      <c r="E41" s="854">
        <v>-726876</v>
      </c>
      <c r="F41" s="453">
        <v>19.464305558716852</v>
      </c>
      <c r="G41" s="854">
        <v>-213665</v>
      </c>
    </row>
    <row r="42" spans="1:48" s="520" customFormat="1" ht="12.75">
      <c r="A42" s="502" t="s">
        <v>684</v>
      </c>
      <c r="B42" s="860"/>
      <c r="C42" s="406">
        <v>-3734405</v>
      </c>
      <c r="D42" s="406">
        <v>-977693</v>
      </c>
      <c r="E42" s="406">
        <v>-726876</v>
      </c>
      <c r="F42" s="453">
        <v>19.464305558716852</v>
      </c>
      <c r="G42" s="406">
        <v>-213665</v>
      </c>
      <c r="H42" s="291"/>
      <c r="I42" s="291"/>
      <c r="J42" s="291"/>
      <c r="K42" s="291"/>
      <c r="L42" s="291"/>
      <c r="M42" s="291"/>
      <c r="N42" s="291"/>
      <c r="O42" s="291"/>
      <c r="P42" s="291"/>
      <c r="Q42" s="291"/>
      <c r="R42" s="291"/>
      <c r="S42" s="291"/>
      <c r="T42" s="291"/>
      <c r="U42" s="291"/>
      <c r="V42" s="291"/>
      <c r="W42" s="291"/>
      <c r="X42" s="291"/>
      <c r="Y42" s="291"/>
      <c r="Z42" s="291"/>
      <c r="AA42" s="291"/>
      <c r="AB42" s="291"/>
      <c r="AC42" s="291"/>
      <c r="AD42" s="291"/>
      <c r="AE42" s="291"/>
      <c r="AF42" s="291"/>
      <c r="AG42" s="291"/>
      <c r="AH42" s="291"/>
      <c r="AI42" s="291"/>
      <c r="AJ42" s="291"/>
      <c r="AK42" s="291"/>
      <c r="AL42" s="291"/>
      <c r="AM42" s="291"/>
      <c r="AN42" s="291"/>
      <c r="AO42" s="291"/>
      <c r="AP42" s="291"/>
      <c r="AQ42" s="291"/>
      <c r="AR42" s="291"/>
      <c r="AS42" s="291"/>
      <c r="AT42" s="291"/>
      <c r="AU42" s="291"/>
      <c r="AV42" s="291"/>
    </row>
    <row r="43" spans="1:7" s="100" customFormat="1" ht="12.75">
      <c r="A43" s="502" t="s">
        <v>1003</v>
      </c>
      <c r="B43" s="850"/>
      <c r="C43" s="854">
        <v>2603640</v>
      </c>
      <c r="D43" s="854">
        <v>774093</v>
      </c>
      <c r="E43" s="854">
        <v>553821</v>
      </c>
      <c r="F43" s="453">
        <v>21.271028252753837</v>
      </c>
      <c r="G43" s="854">
        <v>77302</v>
      </c>
    </row>
    <row r="44" spans="1:48" s="520" customFormat="1" ht="12.75">
      <c r="A44" s="502" t="s">
        <v>685</v>
      </c>
      <c r="B44" s="860"/>
      <c r="C44" s="406">
        <v>2603640</v>
      </c>
      <c r="D44" s="406">
        <v>774093</v>
      </c>
      <c r="E44" s="406">
        <v>553821</v>
      </c>
      <c r="F44" s="453">
        <v>21.271028252753837</v>
      </c>
      <c r="G44" s="406">
        <v>77302</v>
      </c>
      <c r="H44" s="291"/>
      <c r="I44" s="291"/>
      <c r="J44" s="291"/>
      <c r="K44" s="291"/>
      <c r="L44" s="291"/>
      <c r="M44" s="291"/>
      <c r="N44" s="291"/>
      <c r="O44" s="291"/>
      <c r="P44" s="291"/>
      <c r="Q44" s="291"/>
      <c r="R44" s="291"/>
      <c r="S44" s="291"/>
      <c r="T44" s="291"/>
      <c r="U44" s="291"/>
      <c r="V44" s="291"/>
      <c r="W44" s="291"/>
      <c r="X44" s="291"/>
      <c r="Y44" s="291"/>
      <c r="Z44" s="291"/>
      <c r="AA44" s="291"/>
      <c r="AB44" s="291"/>
      <c r="AC44" s="291"/>
      <c r="AD44" s="291"/>
      <c r="AE44" s="291"/>
      <c r="AF44" s="291"/>
      <c r="AG44" s="291"/>
      <c r="AH44" s="291"/>
      <c r="AI44" s="291"/>
      <c r="AJ44" s="291"/>
      <c r="AK44" s="291"/>
      <c r="AL44" s="291"/>
      <c r="AM44" s="291"/>
      <c r="AN44" s="291"/>
      <c r="AO44" s="291"/>
      <c r="AP44" s="291"/>
      <c r="AQ44" s="291"/>
      <c r="AR44" s="291"/>
      <c r="AS44" s="291"/>
      <c r="AT44" s="291"/>
      <c r="AU44" s="291"/>
      <c r="AV44" s="291"/>
    </row>
    <row r="45" spans="1:7" s="100" customFormat="1" ht="12.75">
      <c r="A45" s="502" t="s">
        <v>686</v>
      </c>
      <c r="B45" s="850"/>
      <c r="C45" s="854">
        <v>10713309</v>
      </c>
      <c r="D45" s="854">
        <v>-10414901</v>
      </c>
      <c r="E45" s="858" t="s">
        <v>936</v>
      </c>
      <c r="F45" s="859" t="s">
        <v>936</v>
      </c>
      <c r="G45" s="859" t="s">
        <v>936</v>
      </c>
    </row>
    <row r="46" spans="1:7" s="100" customFormat="1" ht="25.5" customHeight="1">
      <c r="A46" s="856" t="s">
        <v>687</v>
      </c>
      <c r="B46" s="850"/>
      <c r="C46" s="854">
        <v>10713309</v>
      </c>
      <c r="D46" s="854">
        <v>-10414901</v>
      </c>
      <c r="E46" s="858" t="s">
        <v>936</v>
      </c>
      <c r="F46" s="859" t="s">
        <v>936</v>
      </c>
      <c r="G46" s="859" t="s">
        <v>936</v>
      </c>
    </row>
    <row r="47" spans="1:7" s="100" customFormat="1" ht="12.75">
      <c r="A47" s="345" t="s">
        <v>688</v>
      </c>
      <c r="B47" s="850"/>
      <c r="C47" s="854"/>
      <c r="D47" s="854"/>
      <c r="E47" s="854"/>
      <c r="F47" s="402"/>
      <c r="G47" s="854"/>
    </row>
    <row r="48" spans="1:7" s="100" customFormat="1" ht="28.5">
      <c r="A48" s="851" t="s">
        <v>689</v>
      </c>
      <c r="B48" s="850"/>
      <c r="C48" s="852"/>
      <c r="D48" s="852"/>
      <c r="E48" s="852"/>
      <c r="F48" s="853"/>
      <c r="G48" s="852"/>
    </row>
    <row r="49" spans="1:7" s="100" customFormat="1" ht="12.75">
      <c r="A49" s="502" t="s">
        <v>663</v>
      </c>
      <c r="B49" s="850"/>
      <c r="C49" s="854">
        <v>778494655</v>
      </c>
      <c r="D49" s="854">
        <v>339444598</v>
      </c>
      <c r="E49" s="854">
        <v>333150815</v>
      </c>
      <c r="F49" s="453">
        <v>42.79423280048082</v>
      </c>
      <c r="G49" s="854">
        <v>137940678</v>
      </c>
    </row>
    <row r="50" spans="1:7" s="100" customFormat="1" ht="12.75" customHeight="1">
      <c r="A50" s="502" t="s">
        <v>1259</v>
      </c>
      <c r="B50" s="850"/>
      <c r="C50" s="854">
        <v>101052</v>
      </c>
      <c r="D50" s="854">
        <v>433</v>
      </c>
      <c r="E50" s="854">
        <v>23479</v>
      </c>
      <c r="F50" s="453">
        <v>23.234572299410207</v>
      </c>
      <c r="G50" s="854">
        <v>22039</v>
      </c>
    </row>
    <row r="51" spans="1:7" s="100" customFormat="1" ht="25.5">
      <c r="A51" s="502" t="s">
        <v>1260</v>
      </c>
      <c r="B51" s="850"/>
      <c r="C51" s="854">
        <v>98936573</v>
      </c>
      <c r="D51" s="854">
        <v>32068302</v>
      </c>
      <c r="E51" s="854">
        <v>25751473</v>
      </c>
      <c r="F51" s="453">
        <v>26.02826459331677</v>
      </c>
      <c r="G51" s="854">
        <v>3137780</v>
      </c>
    </row>
    <row r="52" spans="1:7" s="100" customFormat="1" ht="12.75">
      <c r="A52" s="502" t="s">
        <v>1261</v>
      </c>
      <c r="B52" s="850"/>
      <c r="C52" s="854">
        <v>679457030</v>
      </c>
      <c r="D52" s="854">
        <v>307375863</v>
      </c>
      <c r="E52" s="854">
        <v>307375863</v>
      </c>
      <c r="F52" s="453">
        <v>45.23845503519185</v>
      </c>
      <c r="G52" s="854">
        <v>134780859</v>
      </c>
    </row>
    <row r="53" spans="1:7" s="100" customFormat="1" ht="25.5">
      <c r="A53" s="502" t="s">
        <v>664</v>
      </c>
      <c r="B53" s="850"/>
      <c r="C53" s="854">
        <v>679457030</v>
      </c>
      <c r="D53" s="854">
        <v>307375863</v>
      </c>
      <c r="E53" s="854">
        <v>307375863</v>
      </c>
      <c r="F53" s="453">
        <v>45.23845503519185</v>
      </c>
      <c r="G53" s="854">
        <v>134780859</v>
      </c>
    </row>
    <row r="54" spans="1:7" s="100" customFormat="1" ht="12.75">
      <c r="A54" s="502" t="s">
        <v>1350</v>
      </c>
      <c r="B54" s="850"/>
      <c r="C54" s="854">
        <v>789207964</v>
      </c>
      <c r="D54" s="854">
        <v>330481471</v>
      </c>
      <c r="E54" s="854">
        <v>311909063</v>
      </c>
      <c r="F54" s="453">
        <v>39.5217835130716</v>
      </c>
      <c r="G54" s="854">
        <v>133983566</v>
      </c>
    </row>
    <row r="55" spans="1:7" s="100" customFormat="1" ht="12.75">
      <c r="A55" s="856" t="s">
        <v>180</v>
      </c>
      <c r="B55" s="850"/>
      <c r="C55" s="854">
        <v>553640778</v>
      </c>
      <c r="D55" s="854">
        <v>262143779</v>
      </c>
      <c r="E55" s="854">
        <v>249377476</v>
      </c>
      <c r="F55" s="453">
        <v>45.04319152589588</v>
      </c>
      <c r="G55" s="854">
        <v>122548627</v>
      </c>
    </row>
    <row r="56" spans="1:7" s="100" customFormat="1" ht="12.75">
      <c r="A56" s="502" t="s">
        <v>665</v>
      </c>
      <c r="B56" s="850"/>
      <c r="C56" s="854">
        <v>61156127</v>
      </c>
      <c r="D56" s="854">
        <v>11963179</v>
      </c>
      <c r="E56" s="854">
        <v>8690832</v>
      </c>
      <c r="F56" s="453">
        <v>14.210893374591887</v>
      </c>
      <c r="G56" s="854">
        <v>3425195</v>
      </c>
    </row>
    <row r="57" spans="1:7" s="100" customFormat="1" ht="12.75">
      <c r="A57" s="502" t="s">
        <v>666</v>
      </c>
      <c r="B57" s="850"/>
      <c r="C57" s="854">
        <v>14562545</v>
      </c>
      <c r="D57" s="854">
        <v>3426931</v>
      </c>
      <c r="E57" s="854">
        <v>2814887</v>
      </c>
      <c r="F57" s="453">
        <v>19.329636406273764</v>
      </c>
      <c r="G57" s="854">
        <v>922716</v>
      </c>
    </row>
    <row r="58" spans="1:7" s="100" customFormat="1" ht="12.75">
      <c r="A58" s="502" t="s">
        <v>667</v>
      </c>
      <c r="B58" s="850"/>
      <c r="C58" s="854">
        <v>11128164</v>
      </c>
      <c r="D58" s="854">
        <v>2637264</v>
      </c>
      <c r="E58" s="854">
        <v>2220482</v>
      </c>
      <c r="F58" s="453">
        <v>19.95371383814976</v>
      </c>
      <c r="G58" s="854">
        <v>722469</v>
      </c>
    </row>
    <row r="59" spans="1:7" s="100" customFormat="1" ht="12.75">
      <c r="A59" s="502" t="s">
        <v>668</v>
      </c>
      <c r="B59" s="850"/>
      <c r="C59" s="854">
        <v>46593582</v>
      </c>
      <c r="D59" s="854">
        <v>8536248</v>
      </c>
      <c r="E59" s="854">
        <v>5875945</v>
      </c>
      <c r="F59" s="453">
        <v>12.611060896756124</v>
      </c>
      <c r="G59" s="854">
        <v>2502479</v>
      </c>
    </row>
    <row r="60" spans="1:7" s="100" customFormat="1" ht="12.75">
      <c r="A60" s="502" t="s">
        <v>670</v>
      </c>
      <c r="B60" s="850"/>
      <c r="C60" s="854">
        <v>469527972</v>
      </c>
      <c r="D60" s="854">
        <v>244930155</v>
      </c>
      <c r="E60" s="854">
        <v>235882963</v>
      </c>
      <c r="F60" s="453">
        <v>50.238319560650154</v>
      </c>
      <c r="G60" s="854">
        <v>118579257</v>
      </c>
    </row>
    <row r="61" spans="1:7" s="100" customFormat="1" ht="12.75">
      <c r="A61" s="502" t="s">
        <v>671</v>
      </c>
      <c r="B61" s="850"/>
      <c r="C61" s="854">
        <v>459365465</v>
      </c>
      <c r="D61" s="854">
        <v>241884978</v>
      </c>
      <c r="E61" s="854">
        <v>233397674</v>
      </c>
      <c r="F61" s="453">
        <v>50.80871153429002</v>
      </c>
      <c r="G61" s="854">
        <v>118035458</v>
      </c>
    </row>
    <row r="62" spans="1:7" s="100" customFormat="1" ht="12.75">
      <c r="A62" s="502" t="s">
        <v>672</v>
      </c>
      <c r="B62" s="850"/>
      <c r="C62" s="854">
        <v>10162507</v>
      </c>
      <c r="D62" s="854">
        <v>3045177</v>
      </c>
      <c r="E62" s="854">
        <v>2485289</v>
      </c>
      <c r="F62" s="453">
        <v>24.455471469785948</v>
      </c>
      <c r="G62" s="854">
        <v>543799</v>
      </c>
    </row>
    <row r="63" spans="1:7" s="100" customFormat="1" ht="25.5" customHeight="1">
      <c r="A63" s="502" t="s">
        <v>673</v>
      </c>
      <c r="B63" s="850"/>
      <c r="C63" s="854">
        <v>601370</v>
      </c>
      <c r="D63" s="854">
        <v>211308</v>
      </c>
      <c r="E63" s="854">
        <v>167348</v>
      </c>
      <c r="F63" s="453">
        <v>27.82779320551408</v>
      </c>
      <c r="G63" s="854">
        <v>167348</v>
      </c>
    </row>
    <row r="64" spans="1:7" s="100" customFormat="1" ht="12.75">
      <c r="A64" s="502" t="s">
        <v>675</v>
      </c>
      <c r="B64" s="850"/>
      <c r="C64" s="854">
        <v>601370</v>
      </c>
      <c r="D64" s="854">
        <v>211308</v>
      </c>
      <c r="E64" s="854">
        <v>167348</v>
      </c>
      <c r="F64" s="453">
        <v>27.82779320551408</v>
      </c>
      <c r="G64" s="854">
        <v>167348</v>
      </c>
    </row>
    <row r="65" spans="1:7" s="100" customFormat="1" ht="12.75">
      <c r="A65" s="502" t="s">
        <v>676</v>
      </c>
      <c r="B65" s="850"/>
      <c r="C65" s="854">
        <v>22355309</v>
      </c>
      <c r="D65" s="854">
        <v>5039137</v>
      </c>
      <c r="E65" s="854">
        <v>4636333</v>
      </c>
      <c r="F65" s="453">
        <v>20.73929284538183</v>
      </c>
      <c r="G65" s="854">
        <v>376827</v>
      </c>
    </row>
    <row r="66" spans="1:230" s="862" customFormat="1" ht="25.5">
      <c r="A66" s="856" t="s">
        <v>677</v>
      </c>
      <c r="B66" s="855">
        <v>308088</v>
      </c>
      <c r="C66" s="855">
        <v>308088</v>
      </c>
      <c r="D66" s="855">
        <v>0</v>
      </c>
      <c r="E66" s="855">
        <v>0</v>
      </c>
      <c r="F66" s="857">
        <v>0</v>
      </c>
      <c r="G66" s="855">
        <v>0</v>
      </c>
      <c r="H66" s="861"/>
      <c r="I66" s="861"/>
      <c r="J66" s="861"/>
      <c r="K66" s="861"/>
      <c r="L66" s="861"/>
      <c r="M66" s="861"/>
      <c r="N66" s="861"/>
      <c r="O66" s="861"/>
      <c r="P66" s="861"/>
      <c r="Q66" s="861"/>
      <c r="R66" s="861"/>
      <c r="S66" s="861"/>
      <c r="T66" s="861"/>
      <c r="U66" s="861"/>
      <c r="V66" s="861"/>
      <c r="W66" s="861"/>
      <c r="X66" s="861"/>
      <c r="Y66" s="861"/>
      <c r="Z66" s="861"/>
      <c r="AA66" s="861"/>
      <c r="AB66" s="861"/>
      <c r="AC66" s="861"/>
      <c r="AD66" s="861"/>
      <c r="AE66" s="861"/>
      <c r="AF66" s="861"/>
      <c r="AG66" s="861"/>
      <c r="AH66" s="861"/>
      <c r="AI66" s="861"/>
      <c r="AJ66" s="861"/>
      <c r="AK66" s="861"/>
      <c r="AL66" s="861"/>
      <c r="AM66" s="861"/>
      <c r="AN66" s="861"/>
      <c r="AO66" s="861"/>
      <c r="AP66" s="861"/>
      <c r="AQ66" s="861"/>
      <c r="AR66" s="861"/>
      <c r="AS66" s="861"/>
      <c r="AT66" s="861"/>
      <c r="AU66" s="861"/>
      <c r="AV66" s="861"/>
      <c r="AW66" s="861"/>
      <c r="AX66" s="861"/>
      <c r="AY66" s="861"/>
      <c r="AZ66" s="861"/>
      <c r="BA66" s="861"/>
      <c r="BB66" s="861"/>
      <c r="BC66" s="861"/>
      <c r="BD66" s="861"/>
      <c r="BE66" s="861"/>
      <c r="BF66" s="861"/>
      <c r="BG66" s="861"/>
      <c r="BH66" s="861"/>
      <c r="BI66" s="861"/>
      <c r="BJ66" s="861"/>
      <c r="BK66" s="861"/>
      <c r="BL66" s="861"/>
      <c r="BM66" s="861"/>
      <c r="BN66" s="861"/>
      <c r="BO66" s="861"/>
      <c r="BP66" s="861"/>
      <c r="BQ66" s="861"/>
      <c r="BR66" s="861"/>
      <c r="BS66" s="861"/>
      <c r="BT66" s="861"/>
      <c r="BU66" s="861"/>
      <c r="BV66" s="861"/>
      <c r="BW66" s="861"/>
      <c r="BX66" s="861"/>
      <c r="BY66" s="861"/>
      <c r="BZ66" s="861"/>
      <c r="CA66" s="861"/>
      <c r="CB66" s="861"/>
      <c r="CC66" s="861"/>
      <c r="CD66" s="861"/>
      <c r="CE66" s="861"/>
      <c r="CF66" s="861"/>
      <c r="CG66" s="861"/>
      <c r="CH66" s="861"/>
      <c r="CI66" s="861"/>
      <c r="CJ66" s="861"/>
      <c r="CK66" s="861"/>
      <c r="CL66" s="861"/>
      <c r="CM66" s="861"/>
      <c r="CN66" s="861"/>
      <c r="CO66" s="861"/>
      <c r="CP66" s="861"/>
      <c r="CQ66" s="861"/>
      <c r="CR66" s="861"/>
      <c r="CS66" s="861"/>
      <c r="CT66" s="861"/>
      <c r="CU66" s="861"/>
      <c r="CV66" s="861"/>
      <c r="CW66" s="861"/>
      <c r="CX66" s="861"/>
      <c r="CY66" s="861"/>
      <c r="CZ66" s="861"/>
      <c r="DA66" s="861"/>
      <c r="DB66" s="861"/>
      <c r="DC66" s="861"/>
      <c r="DD66" s="861"/>
      <c r="DE66" s="861"/>
      <c r="DF66" s="861"/>
      <c r="DG66" s="861"/>
      <c r="DH66" s="861"/>
      <c r="DI66" s="861"/>
      <c r="DJ66" s="861"/>
      <c r="DK66" s="861"/>
      <c r="DL66" s="861"/>
      <c r="DM66" s="861"/>
      <c r="DN66" s="861"/>
      <c r="DO66" s="861"/>
      <c r="DP66" s="861"/>
      <c r="DQ66" s="861"/>
      <c r="DR66" s="861"/>
      <c r="DS66" s="861"/>
      <c r="DT66" s="861"/>
      <c r="DU66" s="861"/>
      <c r="DV66" s="861"/>
      <c r="DW66" s="861"/>
      <c r="DX66" s="861"/>
      <c r="DY66" s="861"/>
      <c r="DZ66" s="861"/>
      <c r="EA66" s="861"/>
      <c r="EB66" s="861"/>
      <c r="EC66" s="861"/>
      <c r="ED66" s="861"/>
      <c r="EE66" s="861"/>
      <c r="EF66" s="861"/>
      <c r="EG66" s="861"/>
      <c r="EH66" s="861"/>
      <c r="EI66" s="861"/>
      <c r="EJ66" s="861"/>
      <c r="EK66" s="861"/>
      <c r="EL66" s="861"/>
      <c r="EM66" s="861"/>
      <c r="EN66" s="861"/>
      <c r="EO66" s="861"/>
      <c r="EP66" s="861"/>
      <c r="EQ66" s="861"/>
      <c r="ER66" s="861"/>
      <c r="ES66" s="861"/>
      <c r="ET66" s="861"/>
      <c r="EU66" s="861"/>
      <c r="EV66" s="861"/>
      <c r="EW66" s="861"/>
      <c r="EX66" s="861"/>
      <c r="EY66" s="861"/>
      <c r="EZ66" s="861"/>
      <c r="FA66" s="861"/>
      <c r="FB66" s="861"/>
      <c r="FC66" s="861"/>
      <c r="FD66" s="861"/>
      <c r="FE66" s="861"/>
      <c r="FF66" s="861"/>
      <c r="FG66" s="861"/>
      <c r="FH66" s="861"/>
      <c r="FI66" s="861"/>
      <c r="FJ66" s="861"/>
      <c r="FK66" s="861"/>
      <c r="FL66" s="861"/>
      <c r="FM66" s="861"/>
      <c r="FN66" s="861"/>
      <c r="FO66" s="861"/>
      <c r="FP66" s="861"/>
      <c r="FQ66" s="861"/>
      <c r="FR66" s="861"/>
      <c r="FS66" s="861"/>
      <c r="FT66" s="861"/>
      <c r="FU66" s="861"/>
      <c r="FV66" s="861"/>
      <c r="FW66" s="861"/>
      <c r="FX66" s="861"/>
      <c r="FY66" s="861"/>
      <c r="FZ66" s="861"/>
      <c r="GA66" s="861"/>
      <c r="GB66" s="861"/>
      <c r="GC66" s="861"/>
      <c r="GD66" s="861"/>
      <c r="GE66" s="861"/>
      <c r="GF66" s="861"/>
      <c r="GG66" s="861"/>
      <c r="GH66" s="861"/>
      <c r="GI66" s="861"/>
      <c r="GJ66" s="861"/>
      <c r="GK66" s="861"/>
      <c r="GL66" s="861"/>
      <c r="GM66" s="861"/>
      <c r="GN66" s="861"/>
      <c r="GO66" s="861"/>
      <c r="GP66" s="861"/>
      <c r="GQ66" s="861"/>
      <c r="GR66" s="861"/>
      <c r="GS66" s="861"/>
      <c r="GT66" s="861"/>
      <c r="GU66" s="861"/>
      <c r="GV66" s="861"/>
      <c r="GW66" s="861"/>
      <c r="GX66" s="861"/>
      <c r="GY66" s="861"/>
      <c r="GZ66" s="861"/>
      <c r="HA66" s="861"/>
      <c r="HB66" s="861"/>
      <c r="HC66" s="861"/>
      <c r="HD66" s="861"/>
      <c r="HE66" s="861"/>
      <c r="HF66" s="861"/>
      <c r="HG66" s="861"/>
      <c r="HH66" s="861"/>
      <c r="HI66" s="861"/>
      <c r="HJ66" s="861"/>
      <c r="HK66" s="861"/>
      <c r="HL66" s="861"/>
      <c r="HM66" s="861"/>
      <c r="HN66" s="861"/>
      <c r="HO66" s="861"/>
      <c r="HP66" s="861"/>
      <c r="HQ66" s="861"/>
      <c r="HR66" s="861"/>
      <c r="HS66" s="861"/>
      <c r="HT66" s="861"/>
      <c r="HU66" s="861"/>
      <c r="HV66" s="861"/>
    </row>
    <row r="67" spans="1:7" s="100" customFormat="1" ht="51">
      <c r="A67" s="502" t="s">
        <v>678</v>
      </c>
      <c r="B67" s="850"/>
      <c r="C67" s="854">
        <v>22047221</v>
      </c>
      <c r="D67" s="854">
        <v>5039137</v>
      </c>
      <c r="E67" s="854">
        <v>4636333</v>
      </c>
      <c r="F67" s="453">
        <v>21.029103849414852</v>
      </c>
      <c r="G67" s="854">
        <v>376827</v>
      </c>
    </row>
    <row r="68" spans="1:7" s="100" customFormat="1" ht="12.75">
      <c r="A68" s="502" t="s">
        <v>192</v>
      </c>
      <c r="B68" s="850"/>
      <c r="C68" s="854">
        <v>235567186</v>
      </c>
      <c r="D68" s="854">
        <v>68337692</v>
      </c>
      <c r="E68" s="854">
        <v>62531587</v>
      </c>
      <c r="F68" s="453">
        <v>26.545117790726593</v>
      </c>
      <c r="G68" s="854">
        <v>11434939</v>
      </c>
    </row>
    <row r="69" spans="1:7" s="100" customFormat="1" ht="12.75">
      <c r="A69" s="502" t="s">
        <v>679</v>
      </c>
      <c r="B69" s="850"/>
      <c r="C69" s="854">
        <v>165196530</v>
      </c>
      <c r="D69" s="854">
        <v>33076829</v>
      </c>
      <c r="E69" s="854">
        <v>29933455</v>
      </c>
      <c r="F69" s="453">
        <v>18.11990542416357</v>
      </c>
      <c r="G69" s="854">
        <v>4617577</v>
      </c>
    </row>
    <row r="70" spans="1:7" s="100" customFormat="1" ht="38.25">
      <c r="A70" s="502" t="s">
        <v>680</v>
      </c>
      <c r="B70" s="850"/>
      <c r="C70" s="854">
        <v>70370656</v>
      </c>
      <c r="D70" s="854">
        <v>35260863</v>
      </c>
      <c r="E70" s="854">
        <v>32598132</v>
      </c>
      <c r="F70" s="453">
        <v>46.32347323861809</v>
      </c>
      <c r="G70" s="854">
        <v>6817362</v>
      </c>
    </row>
    <row r="71" spans="1:7" s="100" customFormat="1" ht="25.5">
      <c r="A71" s="502" t="s">
        <v>681</v>
      </c>
      <c r="B71" s="850"/>
      <c r="C71" s="854">
        <v>70370656</v>
      </c>
      <c r="D71" s="854">
        <v>35260863</v>
      </c>
      <c r="E71" s="854">
        <v>32598132</v>
      </c>
      <c r="F71" s="453">
        <v>46.32347323861809</v>
      </c>
      <c r="G71" s="854">
        <v>6817362</v>
      </c>
    </row>
    <row r="72" spans="1:7" s="100" customFormat="1" ht="38.25">
      <c r="A72" s="502" t="s">
        <v>682</v>
      </c>
      <c r="B72" s="850"/>
      <c r="C72" s="854">
        <v>70370656</v>
      </c>
      <c r="D72" s="854">
        <v>35260863</v>
      </c>
      <c r="E72" s="854">
        <v>32598132</v>
      </c>
      <c r="F72" s="453">
        <v>46.32347323861809</v>
      </c>
      <c r="G72" s="854">
        <v>6817362</v>
      </c>
    </row>
    <row r="73" spans="1:7" s="100" customFormat="1" ht="12.75">
      <c r="A73" s="502" t="s">
        <v>940</v>
      </c>
      <c r="B73" s="850"/>
      <c r="C73" s="854">
        <v>-10713309</v>
      </c>
      <c r="D73" s="854">
        <v>8963127</v>
      </c>
      <c r="E73" s="854">
        <v>21241752</v>
      </c>
      <c r="F73" s="453">
        <v>-198.27442669673766</v>
      </c>
      <c r="G73" s="854">
        <v>3957112</v>
      </c>
    </row>
    <row r="74" spans="1:7" s="100" customFormat="1" ht="12.75">
      <c r="A74" s="502" t="s">
        <v>941</v>
      </c>
      <c r="B74" s="850"/>
      <c r="C74" s="854">
        <v>10713309</v>
      </c>
      <c r="D74" s="854">
        <v>-10414901</v>
      </c>
      <c r="E74" s="858" t="s">
        <v>936</v>
      </c>
      <c r="F74" s="859" t="s">
        <v>936</v>
      </c>
      <c r="G74" s="859" t="s">
        <v>936</v>
      </c>
    </row>
    <row r="75" spans="1:7" s="100" customFormat="1" ht="12.75">
      <c r="A75" s="502" t="s">
        <v>686</v>
      </c>
      <c r="B75" s="850"/>
      <c r="C75" s="854">
        <v>10713309</v>
      </c>
      <c r="D75" s="854">
        <v>-10414901</v>
      </c>
      <c r="E75" s="858" t="s">
        <v>936</v>
      </c>
      <c r="F75" s="859" t="s">
        <v>936</v>
      </c>
      <c r="G75" s="859" t="s">
        <v>936</v>
      </c>
    </row>
    <row r="76" spans="1:7" s="100" customFormat="1" ht="25.5" customHeight="1">
      <c r="A76" s="856" t="s">
        <v>687</v>
      </c>
      <c r="B76" s="850"/>
      <c r="C76" s="854">
        <v>10713309</v>
      </c>
      <c r="D76" s="854">
        <v>-10414901</v>
      </c>
      <c r="E76" s="858" t="s">
        <v>936</v>
      </c>
      <c r="F76" s="859" t="s">
        <v>936</v>
      </c>
      <c r="G76" s="859" t="s">
        <v>936</v>
      </c>
    </row>
    <row r="77" spans="1:7" s="100" customFormat="1" ht="12.75">
      <c r="A77" s="345" t="s">
        <v>688</v>
      </c>
      <c r="B77" s="850"/>
      <c r="C77" s="854"/>
      <c r="D77" s="854"/>
      <c r="E77" s="854"/>
      <c r="F77" s="835"/>
      <c r="G77" s="854"/>
    </row>
    <row r="78" spans="1:7" s="864" customFormat="1" ht="40.5">
      <c r="A78" s="863" t="s">
        <v>690</v>
      </c>
      <c r="C78" s="852"/>
      <c r="D78" s="852"/>
      <c r="E78" s="852"/>
      <c r="F78" s="853"/>
      <c r="G78" s="852"/>
    </row>
    <row r="79" spans="1:7" s="100" customFormat="1" ht="12.75">
      <c r="A79" s="502" t="s">
        <v>663</v>
      </c>
      <c r="B79" s="850"/>
      <c r="C79" s="854">
        <v>703439913</v>
      </c>
      <c r="D79" s="854">
        <v>308268662</v>
      </c>
      <c r="E79" s="854">
        <v>301974879</v>
      </c>
      <c r="F79" s="453">
        <v>42.92831177465473</v>
      </c>
      <c r="G79" s="854">
        <v>127287222</v>
      </c>
    </row>
    <row r="80" spans="1:7" s="100" customFormat="1" ht="12.75" customHeight="1">
      <c r="A80" s="502" t="s">
        <v>1259</v>
      </c>
      <c r="B80" s="850"/>
      <c r="C80" s="854">
        <v>101052</v>
      </c>
      <c r="D80" s="854">
        <v>433</v>
      </c>
      <c r="E80" s="854">
        <v>23479</v>
      </c>
      <c r="F80" s="453">
        <v>23.234572299410207</v>
      </c>
      <c r="G80" s="854">
        <v>22039</v>
      </c>
    </row>
    <row r="81" spans="1:7" s="100" customFormat="1" ht="25.5">
      <c r="A81" s="502" t="s">
        <v>1260</v>
      </c>
      <c r="B81" s="850"/>
      <c r="C81" s="854">
        <v>98936573</v>
      </c>
      <c r="D81" s="854">
        <v>32068302</v>
      </c>
      <c r="E81" s="854">
        <v>25751473</v>
      </c>
      <c r="F81" s="453">
        <v>26.02826459331677</v>
      </c>
      <c r="G81" s="854">
        <v>3137780</v>
      </c>
    </row>
    <row r="82" spans="1:7" s="100" customFormat="1" ht="12.75">
      <c r="A82" s="502" t="s">
        <v>1261</v>
      </c>
      <c r="B82" s="850"/>
      <c r="C82" s="854">
        <v>604402288</v>
      </c>
      <c r="D82" s="854">
        <v>276199927</v>
      </c>
      <c r="E82" s="854">
        <v>276199927</v>
      </c>
      <c r="F82" s="453">
        <v>45.698028032613934</v>
      </c>
      <c r="G82" s="854">
        <v>124127403</v>
      </c>
    </row>
    <row r="83" spans="1:7" s="100" customFormat="1" ht="25.5">
      <c r="A83" s="502" t="s">
        <v>664</v>
      </c>
      <c r="B83" s="850"/>
      <c r="C83" s="854">
        <v>604402288</v>
      </c>
      <c r="D83" s="854">
        <v>276199927</v>
      </c>
      <c r="E83" s="854">
        <v>276199927</v>
      </c>
      <c r="F83" s="453">
        <v>45.698028032613934</v>
      </c>
      <c r="G83" s="854">
        <v>124127403</v>
      </c>
    </row>
    <row r="84" spans="1:7" s="100" customFormat="1" ht="12.75">
      <c r="A84" s="502" t="s">
        <v>1350</v>
      </c>
      <c r="B84" s="850"/>
      <c r="C84" s="854">
        <v>714153222</v>
      </c>
      <c r="D84" s="854">
        <v>299305535</v>
      </c>
      <c r="E84" s="854">
        <v>280973087</v>
      </c>
      <c r="F84" s="453">
        <v>39.34352997990115</v>
      </c>
      <c r="G84" s="854">
        <v>123430038</v>
      </c>
    </row>
    <row r="85" spans="1:7" s="100" customFormat="1" ht="12.75">
      <c r="A85" s="856" t="s">
        <v>180</v>
      </c>
      <c r="B85" s="850"/>
      <c r="C85" s="854">
        <v>540119280</v>
      </c>
      <c r="D85" s="854">
        <v>259732362</v>
      </c>
      <c r="E85" s="854">
        <v>246969522</v>
      </c>
      <c r="F85" s="453">
        <v>45.72499652299026</v>
      </c>
      <c r="G85" s="854">
        <v>120671575</v>
      </c>
    </row>
    <row r="86" spans="1:7" s="100" customFormat="1" ht="12.75">
      <c r="A86" s="502" t="s">
        <v>665</v>
      </c>
      <c r="B86" s="850"/>
      <c r="C86" s="854">
        <v>51134629</v>
      </c>
      <c r="D86" s="854">
        <v>11506712</v>
      </c>
      <c r="E86" s="854">
        <v>8237828</v>
      </c>
      <c r="F86" s="453">
        <v>16.110076793556086</v>
      </c>
      <c r="G86" s="854">
        <v>3093611</v>
      </c>
    </row>
    <row r="87" spans="1:7" s="100" customFormat="1" ht="12.75">
      <c r="A87" s="502" t="s">
        <v>666</v>
      </c>
      <c r="B87" s="850"/>
      <c r="C87" s="854">
        <v>14562545</v>
      </c>
      <c r="D87" s="854">
        <v>3426931</v>
      </c>
      <c r="E87" s="854">
        <v>2814887</v>
      </c>
      <c r="F87" s="453">
        <v>19.329636406273764</v>
      </c>
      <c r="G87" s="854">
        <v>922716</v>
      </c>
    </row>
    <row r="88" spans="1:7" s="100" customFormat="1" ht="12.75">
      <c r="A88" s="502" t="s">
        <v>667</v>
      </c>
      <c r="B88" s="850"/>
      <c r="C88" s="854">
        <v>11128164</v>
      </c>
      <c r="D88" s="854">
        <v>2637264</v>
      </c>
      <c r="E88" s="854">
        <v>2220482</v>
      </c>
      <c r="F88" s="453">
        <v>19.95371383814976</v>
      </c>
      <c r="G88" s="854">
        <v>722469</v>
      </c>
    </row>
    <row r="89" spans="1:7" s="100" customFormat="1" ht="12.75">
      <c r="A89" s="502" t="s">
        <v>668</v>
      </c>
      <c r="B89" s="850"/>
      <c r="C89" s="854">
        <v>36572084</v>
      </c>
      <c r="D89" s="854">
        <v>8079781</v>
      </c>
      <c r="E89" s="854">
        <v>5422941</v>
      </c>
      <c r="F89" s="453">
        <v>14.828088549725523</v>
      </c>
      <c r="G89" s="854">
        <v>2170895</v>
      </c>
    </row>
    <row r="90" spans="1:7" s="100" customFormat="1" ht="12.75">
      <c r="A90" s="502" t="s">
        <v>670</v>
      </c>
      <c r="B90" s="850"/>
      <c r="C90" s="854">
        <v>466027972</v>
      </c>
      <c r="D90" s="854">
        <v>242975205</v>
      </c>
      <c r="E90" s="854">
        <v>233928013</v>
      </c>
      <c r="F90" s="453">
        <v>50.19613136011502</v>
      </c>
      <c r="G90" s="854">
        <v>117033789</v>
      </c>
    </row>
    <row r="91" spans="1:7" s="100" customFormat="1" ht="12.75">
      <c r="A91" s="502" t="s">
        <v>671</v>
      </c>
      <c r="B91" s="850"/>
      <c r="C91" s="854">
        <v>455865465</v>
      </c>
      <c r="D91" s="854">
        <v>239930028</v>
      </c>
      <c r="E91" s="854">
        <v>231442724</v>
      </c>
      <c r="F91" s="453">
        <v>50.76996214222984</v>
      </c>
      <c r="G91" s="854">
        <v>116489990</v>
      </c>
    </row>
    <row r="92" spans="1:7" s="100" customFormat="1" ht="12.75">
      <c r="A92" s="502" t="s">
        <v>672</v>
      </c>
      <c r="B92" s="850"/>
      <c r="C92" s="854">
        <v>10162507</v>
      </c>
      <c r="D92" s="854">
        <v>3045177</v>
      </c>
      <c r="E92" s="854">
        <v>2485289</v>
      </c>
      <c r="F92" s="453">
        <v>24.455471469785948</v>
      </c>
      <c r="G92" s="854">
        <v>543799</v>
      </c>
    </row>
    <row r="93" spans="1:7" s="100" customFormat="1" ht="25.5" customHeight="1">
      <c r="A93" s="502" t="s">
        <v>673</v>
      </c>
      <c r="B93" s="850"/>
      <c r="C93" s="854">
        <v>601370</v>
      </c>
      <c r="D93" s="854">
        <v>211308</v>
      </c>
      <c r="E93" s="854">
        <v>167348</v>
      </c>
      <c r="F93" s="453">
        <v>27.82779320551408</v>
      </c>
      <c r="G93" s="854">
        <v>167348</v>
      </c>
    </row>
    <row r="94" spans="1:7" s="100" customFormat="1" ht="12.75">
      <c r="A94" s="502" t="s">
        <v>675</v>
      </c>
      <c r="B94" s="850"/>
      <c r="C94" s="854">
        <v>601370</v>
      </c>
      <c r="D94" s="854">
        <v>211308</v>
      </c>
      <c r="E94" s="854">
        <v>167348</v>
      </c>
      <c r="F94" s="453">
        <v>27.82779320551408</v>
      </c>
      <c r="G94" s="854">
        <v>167348</v>
      </c>
    </row>
    <row r="95" spans="1:7" s="100" customFormat="1" ht="12.75">
      <c r="A95" s="502" t="s">
        <v>676</v>
      </c>
      <c r="B95" s="850"/>
      <c r="C95" s="854">
        <v>22355309</v>
      </c>
      <c r="D95" s="854">
        <v>5039137</v>
      </c>
      <c r="E95" s="854">
        <v>4636333</v>
      </c>
      <c r="F95" s="453">
        <v>20.73929284538183</v>
      </c>
      <c r="G95" s="854">
        <v>376827</v>
      </c>
    </row>
    <row r="96" spans="1:230" s="862" customFormat="1" ht="25.5">
      <c r="A96" s="856" t="s">
        <v>677</v>
      </c>
      <c r="B96" s="855">
        <v>308088</v>
      </c>
      <c r="C96" s="855">
        <v>308088</v>
      </c>
      <c r="D96" s="855">
        <v>0</v>
      </c>
      <c r="E96" s="855">
        <v>0</v>
      </c>
      <c r="F96" s="857">
        <v>0</v>
      </c>
      <c r="G96" s="855">
        <v>0</v>
      </c>
      <c r="H96" s="861"/>
      <c r="I96" s="861"/>
      <c r="J96" s="861"/>
      <c r="K96" s="861"/>
      <c r="L96" s="861"/>
      <c r="M96" s="861"/>
      <c r="N96" s="861"/>
      <c r="O96" s="861"/>
      <c r="P96" s="861"/>
      <c r="Q96" s="861"/>
      <c r="R96" s="861"/>
      <c r="S96" s="861"/>
      <c r="T96" s="861"/>
      <c r="U96" s="861"/>
      <c r="V96" s="861"/>
      <c r="W96" s="861"/>
      <c r="X96" s="861"/>
      <c r="Y96" s="861"/>
      <c r="Z96" s="861"/>
      <c r="AA96" s="861"/>
      <c r="AB96" s="861"/>
      <c r="AC96" s="861"/>
      <c r="AD96" s="861"/>
      <c r="AE96" s="861"/>
      <c r="AF96" s="861"/>
      <c r="AG96" s="861"/>
      <c r="AH96" s="861"/>
      <c r="AI96" s="861"/>
      <c r="AJ96" s="861"/>
      <c r="AK96" s="861"/>
      <c r="AL96" s="861"/>
      <c r="AM96" s="861"/>
      <c r="AN96" s="861"/>
      <c r="AO96" s="861"/>
      <c r="AP96" s="861"/>
      <c r="AQ96" s="861"/>
      <c r="AR96" s="861"/>
      <c r="AS96" s="861"/>
      <c r="AT96" s="861"/>
      <c r="AU96" s="861"/>
      <c r="AV96" s="861"/>
      <c r="AW96" s="861"/>
      <c r="AX96" s="861"/>
      <c r="AY96" s="861"/>
      <c r="AZ96" s="861"/>
      <c r="BA96" s="861"/>
      <c r="BB96" s="861"/>
      <c r="BC96" s="861"/>
      <c r="BD96" s="861"/>
      <c r="BE96" s="861"/>
      <c r="BF96" s="861"/>
      <c r="BG96" s="861"/>
      <c r="BH96" s="861"/>
      <c r="BI96" s="861"/>
      <c r="BJ96" s="861"/>
      <c r="BK96" s="861"/>
      <c r="BL96" s="861"/>
      <c r="BM96" s="861"/>
      <c r="BN96" s="861"/>
      <c r="BO96" s="861"/>
      <c r="BP96" s="861"/>
      <c r="BQ96" s="861"/>
      <c r="BR96" s="861"/>
      <c r="BS96" s="861"/>
      <c r="BT96" s="861"/>
      <c r="BU96" s="861"/>
      <c r="BV96" s="861"/>
      <c r="BW96" s="861"/>
      <c r="BX96" s="861"/>
      <c r="BY96" s="861"/>
      <c r="BZ96" s="861"/>
      <c r="CA96" s="861"/>
      <c r="CB96" s="861"/>
      <c r="CC96" s="861"/>
      <c r="CD96" s="861"/>
      <c r="CE96" s="861"/>
      <c r="CF96" s="861"/>
      <c r="CG96" s="861"/>
      <c r="CH96" s="861"/>
      <c r="CI96" s="861"/>
      <c r="CJ96" s="861"/>
      <c r="CK96" s="861"/>
      <c r="CL96" s="861"/>
      <c r="CM96" s="861"/>
      <c r="CN96" s="861"/>
      <c r="CO96" s="861"/>
      <c r="CP96" s="861"/>
      <c r="CQ96" s="861"/>
      <c r="CR96" s="861"/>
      <c r="CS96" s="861"/>
      <c r="CT96" s="861"/>
      <c r="CU96" s="861"/>
      <c r="CV96" s="861"/>
      <c r="CW96" s="861"/>
      <c r="CX96" s="861"/>
      <c r="CY96" s="861"/>
      <c r="CZ96" s="861"/>
      <c r="DA96" s="861"/>
      <c r="DB96" s="861"/>
      <c r="DC96" s="861"/>
      <c r="DD96" s="861"/>
      <c r="DE96" s="861"/>
      <c r="DF96" s="861"/>
      <c r="DG96" s="861"/>
      <c r="DH96" s="861"/>
      <c r="DI96" s="861"/>
      <c r="DJ96" s="861"/>
      <c r="DK96" s="861"/>
      <c r="DL96" s="861"/>
      <c r="DM96" s="861"/>
      <c r="DN96" s="861"/>
      <c r="DO96" s="861"/>
      <c r="DP96" s="861"/>
      <c r="DQ96" s="861"/>
      <c r="DR96" s="861"/>
      <c r="DS96" s="861"/>
      <c r="DT96" s="861"/>
      <c r="DU96" s="861"/>
      <c r="DV96" s="861"/>
      <c r="DW96" s="861"/>
      <c r="DX96" s="861"/>
      <c r="DY96" s="861"/>
      <c r="DZ96" s="861"/>
      <c r="EA96" s="861"/>
      <c r="EB96" s="861"/>
      <c r="EC96" s="861"/>
      <c r="ED96" s="861"/>
      <c r="EE96" s="861"/>
      <c r="EF96" s="861"/>
      <c r="EG96" s="861"/>
      <c r="EH96" s="861"/>
      <c r="EI96" s="861"/>
      <c r="EJ96" s="861"/>
      <c r="EK96" s="861"/>
      <c r="EL96" s="861"/>
      <c r="EM96" s="861"/>
      <c r="EN96" s="861"/>
      <c r="EO96" s="861"/>
      <c r="EP96" s="861"/>
      <c r="EQ96" s="861"/>
      <c r="ER96" s="861"/>
      <c r="ES96" s="861"/>
      <c r="ET96" s="861"/>
      <c r="EU96" s="861"/>
      <c r="EV96" s="861"/>
      <c r="EW96" s="861"/>
      <c r="EX96" s="861"/>
      <c r="EY96" s="861"/>
      <c r="EZ96" s="861"/>
      <c r="FA96" s="861"/>
      <c r="FB96" s="861"/>
      <c r="FC96" s="861"/>
      <c r="FD96" s="861"/>
      <c r="FE96" s="861"/>
      <c r="FF96" s="861"/>
      <c r="FG96" s="861"/>
      <c r="FH96" s="861"/>
      <c r="FI96" s="861"/>
      <c r="FJ96" s="861"/>
      <c r="FK96" s="861"/>
      <c r="FL96" s="861"/>
      <c r="FM96" s="861"/>
      <c r="FN96" s="861"/>
      <c r="FO96" s="861"/>
      <c r="FP96" s="861"/>
      <c r="FQ96" s="861"/>
      <c r="FR96" s="861"/>
      <c r="FS96" s="861"/>
      <c r="FT96" s="861"/>
      <c r="FU96" s="861"/>
      <c r="FV96" s="861"/>
      <c r="FW96" s="861"/>
      <c r="FX96" s="861"/>
      <c r="FY96" s="861"/>
      <c r="FZ96" s="861"/>
      <c r="GA96" s="861"/>
      <c r="GB96" s="861"/>
      <c r="GC96" s="861"/>
      <c r="GD96" s="861"/>
      <c r="GE96" s="861"/>
      <c r="GF96" s="861"/>
      <c r="GG96" s="861"/>
      <c r="GH96" s="861"/>
      <c r="GI96" s="861"/>
      <c r="GJ96" s="861"/>
      <c r="GK96" s="861"/>
      <c r="GL96" s="861"/>
      <c r="GM96" s="861"/>
      <c r="GN96" s="861"/>
      <c r="GO96" s="861"/>
      <c r="GP96" s="861"/>
      <c r="GQ96" s="861"/>
      <c r="GR96" s="861"/>
      <c r="GS96" s="861"/>
      <c r="GT96" s="861"/>
      <c r="GU96" s="861"/>
      <c r="GV96" s="861"/>
      <c r="GW96" s="861"/>
      <c r="GX96" s="861"/>
      <c r="GY96" s="861"/>
      <c r="GZ96" s="861"/>
      <c r="HA96" s="861"/>
      <c r="HB96" s="861"/>
      <c r="HC96" s="861"/>
      <c r="HD96" s="861"/>
      <c r="HE96" s="861"/>
      <c r="HF96" s="861"/>
      <c r="HG96" s="861"/>
      <c r="HH96" s="861"/>
      <c r="HI96" s="861"/>
      <c r="HJ96" s="861"/>
      <c r="HK96" s="861"/>
      <c r="HL96" s="861"/>
      <c r="HM96" s="861"/>
      <c r="HN96" s="861"/>
      <c r="HO96" s="861"/>
      <c r="HP96" s="861"/>
      <c r="HQ96" s="861"/>
      <c r="HR96" s="861"/>
      <c r="HS96" s="861"/>
      <c r="HT96" s="861"/>
      <c r="HU96" s="861"/>
      <c r="HV96" s="861"/>
    </row>
    <row r="97" spans="1:7" s="100" customFormat="1" ht="51">
      <c r="A97" s="502" t="s">
        <v>678</v>
      </c>
      <c r="B97" s="850"/>
      <c r="C97" s="854">
        <v>22047221</v>
      </c>
      <c r="D97" s="854">
        <v>5039137</v>
      </c>
      <c r="E97" s="854">
        <v>4636333</v>
      </c>
      <c r="F97" s="453">
        <v>21.029103849414852</v>
      </c>
      <c r="G97" s="854">
        <v>376827</v>
      </c>
    </row>
    <row r="98" spans="1:7" s="100" customFormat="1" ht="12.75">
      <c r="A98" s="502" t="s">
        <v>192</v>
      </c>
      <c r="B98" s="850"/>
      <c r="C98" s="854">
        <v>174033942</v>
      </c>
      <c r="D98" s="854">
        <v>39573173</v>
      </c>
      <c r="E98" s="854">
        <v>34003565</v>
      </c>
      <c r="F98" s="453">
        <v>19.538467387011206</v>
      </c>
      <c r="G98" s="854">
        <v>2758463</v>
      </c>
    </row>
    <row r="99" spans="1:7" s="100" customFormat="1" ht="12.75">
      <c r="A99" s="502" t="s">
        <v>679</v>
      </c>
      <c r="B99" s="850"/>
      <c r="C99" s="854">
        <v>131048191</v>
      </c>
      <c r="D99" s="854">
        <v>14301142</v>
      </c>
      <c r="E99" s="854">
        <v>11394264</v>
      </c>
      <c r="F99" s="453">
        <v>8.694712924347044</v>
      </c>
      <c r="G99" s="854">
        <v>2254932</v>
      </c>
    </row>
    <row r="100" spans="1:7" s="100" customFormat="1" ht="38.25">
      <c r="A100" s="502" t="s">
        <v>680</v>
      </c>
      <c r="B100" s="850"/>
      <c r="C100" s="854">
        <v>42985751</v>
      </c>
      <c r="D100" s="854">
        <v>25272031</v>
      </c>
      <c r="E100" s="854">
        <v>22609301</v>
      </c>
      <c r="F100" s="453">
        <v>52.59719901136541</v>
      </c>
      <c r="G100" s="854">
        <v>503531</v>
      </c>
    </row>
    <row r="101" spans="1:7" s="100" customFormat="1" ht="25.5">
      <c r="A101" s="502" t="s">
        <v>681</v>
      </c>
      <c r="B101" s="850"/>
      <c r="C101" s="854">
        <v>42985751</v>
      </c>
      <c r="D101" s="854">
        <v>25272031</v>
      </c>
      <c r="E101" s="854">
        <v>22609301</v>
      </c>
      <c r="F101" s="453">
        <v>52.59719901136541</v>
      </c>
      <c r="G101" s="854">
        <v>503531</v>
      </c>
    </row>
    <row r="102" spans="1:7" s="100" customFormat="1" ht="38.25">
      <c r="A102" s="502" t="s">
        <v>682</v>
      </c>
      <c r="B102" s="850"/>
      <c r="C102" s="854">
        <v>42985751</v>
      </c>
      <c r="D102" s="854">
        <v>25272031</v>
      </c>
      <c r="E102" s="854">
        <v>22609301</v>
      </c>
      <c r="F102" s="453">
        <v>52.59719901136541</v>
      </c>
      <c r="G102" s="854">
        <v>503531</v>
      </c>
    </row>
    <row r="103" spans="1:7" s="100" customFormat="1" ht="12.75">
      <c r="A103" s="502" t="s">
        <v>940</v>
      </c>
      <c r="B103" s="850"/>
      <c r="C103" s="854">
        <v>-10713309</v>
      </c>
      <c r="D103" s="854">
        <v>8963127</v>
      </c>
      <c r="E103" s="854">
        <v>21001792</v>
      </c>
      <c r="F103" s="453">
        <v>-196.03459584709074</v>
      </c>
      <c r="G103" s="854">
        <v>3857184</v>
      </c>
    </row>
    <row r="104" spans="1:7" s="100" customFormat="1" ht="12.75">
      <c r="A104" s="502" t="s">
        <v>941</v>
      </c>
      <c r="B104" s="850"/>
      <c r="C104" s="854">
        <v>10713309</v>
      </c>
      <c r="D104" s="854">
        <v>-10414901</v>
      </c>
      <c r="E104" s="858" t="s">
        <v>936</v>
      </c>
      <c r="F104" s="859" t="s">
        <v>936</v>
      </c>
      <c r="G104" s="859" t="s">
        <v>936</v>
      </c>
    </row>
    <row r="105" spans="1:7" s="100" customFormat="1" ht="12.75">
      <c r="A105" s="502" t="s">
        <v>686</v>
      </c>
      <c r="B105" s="850"/>
      <c r="C105" s="854">
        <v>10713309</v>
      </c>
      <c r="D105" s="854">
        <v>-10414901</v>
      </c>
      <c r="E105" s="858" t="s">
        <v>936</v>
      </c>
      <c r="F105" s="859" t="s">
        <v>936</v>
      </c>
      <c r="G105" s="859" t="s">
        <v>936</v>
      </c>
    </row>
    <row r="106" spans="1:7" s="100" customFormat="1" ht="25.5" customHeight="1">
      <c r="A106" s="856" t="s">
        <v>687</v>
      </c>
      <c r="B106" s="850"/>
      <c r="C106" s="854">
        <v>10713309</v>
      </c>
      <c r="D106" s="854">
        <v>-10414901</v>
      </c>
      <c r="E106" s="858" t="s">
        <v>936</v>
      </c>
      <c r="F106" s="859" t="s">
        <v>936</v>
      </c>
      <c r="G106" s="859" t="s">
        <v>936</v>
      </c>
    </row>
    <row r="107" spans="1:7" s="100" customFormat="1" ht="12.75">
      <c r="A107" s="345" t="s">
        <v>688</v>
      </c>
      <c r="B107" s="850"/>
      <c r="C107" s="854"/>
      <c r="D107" s="854"/>
      <c r="E107" s="854"/>
      <c r="F107" s="835"/>
      <c r="G107" s="854"/>
    </row>
    <row r="108" spans="1:7" s="867" customFormat="1" ht="38.25">
      <c r="A108" s="502" t="s">
        <v>691</v>
      </c>
      <c r="B108" s="865"/>
      <c r="C108" s="866"/>
      <c r="D108" s="866"/>
      <c r="E108" s="866"/>
      <c r="F108" s="402"/>
      <c r="G108" s="866"/>
    </row>
    <row r="109" spans="1:7" s="867" customFormat="1" ht="12.75">
      <c r="A109" s="275" t="s">
        <v>663</v>
      </c>
      <c r="B109" s="865"/>
      <c r="C109" s="406">
        <v>4052285</v>
      </c>
      <c r="D109" s="406">
        <v>2073393</v>
      </c>
      <c r="E109" s="406">
        <v>2076578</v>
      </c>
      <c r="F109" s="407">
        <v>51.244618776813574</v>
      </c>
      <c r="G109" s="406">
        <v>-11860</v>
      </c>
    </row>
    <row r="110" spans="1:7" s="867" customFormat="1" ht="12.75">
      <c r="A110" s="275" t="s">
        <v>1260</v>
      </c>
      <c r="B110" s="865"/>
      <c r="C110" s="406">
        <v>3263377</v>
      </c>
      <c r="D110" s="406">
        <v>1934961</v>
      </c>
      <c r="E110" s="406">
        <v>1938146</v>
      </c>
      <c r="F110" s="407">
        <v>59.39080896874618</v>
      </c>
      <c r="G110" s="406">
        <v>0</v>
      </c>
    </row>
    <row r="111" spans="1:7" s="867" customFormat="1" ht="12.75">
      <c r="A111" s="275" t="s">
        <v>692</v>
      </c>
      <c r="B111" s="865"/>
      <c r="C111" s="406">
        <v>788908</v>
      </c>
      <c r="D111" s="406">
        <v>138432</v>
      </c>
      <c r="E111" s="406">
        <v>138432</v>
      </c>
      <c r="F111" s="407">
        <v>17.547293220502265</v>
      </c>
      <c r="G111" s="406">
        <v>-11860</v>
      </c>
    </row>
    <row r="112" spans="1:7" s="867" customFormat="1" ht="25.5">
      <c r="A112" s="275" t="s">
        <v>664</v>
      </c>
      <c r="B112" s="865"/>
      <c r="C112" s="406">
        <v>788908</v>
      </c>
      <c r="D112" s="406">
        <v>138432</v>
      </c>
      <c r="E112" s="406">
        <v>138432</v>
      </c>
      <c r="F112" s="407">
        <v>17.547293220502265</v>
      </c>
      <c r="G112" s="406">
        <v>-11860</v>
      </c>
    </row>
    <row r="113" spans="1:7" s="867" customFormat="1" ht="12.75">
      <c r="A113" s="275" t="s">
        <v>1350</v>
      </c>
      <c r="B113" s="865"/>
      <c r="C113" s="406">
        <v>4052285</v>
      </c>
      <c r="D113" s="406">
        <v>2073393</v>
      </c>
      <c r="E113" s="406">
        <v>2072067</v>
      </c>
      <c r="F113" s="407">
        <v>51.13329886718234</v>
      </c>
      <c r="G113" s="406">
        <v>122502</v>
      </c>
    </row>
    <row r="114" spans="1:7" s="867" customFormat="1" ht="12.75">
      <c r="A114" s="275" t="s">
        <v>180</v>
      </c>
      <c r="B114" s="865"/>
      <c r="C114" s="406">
        <v>1695873</v>
      </c>
      <c r="D114" s="406">
        <v>140682</v>
      </c>
      <c r="E114" s="406">
        <v>139356</v>
      </c>
      <c r="F114" s="407">
        <v>8.217360616036697</v>
      </c>
      <c r="G114" s="406">
        <v>122502</v>
      </c>
    </row>
    <row r="115" spans="1:7" s="867" customFormat="1" ht="12.75">
      <c r="A115" s="275" t="s">
        <v>665</v>
      </c>
      <c r="B115" s="865"/>
      <c r="C115" s="406">
        <v>1172987</v>
      </c>
      <c r="D115" s="406">
        <v>140682</v>
      </c>
      <c r="E115" s="406">
        <v>139356</v>
      </c>
      <c r="F115" s="407">
        <v>11.880438572635503</v>
      </c>
      <c r="G115" s="406">
        <v>122502</v>
      </c>
    </row>
    <row r="116" spans="1:7" s="867" customFormat="1" ht="12.75">
      <c r="A116" s="275" t="s">
        <v>666</v>
      </c>
      <c r="B116" s="865"/>
      <c r="C116" s="406">
        <v>85167</v>
      </c>
      <c r="D116" s="406">
        <v>17110</v>
      </c>
      <c r="E116" s="406">
        <v>17110</v>
      </c>
      <c r="F116" s="407">
        <v>20.089940939565796</v>
      </c>
      <c r="G116" s="406">
        <v>5391</v>
      </c>
    </row>
    <row r="117" spans="1:7" s="867" customFormat="1" ht="12.75">
      <c r="A117" s="275" t="s">
        <v>693</v>
      </c>
      <c r="B117" s="865"/>
      <c r="C117" s="406">
        <v>68534</v>
      </c>
      <c r="D117" s="406">
        <v>14167</v>
      </c>
      <c r="E117" s="406">
        <v>14167</v>
      </c>
      <c r="F117" s="407">
        <v>20.671491522456005</v>
      </c>
      <c r="G117" s="406">
        <v>4341</v>
      </c>
    </row>
    <row r="118" spans="1:7" s="867" customFormat="1" ht="12.75">
      <c r="A118" s="275" t="s">
        <v>668</v>
      </c>
      <c r="B118" s="865"/>
      <c r="C118" s="406">
        <v>1087820</v>
      </c>
      <c r="D118" s="406">
        <v>123572</v>
      </c>
      <c r="E118" s="406">
        <v>122246</v>
      </c>
      <c r="F118" s="407">
        <v>11.237704767332831</v>
      </c>
      <c r="G118" s="406">
        <v>117111</v>
      </c>
    </row>
    <row r="119" spans="1:7" s="867" customFormat="1" ht="12.75">
      <c r="A119" s="275" t="s">
        <v>670</v>
      </c>
      <c r="B119" s="865"/>
      <c r="C119" s="406">
        <v>522886</v>
      </c>
      <c r="D119" s="406">
        <v>0</v>
      </c>
      <c r="E119" s="406">
        <v>0</v>
      </c>
      <c r="F119" s="407">
        <v>0</v>
      </c>
      <c r="G119" s="406">
        <v>0</v>
      </c>
    </row>
    <row r="120" spans="1:7" s="867" customFormat="1" ht="12.75">
      <c r="A120" s="275" t="s">
        <v>694</v>
      </c>
      <c r="B120" s="865"/>
      <c r="C120" s="406">
        <v>522886</v>
      </c>
      <c r="D120" s="406">
        <v>0</v>
      </c>
      <c r="E120" s="406">
        <v>0</v>
      </c>
      <c r="F120" s="407">
        <v>0</v>
      </c>
      <c r="G120" s="406">
        <v>0</v>
      </c>
    </row>
    <row r="121" spans="1:42" s="868" customFormat="1" ht="12.75">
      <c r="A121" s="275" t="s">
        <v>1306</v>
      </c>
      <c r="B121" s="865"/>
      <c r="C121" s="406">
        <v>2356412</v>
      </c>
      <c r="D121" s="406">
        <v>1932711</v>
      </c>
      <c r="E121" s="406">
        <v>1932711</v>
      </c>
      <c r="F121" s="407">
        <v>82.01923093245153</v>
      </c>
      <c r="G121" s="406">
        <v>0</v>
      </c>
      <c r="H121" s="867"/>
      <c r="I121" s="867"/>
      <c r="J121" s="867"/>
      <c r="K121" s="867"/>
      <c r="L121" s="867"/>
      <c r="M121" s="867"/>
      <c r="N121" s="867"/>
      <c r="O121" s="867"/>
      <c r="P121" s="867"/>
      <c r="Q121" s="867"/>
      <c r="R121" s="867"/>
      <c r="S121" s="867"/>
      <c r="T121" s="867"/>
      <c r="U121" s="867"/>
      <c r="V121" s="867"/>
      <c r="W121" s="867"/>
      <c r="X121" s="867"/>
      <c r="Y121" s="867"/>
      <c r="Z121" s="867"/>
      <c r="AA121" s="867"/>
      <c r="AB121" s="867"/>
      <c r="AC121" s="867"/>
      <c r="AD121" s="867"/>
      <c r="AE121" s="867"/>
      <c r="AF121" s="867"/>
      <c r="AG121" s="867"/>
      <c r="AH121" s="867"/>
      <c r="AI121" s="867"/>
      <c r="AJ121" s="867"/>
      <c r="AK121" s="867"/>
      <c r="AL121" s="867"/>
      <c r="AM121" s="867"/>
      <c r="AN121" s="867"/>
      <c r="AO121" s="867"/>
      <c r="AP121" s="867"/>
    </row>
    <row r="122" spans="1:42" s="868" customFormat="1" ht="12.75">
      <c r="A122" s="275" t="s">
        <v>679</v>
      </c>
      <c r="B122" s="865"/>
      <c r="C122" s="406">
        <v>2356412</v>
      </c>
      <c r="D122" s="406">
        <v>1932711</v>
      </c>
      <c r="E122" s="406">
        <v>1932711</v>
      </c>
      <c r="F122" s="407">
        <v>82.01923093245153</v>
      </c>
      <c r="G122" s="406">
        <v>0</v>
      </c>
      <c r="H122" s="867"/>
      <c r="I122" s="867"/>
      <c r="J122" s="867"/>
      <c r="K122" s="867"/>
      <c r="L122" s="867"/>
      <c r="M122" s="867"/>
      <c r="N122" s="867"/>
      <c r="O122" s="867"/>
      <c r="P122" s="867"/>
      <c r="Q122" s="867"/>
      <c r="R122" s="867"/>
      <c r="S122" s="867"/>
      <c r="T122" s="867"/>
      <c r="U122" s="867"/>
      <c r="V122" s="867"/>
      <c r="W122" s="867"/>
      <c r="X122" s="867"/>
      <c r="Y122" s="867"/>
      <c r="Z122" s="867"/>
      <c r="AA122" s="867"/>
      <c r="AB122" s="867"/>
      <c r="AC122" s="867"/>
      <c r="AD122" s="867"/>
      <c r="AE122" s="867"/>
      <c r="AF122" s="867"/>
      <c r="AG122" s="867"/>
      <c r="AH122" s="867"/>
      <c r="AI122" s="867"/>
      <c r="AJ122" s="867"/>
      <c r="AK122" s="867"/>
      <c r="AL122" s="867"/>
      <c r="AM122" s="867"/>
      <c r="AN122" s="867"/>
      <c r="AO122" s="867"/>
      <c r="AP122" s="867"/>
    </row>
    <row r="123" spans="1:42" s="868" customFormat="1" ht="12.75">
      <c r="A123" s="869" t="s">
        <v>695</v>
      </c>
      <c r="B123" s="865" t="s">
        <v>696</v>
      </c>
      <c r="C123" s="406"/>
      <c r="D123" s="135"/>
      <c r="E123" s="135"/>
      <c r="F123" s="407"/>
      <c r="G123" s="135"/>
      <c r="H123" s="867"/>
      <c r="I123" s="867"/>
      <c r="J123" s="867"/>
      <c r="K123" s="867"/>
      <c r="L123" s="867"/>
      <c r="M123" s="867"/>
      <c r="N123" s="867"/>
      <c r="O123" s="867"/>
      <c r="P123" s="867"/>
      <c r="Q123" s="867"/>
      <c r="R123" s="867"/>
      <c r="S123" s="867"/>
      <c r="T123" s="867"/>
      <c r="U123" s="867"/>
      <c r="V123" s="867"/>
      <c r="W123" s="867"/>
      <c r="X123" s="867"/>
      <c r="Y123" s="867"/>
      <c r="Z123" s="867"/>
      <c r="AA123" s="867"/>
      <c r="AB123" s="867"/>
      <c r="AC123" s="867"/>
      <c r="AD123" s="867"/>
      <c r="AE123" s="867"/>
      <c r="AF123" s="867"/>
      <c r="AG123" s="867"/>
      <c r="AH123" s="867"/>
      <c r="AI123" s="867"/>
      <c r="AJ123" s="867"/>
      <c r="AK123" s="867"/>
      <c r="AL123" s="867"/>
      <c r="AM123" s="867"/>
      <c r="AN123" s="867"/>
      <c r="AO123" s="867"/>
      <c r="AP123" s="867"/>
    </row>
    <row r="124" spans="1:7" s="867" customFormat="1" ht="38.25">
      <c r="A124" s="502" t="s">
        <v>691</v>
      </c>
      <c r="B124" s="865"/>
      <c r="C124" s="866"/>
      <c r="D124" s="866"/>
      <c r="E124" s="866"/>
      <c r="F124" s="402"/>
      <c r="G124" s="866"/>
    </row>
    <row r="125" spans="1:7" s="867" customFormat="1" ht="12.75">
      <c r="A125" s="275" t="s">
        <v>663</v>
      </c>
      <c r="B125" s="865"/>
      <c r="C125" s="406">
        <v>1172987</v>
      </c>
      <c r="D125" s="406">
        <v>140682</v>
      </c>
      <c r="E125" s="406">
        <v>143867</v>
      </c>
      <c r="F125" s="407">
        <v>12.265012314714486</v>
      </c>
      <c r="G125" s="406">
        <v>-11860</v>
      </c>
    </row>
    <row r="126" spans="1:7" s="867" customFormat="1" ht="12.75">
      <c r="A126" s="275" t="s">
        <v>1260</v>
      </c>
      <c r="B126" s="865"/>
      <c r="C126" s="406">
        <v>632079</v>
      </c>
      <c r="D126" s="135">
        <v>2250</v>
      </c>
      <c r="E126" s="135">
        <v>5435</v>
      </c>
      <c r="F126" s="407">
        <v>0.859860871821402</v>
      </c>
      <c r="G126" s="135">
        <v>0</v>
      </c>
    </row>
    <row r="127" spans="1:7" s="867" customFormat="1" ht="12.75">
      <c r="A127" s="275" t="s">
        <v>692</v>
      </c>
      <c r="B127" s="865"/>
      <c r="C127" s="406">
        <v>540908</v>
      </c>
      <c r="D127" s="406">
        <v>138432</v>
      </c>
      <c r="E127" s="406">
        <v>138432</v>
      </c>
      <c r="F127" s="407">
        <v>25.592522203406126</v>
      </c>
      <c r="G127" s="406">
        <v>-11860</v>
      </c>
    </row>
    <row r="128" spans="1:7" s="867" customFormat="1" ht="25.5">
      <c r="A128" s="275" t="s">
        <v>664</v>
      </c>
      <c r="B128" s="865"/>
      <c r="C128" s="406">
        <v>540908</v>
      </c>
      <c r="D128" s="135">
        <v>138432</v>
      </c>
      <c r="E128" s="135">
        <v>138432</v>
      </c>
      <c r="F128" s="407">
        <v>25.592522203406126</v>
      </c>
      <c r="G128" s="135">
        <v>-11860</v>
      </c>
    </row>
    <row r="129" spans="1:7" s="867" customFormat="1" ht="12.75">
      <c r="A129" s="275" t="s">
        <v>1350</v>
      </c>
      <c r="B129" s="865"/>
      <c r="C129" s="406">
        <v>1172987</v>
      </c>
      <c r="D129" s="406">
        <v>140682</v>
      </c>
      <c r="E129" s="406">
        <v>139356</v>
      </c>
      <c r="F129" s="407">
        <v>11.880438572635503</v>
      </c>
      <c r="G129" s="406">
        <v>122502</v>
      </c>
    </row>
    <row r="130" spans="1:7" s="867" customFormat="1" ht="12.75">
      <c r="A130" s="275" t="s">
        <v>180</v>
      </c>
      <c r="B130" s="865"/>
      <c r="C130" s="406">
        <v>1172987</v>
      </c>
      <c r="D130" s="406">
        <v>140682</v>
      </c>
      <c r="E130" s="406">
        <v>139356</v>
      </c>
      <c r="F130" s="407">
        <v>11.880438572635503</v>
      </c>
      <c r="G130" s="406">
        <v>122502</v>
      </c>
    </row>
    <row r="131" spans="1:7" s="867" customFormat="1" ht="12.75">
      <c r="A131" s="275" t="s">
        <v>665</v>
      </c>
      <c r="B131" s="865"/>
      <c r="C131" s="406">
        <v>1172987</v>
      </c>
      <c r="D131" s="406">
        <v>140682</v>
      </c>
      <c r="E131" s="406">
        <v>139356</v>
      </c>
      <c r="F131" s="407">
        <v>11.880438572635503</v>
      </c>
      <c r="G131" s="406">
        <v>122502</v>
      </c>
    </row>
    <row r="132" spans="1:7" s="867" customFormat="1" ht="12.75">
      <c r="A132" s="275" t="s">
        <v>666</v>
      </c>
      <c r="B132" s="865"/>
      <c r="C132" s="406">
        <v>85167</v>
      </c>
      <c r="D132" s="135">
        <v>17110</v>
      </c>
      <c r="E132" s="135">
        <v>17110</v>
      </c>
      <c r="F132" s="407">
        <v>20.089940939565796</v>
      </c>
      <c r="G132" s="135">
        <v>5391</v>
      </c>
    </row>
    <row r="133" spans="1:7" s="867" customFormat="1" ht="12.75">
      <c r="A133" s="275" t="s">
        <v>693</v>
      </c>
      <c r="B133" s="865"/>
      <c r="C133" s="406">
        <v>68534</v>
      </c>
      <c r="D133" s="135">
        <v>14167</v>
      </c>
      <c r="E133" s="135">
        <v>14167</v>
      </c>
      <c r="F133" s="407">
        <v>20.671491522456005</v>
      </c>
      <c r="G133" s="135">
        <v>4341</v>
      </c>
    </row>
    <row r="134" spans="1:7" s="867" customFormat="1" ht="12.75">
      <c r="A134" s="275" t="s">
        <v>668</v>
      </c>
      <c r="B134" s="865"/>
      <c r="C134" s="406">
        <v>1087820</v>
      </c>
      <c r="D134" s="135">
        <v>123572</v>
      </c>
      <c r="E134" s="135">
        <v>122246</v>
      </c>
      <c r="F134" s="407">
        <v>11.237704767332831</v>
      </c>
      <c r="G134" s="135">
        <v>117111</v>
      </c>
    </row>
    <row r="135" spans="1:42" s="868" customFormat="1" ht="12.75">
      <c r="A135" s="869" t="s">
        <v>697</v>
      </c>
      <c r="B135" s="865" t="s">
        <v>698</v>
      </c>
      <c r="C135" s="406"/>
      <c r="D135" s="135"/>
      <c r="E135" s="135"/>
      <c r="F135" s="407"/>
      <c r="G135" s="135"/>
      <c r="H135" s="867"/>
      <c r="I135" s="867"/>
      <c r="J135" s="867"/>
      <c r="K135" s="867"/>
      <c r="L135" s="867"/>
      <c r="M135" s="867"/>
      <c r="N135" s="867"/>
      <c r="O135" s="867"/>
      <c r="P135" s="867"/>
      <c r="Q135" s="867"/>
      <c r="R135" s="867"/>
      <c r="S135" s="867"/>
      <c r="T135" s="867"/>
      <c r="U135" s="867"/>
      <c r="V135" s="867"/>
      <c r="W135" s="867"/>
      <c r="X135" s="867"/>
      <c r="Y135" s="867"/>
      <c r="Z135" s="867"/>
      <c r="AA135" s="867"/>
      <c r="AB135" s="867"/>
      <c r="AC135" s="867"/>
      <c r="AD135" s="867"/>
      <c r="AE135" s="867"/>
      <c r="AF135" s="867"/>
      <c r="AG135" s="867"/>
      <c r="AH135" s="867"/>
      <c r="AI135" s="867"/>
      <c r="AJ135" s="867"/>
      <c r="AK135" s="867"/>
      <c r="AL135" s="867"/>
      <c r="AM135" s="867"/>
      <c r="AN135" s="867"/>
      <c r="AO135" s="867"/>
      <c r="AP135" s="867"/>
    </row>
    <row r="136" spans="1:7" s="867" customFormat="1" ht="38.25">
      <c r="A136" s="502" t="s">
        <v>691</v>
      </c>
      <c r="B136" s="865"/>
      <c r="C136" s="866"/>
      <c r="D136" s="866"/>
      <c r="E136" s="866"/>
      <c r="F136" s="402"/>
      <c r="G136" s="866"/>
    </row>
    <row r="137" spans="1:7" s="867" customFormat="1" ht="12.75">
      <c r="A137" s="275" t="s">
        <v>663</v>
      </c>
      <c r="B137" s="865"/>
      <c r="C137" s="406">
        <v>2879298</v>
      </c>
      <c r="D137" s="406">
        <v>1932711</v>
      </c>
      <c r="E137" s="406">
        <v>1932711</v>
      </c>
      <c r="F137" s="407">
        <v>67.12438240154371</v>
      </c>
      <c r="G137" s="406">
        <v>0</v>
      </c>
    </row>
    <row r="138" spans="1:7" s="867" customFormat="1" ht="12.75">
      <c r="A138" s="275" t="s">
        <v>1260</v>
      </c>
      <c r="B138" s="865"/>
      <c r="C138" s="406">
        <v>2631298</v>
      </c>
      <c r="D138" s="135">
        <v>1932711</v>
      </c>
      <c r="E138" s="135">
        <v>1932711</v>
      </c>
      <c r="F138" s="407">
        <v>73.45085961377237</v>
      </c>
      <c r="G138" s="135">
        <v>0</v>
      </c>
    </row>
    <row r="139" spans="1:7" s="867" customFormat="1" ht="12.75">
      <c r="A139" s="275" t="s">
        <v>692</v>
      </c>
      <c r="B139" s="865"/>
      <c r="C139" s="406">
        <v>248000</v>
      </c>
      <c r="D139" s="406">
        <v>0</v>
      </c>
      <c r="E139" s="406">
        <v>0</v>
      </c>
      <c r="F139" s="407">
        <v>0</v>
      </c>
      <c r="G139" s="406">
        <v>0</v>
      </c>
    </row>
    <row r="140" spans="1:7" s="867" customFormat="1" ht="25.5">
      <c r="A140" s="275" t="s">
        <v>664</v>
      </c>
      <c r="B140" s="865"/>
      <c r="C140" s="406">
        <v>248000</v>
      </c>
      <c r="D140" s="135">
        <v>0</v>
      </c>
      <c r="E140" s="135">
        <v>0</v>
      </c>
      <c r="F140" s="407">
        <v>0</v>
      </c>
      <c r="G140" s="135">
        <v>0</v>
      </c>
    </row>
    <row r="141" spans="1:7" s="867" customFormat="1" ht="12.75">
      <c r="A141" s="275" t="s">
        <v>1350</v>
      </c>
      <c r="B141" s="865"/>
      <c r="C141" s="406">
        <v>2879298</v>
      </c>
      <c r="D141" s="406">
        <v>1932711</v>
      </c>
      <c r="E141" s="406">
        <v>1932711</v>
      </c>
      <c r="F141" s="407">
        <v>67.12438240154371</v>
      </c>
      <c r="G141" s="406">
        <v>0</v>
      </c>
    </row>
    <row r="142" spans="1:7" s="867" customFormat="1" ht="12.75">
      <c r="A142" s="275" t="s">
        <v>180</v>
      </c>
      <c r="B142" s="865"/>
      <c r="C142" s="406">
        <v>522886</v>
      </c>
      <c r="D142" s="406">
        <v>0</v>
      </c>
      <c r="E142" s="406">
        <v>0</v>
      </c>
      <c r="F142" s="407">
        <v>0</v>
      </c>
      <c r="G142" s="406">
        <v>0</v>
      </c>
    </row>
    <row r="143" spans="1:7" s="867" customFormat="1" ht="12.75">
      <c r="A143" s="275" t="s">
        <v>670</v>
      </c>
      <c r="B143" s="865"/>
      <c r="C143" s="406">
        <v>522886</v>
      </c>
      <c r="D143" s="406">
        <v>0</v>
      </c>
      <c r="E143" s="406">
        <v>0</v>
      </c>
      <c r="F143" s="407">
        <v>0</v>
      </c>
      <c r="G143" s="406">
        <v>0</v>
      </c>
    </row>
    <row r="144" spans="1:7" s="867" customFormat="1" ht="12.75">
      <c r="A144" s="275" t="s">
        <v>694</v>
      </c>
      <c r="B144" s="865"/>
      <c r="C144" s="406">
        <v>522886</v>
      </c>
      <c r="D144" s="135">
        <v>0</v>
      </c>
      <c r="E144" s="135">
        <v>0</v>
      </c>
      <c r="F144" s="407">
        <v>0</v>
      </c>
      <c r="G144" s="135">
        <v>0</v>
      </c>
    </row>
    <row r="145" spans="1:42" s="868" customFormat="1" ht="12.75">
      <c r="A145" s="275" t="s">
        <v>1306</v>
      </c>
      <c r="B145" s="865"/>
      <c r="C145" s="406">
        <v>2356412</v>
      </c>
      <c r="D145" s="406">
        <v>1932711</v>
      </c>
      <c r="E145" s="406">
        <v>1932711</v>
      </c>
      <c r="F145" s="407">
        <v>82.01923093245153</v>
      </c>
      <c r="G145" s="406">
        <v>0</v>
      </c>
      <c r="H145" s="867"/>
      <c r="I145" s="867"/>
      <c r="J145" s="867"/>
      <c r="K145" s="867"/>
      <c r="L145" s="867"/>
      <c r="M145" s="867"/>
      <c r="N145" s="867"/>
      <c r="O145" s="867"/>
      <c r="P145" s="867"/>
      <c r="Q145" s="867"/>
      <c r="R145" s="867"/>
      <c r="S145" s="867"/>
      <c r="T145" s="867"/>
      <c r="U145" s="867"/>
      <c r="V145" s="867"/>
      <c r="W145" s="867"/>
      <c r="X145" s="867"/>
      <c r="Y145" s="867"/>
      <c r="Z145" s="867"/>
      <c r="AA145" s="867"/>
      <c r="AB145" s="867"/>
      <c r="AC145" s="867"/>
      <c r="AD145" s="867"/>
      <c r="AE145" s="867"/>
      <c r="AF145" s="867"/>
      <c r="AG145" s="867"/>
      <c r="AH145" s="867"/>
      <c r="AI145" s="867"/>
      <c r="AJ145" s="867"/>
      <c r="AK145" s="867"/>
      <c r="AL145" s="867"/>
      <c r="AM145" s="867"/>
      <c r="AN145" s="867"/>
      <c r="AO145" s="867"/>
      <c r="AP145" s="867"/>
    </row>
    <row r="146" spans="1:42" s="868" customFormat="1" ht="12.75">
      <c r="A146" s="275" t="s">
        <v>679</v>
      </c>
      <c r="B146" s="865"/>
      <c r="C146" s="406">
        <v>2356412</v>
      </c>
      <c r="D146" s="135">
        <v>1932711</v>
      </c>
      <c r="E146" s="135">
        <v>1932711</v>
      </c>
      <c r="F146" s="407">
        <v>82.01923093245153</v>
      </c>
      <c r="G146" s="135">
        <v>0</v>
      </c>
      <c r="H146" s="867"/>
      <c r="I146" s="867"/>
      <c r="J146" s="867"/>
      <c r="K146" s="867"/>
      <c r="L146" s="867"/>
      <c r="M146" s="867"/>
      <c r="N146" s="867"/>
      <c r="O146" s="867"/>
      <c r="P146" s="867"/>
      <c r="Q146" s="867"/>
      <c r="R146" s="867"/>
      <c r="S146" s="867"/>
      <c r="T146" s="867"/>
      <c r="U146" s="867"/>
      <c r="V146" s="867"/>
      <c r="W146" s="867"/>
      <c r="X146" s="867"/>
      <c r="Y146" s="867"/>
      <c r="Z146" s="867"/>
      <c r="AA146" s="867"/>
      <c r="AB146" s="867"/>
      <c r="AC146" s="867"/>
      <c r="AD146" s="867"/>
      <c r="AE146" s="867"/>
      <c r="AF146" s="867"/>
      <c r="AG146" s="867"/>
      <c r="AH146" s="867"/>
      <c r="AI146" s="867"/>
      <c r="AJ146" s="867"/>
      <c r="AK146" s="867"/>
      <c r="AL146" s="867"/>
      <c r="AM146" s="867"/>
      <c r="AN146" s="867"/>
      <c r="AO146" s="867"/>
      <c r="AP146" s="867"/>
    </row>
    <row r="147" spans="1:7" s="867" customFormat="1" ht="12.75">
      <c r="A147" s="856" t="s">
        <v>699</v>
      </c>
      <c r="B147" s="865"/>
      <c r="C147" s="870"/>
      <c r="D147" s="870"/>
      <c r="E147" s="870"/>
      <c r="F147" s="453"/>
      <c r="G147" s="870"/>
    </row>
    <row r="148" spans="1:7" s="867" customFormat="1" ht="12.75">
      <c r="A148" s="275" t="s">
        <v>663</v>
      </c>
      <c r="B148" s="865"/>
      <c r="C148" s="406">
        <v>199386785</v>
      </c>
      <c r="D148" s="406">
        <v>47934880</v>
      </c>
      <c r="E148" s="406">
        <v>42467845</v>
      </c>
      <c r="F148" s="407">
        <v>21.29922752904612</v>
      </c>
      <c r="G148" s="406">
        <v>7530643</v>
      </c>
    </row>
    <row r="149" spans="1:7" s="867" customFormat="1" ht="12.75">
      <c r="A149" s="275" t="s">
        <v>1260</v>
      </c>
      <c r="B149" s="865"/>
      <c r="C149" s="406">
        <v>60228316</v>
      </c>
      <c r="D149" s="406">
        <v>23561342</v>
      </c>
      <c r="E149" s="406">
        <v>18094307</v>
      </c>
      <c r="F149" s="407">
        <v>30.042857250068224</v>
      </c>
      <c r="G149" s="406">
        <v>0</v>
      </c>
    </row>
    <row r="150" spans="1:7" s="867" customFormat="1" ht="12.75">
      <c r="A150" s="275" t="s">
        <v>692</v>
      </c>
      <c r="B150" s="865"/>
      <c r="C150" s="406">
        <v>139158469</v>
      </c>
      <c r="D150" s="406">
        <v>24373538</v>
      </c>
      <c r="E150" s="406">
        <v>24373538</v>
      </c>
      <c r="F150" s="407">
        <v>17.514951245978423</v>
      </c>
      <c r="G150" s="406">
        <v>7530643</v>
      </c>
    </row>
    <row r="151" spans="1:7" s="867" customFormat="1" ht="25.5">
      <c r="A151" s="275" t="s">
        <v>664</v>
      </c>
      <c r="B151" s="865"/>
      <c r="C151" s="406">
        <v>139158469</v>
      </c>
      <c r="D151" s="406">
        <v>24373538</v>
      </c>
      <c r="E151" s="406">
        <v>24373538</v>
      </c>
      <c r="F151" s="407">
        <v>17.514951245978423</v>
      </c>
      <c r="G151" s="406">
        <v>7530643</v>
      </c>
    </row>
    <row r="152" spans="1:7" s="867" customFormat="1" ht="12.75">
      <c r="A152" s="275" t="s">
        <v>1350</v>
      </c>
      <c r="B152" s="865"/>
      <c r="C152" s="406">
        <v>206092187</v>
      </c>
      <c r="D152" s="406">
        <v>38731066</v>
      </c>
      <c r="E152" s="406">
        <v>30786797</v>
      </c>
      <c r="F152" s="407">
        <v>14.93836202533966</v>
      </c>
      <c r="G152" s="406">
        <v>9558635</v>
      </c>
    </row>
    <row r="153" spans="1:7" s="867" customFormat="1" ht="12.75">
      <c r="A153" s="275" t="s">
        <v>180</v>
      </c>
      <c r="B153" s="865"/>
      <c r="C153" s="406">
        <v>140086121</v>
      </c>
      <c r="D153" s="406">
        <v>28808727</v>
      </c>
      <c r="E153" s="406">
        <v>22777662</v>
      </c>
      <c r="F153" s="407">
        <v>16.259756382290007</v>
      </c>
      <c r="G153" s="406">
        <v>7605292</v>
      </c>
    </row>
    <row r="154" spans="1:7" s="867" customFormat="1" ht="12.75">
      <c r="A154" s="275" t="s">
        <v>665</v>
      </c>
      <c r="B154" s="865"/>
      <c r="C154" s="406">
        <v>2457492</v>
      </c>
      <c r="D154" s="406">
        <v>283871</v>
      </c>
      <c r="E154" s="406">
        <v>201762</v>
      </c>
      <c r="F154" s="407">
        <v>8.210077591300399</v>
      </c>
      <c r="G154" s="406">
        <v>4547</v>
      </c>
    </row>
    <row r="155" spans="1:7" s="867" customFormat="1" ht="12.75">
      <c r="A155" s="275" t="s">
        <v>668</v>
      </c>
      <c r="B155" s="865"/>
      <c r="C155" s="406">
        <v>2457492</v>
      </c>
      <c r="D155" s="406">
        <v>283871</v>
      </c>
      <c r="E155" s="406">
        <v>201762</v>
      </c>
      <c r="F155" s="407">
        <v>8.210077591300399</v>
      </c>
      <c r="G155" s="406">
        <v>4547</v>
      </c>
    </row>
    <row r="156" spans="1:7" s="867" customFormat="1" ht="12.75">
      <c r="A156" s="275" t="s">
        <v>670</v>
      </c>
      <c r="B156" s="865"/>
      <c r="C156" s="406">
        <v>121071306</v>
      </c>
      <c r="D156" s="406">
        <v>27707554</v>
      </c>
      <c r="E156" s="406">
        <v>21758598</v>
      </c>
      <c r="F156" s="407">
        <v>17.97172155721191</v>
      </c>
      <c r="G156" s="406">
        <v>7560745</v>
      </c>
    </row>
    <row r="157" spans="1:7" s="867" customFormat="1" ht="12.75">
      <c r="A157" s="275" t="s">
        <v>694</v>
      </c>
      <c r="B157" s="865"/>
      <c r="C157" s="406">
        <v>121071306</v>
      </c>
      <c r="D157" s="406">
        <v>27707554</v>
      </c>
      <c r="E157" s="406">
        <v>21758598</v>
      </c>
      <c r="F157" s="407">
        <v>17.97172155721191</v>
      </c>
      <c r="G157" s="406">
        <v>7560745</v>
      </c>
    </row>
    <row r="158" spans="1:7" s="872" customFormat="1" ht="12.75">
      <c r="A158" s="334" t="s">
        <v>676</v>
      </c>
      <c r="B158" s="871"/>
      <c r="C158" s="406">
        <v>16557323</v>
      </c>
      <c r="D158" s="406">
        <v>817302</v>
      </c>
      <c r="E158" s="406">
        <v>817302</v>
      </c>
      <c r="F158" s="407">
        <v>4.936196509544447</v>
      </c>
      <c r="G158" s="406">
        <v>40000</v>
      </c>
    </row>
    <row r="159" spans="1:7" s="872" customFormat="1" ht="51">
      <c r="A159" s="277" t="s">
        <v>678</v>
      </c>
      <c r="B159" s="871"/>
      <c r="C159" s="406">
        <v>16557323</v>
      </c>
      <c r="D159" s="406">
        <v>817302</v>
      </c>
      <c r="E159" s="406">
        <v>817302</v>
      </c>
      <c r="F159" s="407">
        <v>4.936196509544447</v>
      </c>
      <c r="G159" s="406">
        <v>40000</v>
      </c>
    </row>
    <row r="160" spans="1:7" s="867" customFormat="1" ht="12.75">
      <c r="A160" s="275" t="s">
        <v>1306</v>
      </c>
      <c r="B160" s="865"/>
      <c r="C160" s="406">
        <v>66006066</v>
      </c>
      <c r="D160" s="406">
        <v>9922339</v>
      </c>
      <c r="E160" s="406">
        <v>8009135</v>
      </c>
      <c r="F160" s="407">
        <v>12.133937811109664</v>
      </c>
      <c r="G160" s="406">
        <v>1953343</v>
      </c>
    </row>
    <row r="161" spans="1:7" s="867" customFormat="1" ht="12.75">
      <c r="A161" s="275" t="s">
        <v>679</v>
      </c>
      <c r="B161" s="865"/>
      <c r="C161" s="406">
        <v>66006066</v>
      </c>
      <c r="D161" s="406">
        <v>9922339</v>
      </c>
      <c r="E161" s="406">
        <v>8009135</v>
      </c>
      <c r="F161" s="407">
        <v>12.133937811109664</v>
      </c>
      <c r="G161" s="406">
        <v>1953343</v>
      </c>
    </row>
    <row r="162" spans="1:7" s="867" customFormat="1" ht="12.75">
      <c r="A162" s="275" t="s">
        <v>940</v>
      </c>
      <c r="B162" s="865"/>
      <c r="C162" s="406">
        <v>-6705402</v>
      </c>
      <c r="D162" s="406">
        <v>9203814</v>
      </c>
      <c r="E162" s="406">
        <v>11681048</v>
      </c>
      <c r="F162" s="407">
        <v>-174.2035451416634</v>
      </c>
      <c r="G162" s="406">
        <v>-2027992</v>
      </c>
    </row>
    <row r="163" spans="1:7" s="867" customFormat="1" ht="12.75">
      <c r="A163" s="275" t="s">
        <v>941</v>
      </c>
      <c r="B163" s="865"/>
      <c r="C163" s="406">
        <v>6705402</v>
      </c>
      <c r="D163" s="406">
        <v>-9203814</v>
      </c>
      <c r="E163" s="257" t="s">
        <v>936</v>
      </c>
      <c r="F163" s="848" t="s">
        <v>936</v>
      </c>
      <c r="G163" s="848" t="s">
        <v>936</v>
      </c>
    </row>
    <row r="164" spans="1:7" s="867" customFormat="1" ht="12.75">
      <c r="A164" s="275" t="s">
        <v>686</v>
      </c>
      <c r="B164" s="865"/>
      <c r="C164" s="406">
        <v>6705402</v>
      </c>
      <c r="D164" s="406">
        <v>-9203814</v>
      </c>
      <c r="E164" s="257" t="s">
        <v>936</v>
      </c>
      <c r="F164" s="848" t="s">
        <v>936</v>
      </c>
      <c r="G164" s="848" t="s">
        <v>936</v>
      </c>
    </row>
    <row r="165" spans="1:7" s="873" customFormat="1" ht="38.25">
      <c r="A165" s="277" t="s">
        <v>700</v>
      </c>
      <c r="C165" s="406">
        <v>6705402</v>
      </c>
      <c r="D165" s="406">
        <v>-9203814</v>
      </c>
      <c r="E165" s="257" t="s">
        <v>936</v>
      </c>
      <c r="F165" s="848" t="s">
        <v>936</v>
      </c>
      <c r="G165" s="848" t="s">
        <v>936</v>
      </c>
    </row>
    <row r="166" spans="1:7" s="864" customFormat="1" ht="25.5">
      <c r="A166" s="856" t="s">
        <v>701</v>
      </c>
      <c r="C166" s="406"/>
      <c r="D166" s="406"/>
      <c r="E166" s="406"/>
      <c r="F166" s="874"/>
      <c r="G166" s="406"/>
    </row>
    <row r="167" spans="1:7" s="867" customFormat="1" ht="12.75">
      <c r="A167" s="275" t="s">
        <v>1346</v>
      </c>
      <c r="B167" s="865"/>
      <c r="C167" s="406">
        <v>128312297</v>
      </c>
      <c r="D167" s="406">
        <v>36763660</v>
      </c>
      <c r="E167" s="406">
        <v>31296625</v>
      </c>
      <c r="F167" s="407">
        <v>24.390978676034454</v>
      </c>
      <c r="G167" s="406">
        <v>2766725</v>
      </c>
    </row>
    <row r="168" spans="1:7" s="867" customFormat="1" ht="12.75">
      <c r="A168" s="275" t="s">
        <v>1260</v>
      </c>
      <c r="B168" s="865"/>
      <c r="C168" s="406">
        <v>60228316</v>
      </c>
      <c r="D168" s="406">
        <v>23561342</v>
      </c>
      <c r="E168" s="406">
        <v>18094307</v>
      </c>
      <c r="F168" s="407">
        <v>30.042857250068224</v>
      </c>
      <c r="G168" s="406">
        <v>0</v>
      </c>
    </row>
    <row r="169" spans="1:7" s="867" customFormat="1" ht="12.75">
      <c r="A169" s="275" t="s">
        <v>692</v>
      </c>
      <c r="B169" s="865"/>
      <c r="C169" s="406">
        <v>68083981</v>
      </c>
      <c r="D169" s="406">
        <v>13202318</v>
      </c>
      <c r="E169" s="406">
        <v>13202318</v>
      </c>
      <c r="F169" s="407">
        <v>19.391225081271322</v>
      </c>
      <c r="G169" s="406">
        <v>2766725</v>
      </c>
    </row>
    <row r="170" spans="1:7" s="867" customFormat="1" ht="25.5">
      <c r="A170" s="275" t="s">
        <v>664</v>
      </c>
      <c r="B170" s="865"/>
      <c r="C170" s="406">
        <v>68083981</v>
      </c>
      <c r="D170" s="406">
        <v>13202318</v>
      </c>
      <c r="E170" s="406">
        <v>13202318</v>
      </c>
      <c r="F170" s="407">
        <v>19.391225081271322</v>
      </c>
      <c r="G170" s="406">
        <v>2766725</v>
      </c>
    </row>
    <row r="171" spans="1:7" s="867" customFormat="1" ht="12.75">
      <c r="A171" s="275" t="s">
        <v>1350</v>
      </c>
      <c r="B171" s="865"/>
      <c r="C171" s="406">
        <v>135017699</v>
      </c>
      <c r="D171" s="406">
        <v>27559846</v>
      </c>
      <c r="E171" s="406">
        <v>22895798</v>
      </c>
      <c r="F171" s="407">
        <v>16.95762716264332</v>
      </c>
      <c r="G171" s="406">
        <v>8074938</v>
      </c>
    </row>
    <row r="172" spans="1:7" s="867" customFormat="1" ht="12.75">
      <c r="A172" s="275" t="s">
        <v>180</v>
      </c>
      <c r="B172" s="865"/>
      <c r="C172" s="406">
        <v>69011633</v>
      </c>
      <c r="D172" s="406">
        <v>17637507</v>
      </c>
      <c r="E172" s="406">
        <v>14886663</v>
      </c>
      <c r="F172" s="407">
        <v>21.57123712751443</v>
      </c>
      <c r="G172" s="406">
        <v>6121595</v>
      </c>
    </row>
    <row r="173" spans="1:7" s="867" customFormat="1" ht="12.75">
      <c r="A173" s="275" t="s">
        <v>665</v>
      </c>
      <c r="B173" s="865"/>
      <c r="C173" s="406">
        <v>2457492</v>
      </c>
      <c r="D173" s="406">
        <v>283871</v>
      </c>
      <c r="E173" s="406">
        <v>201762</v>
      </c>
      <c r="F173" s="407">
        <v>8.210077591300399</v>
      </c>
      <c r="G173" s="406">
        <v>4547</v>
      </c>
    </row>
    <row r="174" spans="1:7" s="867" customFormat="1" ht="12.75">
      <c r="A174" s="275" t="s">
        <v>668</v>
      </c>
      <c r="B174" s="865"/>
      <c r="C174" s="406">
        <v>2457492</v>
      </c>
      <c r="D174" s="406">
        <v>283871</v>
      </c>
      <c r="E174" s="406">
        <v>201762</v>
      </c>
      <c r="F174" s="407">
        <v>8.210077591300399</v>
      </c>
      <c r="G174" s="406">
        <v>4547</v>
      </c>
    </row>
    <row r="175" spans="1:7" s="867" customFormat="1" ht="12.75">
      <c r="A175" s="275" t="s">
        <v>670</v>
      </c>
      <c r="B175" s="865"/>
      <c r="C175" s="406">
        <v>66554141</v>
      </c>
      <c r="D175" s="406">
        <v>17353636</v>
      </c>
      <c r="E175" s="406">
        <v>14684901</v>
      </c>
      <c r="F175" s="407">
        <v>22.06459399723903</v>
      </c>
      <c r="G175" s="406">
        <v>6117048</v>
      </c>
    </row>
    <row r="176" spans="1:7" s="867" customFormat="1" ht="12.75">
      <c r="A176" s="275" t="s">
        <v>694</v>
      </c>
      <c r="B176" s="865"/>
      <c r="C176" s="406">
        <v>66554141</v>
      </c>
      <c r="D176" s="406">
        <v>17353636</v>
      </c>
      <c r="E176" s="406">
        <v>14684901</v>
      </c>
      <c r="F176" s="407">
        <v>22.06459399723903</v>
      </c>
      <c r="G176" s="406">
        <v>6117048</v>
      </c>
    </row>
    <row r="177" spans="1:7" s="867" customFormat="1" ht="12.75">
      <c r="A177" s="275" t="s">
        <v>1306</v>
      </c>
      <c r="B177" s="865"/>
      <c r="C177" s="406">
        <v>66006066</v>
      </c>
      <c r="D177" s="406">
        <v>9922339</v>
      </c>
      <c r="E177" s="406">
        <v>8009135</v>
      </c>
      <c r="F177" s="407">
        <v>12.133937811109664</v>
      </c>
      <c r="G177" s="406">
        <v>1953343</v>
      </c>
    </row>
    <row r="178" spans="1:7" s="867" customFormat="1" ht="12.75">
      <c r="A178" s="275" t="s">
        <v>679</v>
      </c>
      <c r="B178" s="865"/>
      <c r="C178" s="406">
        <v>66006066</v>
      </c>
      <c r="D178" s="406">
        <v>9922339</v>
      </c>
      <c r="E178" s="406">
        <v>8009135</v>
      </c>
      <c r="F178" s="407">
        <v>12.133937811109664</v>
      </c>
      <c r="G178" s="406">
        <v>1953343</v>
      </c>
    </row>
    <row r="179" spans="1:7" s="867" customFormat="1" ht="12.75">
      <c r="A179" s="275" t="s">
        <v>814</v>
      </c>
      <c r="B179" s="865"/>
      <c r="C179" s="406">
        <v>-6705402</v>
      </c>
      <c r="D179" s="406">
        <v>9203814</v>
      </c>
      <c r="E179" s="406">
        <v>8400827</v>
      </c>
      <c r="F179" s="407">
        <v>-125.28446467489944</v>
      </c>
      <c r="G179" s="406">
        <v>-5308213</v>
      </c>
    </row>
    <row r="180" spans="1:7" s="867" customFormat="1" ht="12.75">
      <c r="A180" s="275" t="s">
        <v>941</v>
      </c>
      <c r="B180" s="865"/>
      <c r="C180" s="406">
        <v>6705402</v>
      </c>
      <c r="D180" s="406">
        <v>-9203814</v>
      </c>
      <c r="E180" s="257" t="s">
        <v>936</v>
      </c>
      <c r="F180" s="848" t="s">
        <v>936</v>
      </c>
      <c r="G180" s="848" t="s">
        <v>936</v>
      </c>
    </row>
    <row r="181" spans="1:7" s="867" customFormat="1" ht="12.75">
      <c r="A181" s="275" t="s">
        <v>686</v>
      </c>
      <c r="B181" s="865"/>
      <c r="C181" s="406">
        <v>6705402</v>
      </c>
      <c r="D181" s="406">
        <v>-9203814</v>
      </c>
      <c r="E181" s="257" t="s">
        <v>936</v>
      </c>
      <c r="F181" s="848" t="s">
        <v>936</v>
      </c>
      <c r="G181" s="848" t="s">
        <v>936</v>
      </c>
    </row>
    <row r="182" spans="1:7" s="867" customFormat="1" ht="38.25">
      <c r="A182" s="277" t="s">
        <v>700</v>
      </c>
      <c r="B182" s="865"/>
      <c r="C182" s="406">
        <v>6705402</v>
      </c>
      <c r="D182" s="406">
        <v>-9203814</v>
      </c>
      <c r="E182" s="257" t="s">
        <v>936</v>
      </c>
      <c r="F182" s="848" t="s">
        <v>936</v>
      </c>
      <c r="G182" s="848" t="s">
        <v>936</v>
      </c>
    </row>
    <row r="183" spans="1:7" s="876" customFormat="1" ht="12.75">
      <c r="A183" s="295" t="s">
        <v>189</v>
      </c>
      <c r="B183" s="865" t="s">
        <v>702</v>
      </c>
      <c r="C183" s="406"/>
      <c r="D183" s="135"/>
      <c r="E183" s="135"/>
      <c r="F183" s="875"/>
      <c r="G183" s="135"/>
    </row>
    <row r="184" spans="1:7" s="867" customFormat="1" ht="12.75">
      <c r="A184" s="275" t="s">
        <v>1346</v>
      </c>
      <c r="B184" s="865"/>
      <c r="C184" s="406">
        <v>527145</v>
      </c>
      <c r="D184" s="406">
        <v>10000</v>
      </c>
      <c r="E184" s="406">
        <v>10000</v>
      </c>
      <c r="F184" s="407">
        <v>1.8970112587618209</v>
      </c>
      <c r="G184" s="406">
        <v>0</v>
      </c>
    </row>
    <row r="185" spans="1:7" s="867" customFormat="1" ht="12.75">
      <c r="A185" s="275" t="s">
        <v>1260</v>
      </c>
      <c r="B185" s="865"/>
      <c r="C185" s="406">
        <v>147700</v>
      </c>
      <c r="D185" s="406">
        <v>0</v>
      </c>
      <c r="E185" s="406">
        <v>0</v>
      </c>
      <c r="F185" s="407">
        <v>0</v>
      </c>
      <c r="G185" s="406">
        <v>0</v>
      </c>
    </row>
    <row r="186" spans="1:7" s="867" customFormat="1" ht="12.75">
      <c r="A186" s="275" t="s">
        <v>692</v>
      </c>
      <c r="B186" s="865"/>
      <c r="C186" s="406">
        <v>379445</v>
      </c>
      <c r="D186" s="406">
        <v>10000</v>
      </c>
      <c r="E186" s="406">
        <v>10000</v>
      </c>
      <c r="F186" s="407">
        <v>2.6354280594025488</v>
      </c>
      <c r="G186" s="406">
        <v>0</v>
      </c>
    </row>
    <row r="187" spans="1:7" s="867" customFormat="1" ht="25.5">
      <c r="A187" s="275" t="s">
        <v>664</v>
      </c>
      <c r="B187" s="865"/>
      <c r="C187" s="406">
        <v>379445</v>
      </c>
      <c r="D187" s="135">
        <v>10000</v>
      </c>
      <c r="E187" s="135">
        <v>10000</v>
      </c>
      <c r="F187" s="407">
        <v>2.6354280594025488</v>
      </c>
      <c r="G187" s="135">
        <v>0</v>
      </c>
    </row>
    <row r="188" spans="1:7" s="867" customFormat="1" ht="12.75">
      <c r="A188" s="275" t="s">
        <v>1350</v>
      </c>
      <c r="B188" s="865"/>
      <c r="C188" s="406">
        <v>777145</v>
      </c>
      <c r="D188" s="406">
        <v>50000</v>
      </c>
      <c r="E188" s="406">
        <v>13858</v>
      </c>
      <c r="F188" s="407">
        <v>1.7831936125176127</v>
      </c>
      <c r="G188" s="406">
        <v>4547</v>
      </c>
    </row>
    <row r="189" spans="1:7" s="867" customFormat="1" ht="12.75">
      <c r="A189" s="275" t="s">
        <v>180</v>
      </c>
      <c r="B189" s="865"/>
      <c r="C189" s="406">
        <v>777145</v>
      </c>
      <c r="D189" s="406">
        <v>50000</v>
      </c>
      <c r="E189" s="406">
        <v>13858</v>
      </c>
      <c r="F189" s="407">
        <v>1.7831936125176127</v>
      </c>
      <c r="G189" s="406">
        <v>4547</v>
      </c>
    </row>
    <row r="190" spans="1:7" s="867" customFormat="1" ht="12.75">
      <c r="A190" s="275" t="s">
        <v>665</v>
      </c>
      <c r="B190" s="865"/>
      <c r="C190" s="406">
        <v>777145</v>
      </c>
      <c r="D190" s="406">
        <v>50000</v>
      </c>
      <c r="E190" s="406">
        <v>13858</v>
      </c>
      <c r="F190" s="407">
        <v>1.7831936125176127</v>
      </c>
      <c r="G190" s="406">
        <v>4547</v>
      </c>
    </row>
    <row r="191" spans="1:7" s="867" customFormat="1" ht="12.75">
      <c r="A191" s="275" t="s">
        <v>668</v>
      </c>
      <c r="B191" s="865"/>
      <c r="C191" s="406">
        <v>777145</v>
      </c>
      <c r="D191" s="135">
        <v>50000</v>
      </c>
      <c r="E191" s="135">
        <v>13858</v>
      </c>
      <c r="F191" s="407">
        <v>1.7831936125176127</v>
      </c>
      <c r="G191" s="135">
        <v>4547</v>
      </c>
    </row>
    <row r="192" spans="1:7" s="867" customFormat="1" ht="12.75">
      <c r="A192" s="275" t="s">
        <v>814</v>
      </c>
      <c r="B192" s="865"/>
      <c r="C192" s="406">
        <v>-250000</v>
      </c>
      <c r="D192" s="406">
        <v>-40000</v>
      </c>
      <c r="E192" s="406">
        <v>-3858</v>
      </c>
      <c r="F192" s="407">
        <v>1.5432</v>
      </c>
      <c r="G192" s="406">
        <v>-4547</v>
      </c>
    </row>
    <row r="193" spans="1:7" s="867" customFormat="1" ht="12.75">
      <c r="A193" s="275" t="s">
        <v>941</v>
      </c>
      <c r="B193" s="865"/>
      <c r="C193" s="406">
        <v>250000</v>
      </c>
      <c r="D193" s="406">
        <v>40000</v>
      </c>
      <c r="E193" s="257" t="s">
        <v>936</v>
      </c>
      <c r="F193" s="848" t="s">
        <v>936</v>
      </c>
      <c r="G193" s="848" t="s">
        <v>936</v>
      </c>
    </row>
    <row r="194" spans="1:7" s="867" customFormat="1" ht="12.75">
      <c r="A194" s="275" t="s">
        <v>686</v>
      </c>
      <c r="B194" s="865"/>
      <c r="C194" s="406">
        <v>250000</v>
      </c>
      <c r="D194" s="406">
        <v>40000</v>
      </c>
      <c r="E194" s="257" t="s">
        <v>936</v>
      </c>
      <c r="F194" s="848" t="s">
        <v>936</v>
      </c>
      <c r="G194" s="848" t="s">
        <v>936</v>
      </c>
    </row>
    <row r="195" spans="1:7" s="867" customFormat="1" ht="38.25">
      <c r="A195" s="277" t="s">
        <v>700</v>
      </c>
      <c r="B195" s="865"/>
      <c r="C195" s="406">
        <v>250000</v>
      </c>
      <c r="D195" s="135">
        <v>40000</v>
      </c>
      <c r="E195" s="877" t="s">
        <v>936</v>
      </c>
      <c r="F195" s="878" t="s">
        <v>936</v>
      </c>
      <c r="G195" s="878" t="s">
        <v>936</v>
      </c>
    </row>
    <row r="196" spans="1:7" s="876" customFormat="1" ht="12.75">
      <c r="A196" s="295" t="s">
        <v>697</v>
      </c>
      <c r="B196" s="865" t="s">
        <v>696</v>
      </c>
      <c r="C196" s="406"/>
      <c r="D196" s="135"/>
      <c r="E196" s="135"/>
      <c r="F196" s="407"/>
      <c r="G196" s="135"/>
    </row>
    <row r="197" spans="1:7" s="867" customFormat="1" ht="12.75">
      <c r="A197" s="275" t="s">
        <v>1346</v>
      </c>
      <c r="B197" s="865" t="s">
        <v>703</v>
      </c>
      <c r="C197" s="406">
        <v>67702208</v>
      </c>
      <c r="D197" s="406">
        <v>9453876</v>
      </c>
      <c r="E197" s="406">
        <v>10036369</v>
      </c>
      <c r="F197" s="407">
        <v>14.824286085322358</v>
      </c>
      <c r="G197" s="406">
        <v>500000</v>
      </c>
    </row>
    <row r="198" spans="1:7" s="867" customFormat="1" ht="12.75" customHeight="1">
      <c r="A198" s="275" t="s">
        <v>1260</v>
      </c>
      <c r="B198" s="865" t="s">
        <v>704</v>
      </c>
      <c r="C198" s="406">
        <v>34150652</v>
      </c>
      <c r="D198" s="135">
        <v>7528436</v>
      </c>
      <c r="E198" s="135">
        <v>8110929</v>
      </c>
      <c r="F198" s="407">
        <v>23.750436741295598</v>
      </c>
      <c r="G198" s="135">
        <v>0</v>
      </c>
    </row>
    <row r="199" spans="1:7" s="867" customFormat="1" ht="12.75" customHeight="1">
      <c r="A199" s="879" t="s">
        <v>705</v>
      </c>
      <c r="B199" s="865" t="s">
        <v>706</v>
      </c>
      <c r="C199" s="880">
        <v>1647372</v>
      </c>
      <c r="D199" s="881">
        <v>0</v>
      </c>
      <c r="E199" s="881">
        <v>0</v>
      </c>
      <c r="F199" s="882">
        <v>0</v>
      </c>
      <c r="G199" s="881">
        <v>0</v>
      </c>
    </row>
    <row r="200" spans="1:7" s="867" customFormat="1" ht="12.75">
      <c r="A200" s="275" t="s">
        <v>692</v>
      </c>
      <c r="B200" s="865" t="s">
        <v>707</v>
      </c>
      <c r="C200" s="406">
        <v>33551556</v>
      </c>
      <c r="D200" s="406">
        <v>1925440</v>
      </c>
      <c r="E200" s="406">
        <v>1925440</v>
      </c>
      <c r="F200" s="407">
        <v>5.7387502385880405</v>
      </c>
      <c r="G200" s="406">
        <v>500000</v>
      </c>
    </row>
    <row r="201" spans="1:7" s="867" customFormat="1" ht="25.5">
      <c r="A201" s="275" t="s">
        <v>664</v>
      </c>
      <c r="B201" s="865"/>
      <c r="C201" s="406">
        <v>33551556</v>
      </c>
      <c r="D201" s="135">
        <v>1925440</v>
      </c>
      <c r="E201" s="135">
        <v>1925440</v>
      </c>
      <c r="F201" s="407">
        <v>5.7387502385880405</v>
      </c>
      <c r="G201" s="135">
        <v>500000</v>
      </c>
    </row>
    <row r="202" spans="1:7" s="867" customFormat="1" ht="12.75">
      <c r="A202" s="275" t="s">
        <v>1350</v>
      </c>
      <c r="B202" s="865"/>
      <c r="C202" s="406">
        <v>70894344</v>
      </c>
      <c r="D202" s="406">
        <v>9641585</v>
      </c>
      <c r="E202" s="406">
        <v>7727587</v>
      </c>
      <c r="F202" s="407">
        <v>10.900145997542483</v>
      </c>
      <c r="G202" s="406">
        <v>1671795</v>
      </c>
    </row>
    <row r="203" spans="1:7" s="867" customFormat="1" ht="12.75">
      <c r="A203" s="275" t="s">
        <v>180</v>
      </c>
      <c r="B203" s="865"/>
      <c r="C203" s="406">
        <v>5169826</v>
      </c>
      <c r="D203" s="406">
        <v>794</v>
      </c>
      <c r="E203" s="406">
        <v>0</v>
      </c>
      <c r="F203" s="407">
        <v>0</v>
      </c>
      <c r="G203" s="406">
        <v>0</v>
      </c>
    </row>
    <row r="204" spans="1:7" s="867" customFormat="1" ht="12.75">
      <c r="A204" s="275" t="s">
        <v>670</v>
      </c>
      <c r="B204" s="865"/>
      <c r="C204" s="406">
        <v>3522454</v>
      </c>
      <c r="D204" s="406">
        <v>794</v>
      </c>
      <c r="E204" s="406">
        <v>0</v>
      </c>
      <c r="F204" s="407">
        <v>0</v>
      </c>
      <c r="G204" s="406">
        <v>0</v>
      </c>
    </row>
    <row r="205" spans="1:7" s="867" customFormat="1" ht="12.75">
      <c r="A205" s="275" t="s">
        <v>694</v>
      </c>
      <c r="B205" s="865"/>
      <c r="C205" s="406">
        <v>3522454</v>
      </c>
      <c r="D205" s="135">
        <v>794</v>
      </c>
      <c r="E205" s="135">
        <v>0</v>
      </c>
      <c r="F205" s="407">
        <v>0</v>
      </c>
      <c r="G205" s="135">
        <v>0</v>
      </c>
    </row>
    <row r="206" spans="1:7" s="867" customFormat="1" ht="12.75">
      <c r="A206" s="275" t="s">
        <v>708</v>
      </c>
      <c r="B206" s="865"/>
      <c r="C206" s="406">
        <v>1647372</v>
      </c>
      <c r="D206" s="406">
        <v>0</v>
      </c>
      <c r="E206" s="406">
        <v>0</v>
      </c>
      <c r="F206" s="407">
        <v>0</v>
      </c>
      <c r="G206" s="406">
        <v>0</v>
      </c>
    </row>
    <row r="207" spans="1:7" s="867" customFormat="1" ht="25.5">
      <c r="A207" s="275" t="s">
        <v>709</v>
      </c>
      <c r="B207" s="865"/>
      <c r="C207" s="406">
        <v>1647372</v>
      </c>
      <c r="D207" s="406">
        <v>0</v>
      </c>
      <c r="E207" s="406">
        <v>0</v>
      </c>
      <c r="F207" s="407">
        <v>0</v>
      </c>
      <c r="G207" s="406">
        <v>0</v>
      </c>
    </row>
    <row r="208" spans="1:7" s="867" customFormat="1" ht="52.5" customHeight="1">
      <c r="A208" s="879" t="s">
        <v>1406</v>
      </c>
      <c r="B208" s="865"/>
      <c r="C208" s="881">
        <v>1647372</v>
      </c>
      <c r="D208" s="881">
        <v>0</v>
      </c>
      <c r="E208" s="881">
        <v>0</v>
      </c>
      <c r="F208" s="883">
        <v>0</v>
      </c>
      <c r="G208" s="881">
        <v>0</v>
      </c>
    </row>
    <row r="209" spans="1:7" s="867" customFormat="1" ht="12.75">
      <c r="A209" s="275" t="s">
        <v>1306</v>
      </c>
      <c r="B209" s="865"/>
      <c r="C209" s="406">
        <v>65724518</v>
      </c>
      <c r="D209" s="406">
        <v>9640791</v>
      </c>
      <c r="E209" s="406">
        <v>7727587</v>
      </c>
      <c r="F209" s="407">
        <v>11.757540770401693</v>
      </c>
      <c r="G209" s="406">
        <v>1671795</v>
      </c>
    </row>
    <row r="210" spans="1:7" s="867" customFormat="1" ht="12.75">
      <c r="A210" s="275" t="s">
        <v>679</v>
      </c>
      <c r="B210" s="865"/>
      <c r="C210" s="406">
        <v>65724518</v>
      </c>
      <c r="D210" s="135">
        <v>9640791</v>
      </c>
      <c r="E210" s="135">
        <v>7727587</v>
      </c>
      <c r="F210" s="407">
        <v>11.757540770401693</v>
      </c>
      <c r="G210" s="135">
        <v>1671795</v>
      </c>
    </row>
    <row r="211" spans="1:7" s="867" customFormat="1" ht="12.75">
      <c r="A211" s="275" t="s">
        <v>814</v>
      </c>
      <c r="B211" s="865"/>
      <c r="C211" s="406">
        <v>-3192136</v>
      </c>
      <c r="D211" s="406">
        <v>-187709</v>
      </c>
      <c r="E211" s="406">
        <v>2308782</v>
      </c>
      <c r="F211" s="407">
        <v>-72.32718154865582</v>
      </c>
      <c r="G211" s="406">
        <v>-1171795</v>
      </c>
    </row>
    <row r="212" spans="1:7" s="867" customFormat="1" ht="12.75">
      <c r="A212" s="275" t="s">
        <v>941</v>
      </c>
      <c r="B212" s="865"/>
      <c r="C212" s="406">
        <v>3192136</v>
      </c>
      <c r="D212" s="406">
        <v>187709</v>
      </c>
      <c r="E212" s="257" t="s">
        <v>936</v>
      </c>
      <c r="F212" s="848" t="s">
        <v>936</v>
      </c>
      <c r="G212" s="848" t="s">
        <v>936</v>
      </c>
    </row>
    <row r="213" spans="1:7" s="867" customFormat="1" ht="12.75">
      <c r="A213" s="275" t="s">
        <v>686</v>
      </c>
      <c r="B213" s="865"/>
      <c r="C213" s="406">
        <v>3192136</v>
      </c>
      <c r="D213" s="406">
        <v>187709</v>
      </c>
      <c r="E213" s="257" t="s">
        <v>936</v>
      </c>
      <c r="F213" s="848" t="s">
        <v>936</v>
      </c>
      <c r="G213" s="848" t="s">
        <v>936</v>
      </c>
    </row>
    <row r="214" spans="1:7" s="867" customFormat="1" ht="38.25">
      <c r="A214" s="277" t="s">
        <v>700</v>
      </c>
      <c r="B214" s="865"/>
      <c r="C214" s="135">
        <v>3192136</v>
      </c>
      <c r="D214" s="135">
        <v>187709</v>
      </c>
      <c r="E214" s="877" t="s">
        <v>936</v>
      </c>
      <c r="F214" s="878" t="s">
        <v>936</v>
      </c>
      <c r="G214" s="878" t="s">
        <v>936</v>
      </c>
    </row>
    <row r="215" spans="1:7" s="876" customFormat="1" ht="12.75">
      <c r="A215" s="295" t="s">
        <v>710</v>
      </c>
      <c r="B215" s="865" t="s">
        <v>711</v>
      </c>
      <c r="C215" s="406"/>
      <c r="D215" s="135"/>
      <c r="E215" s="135"/>
      <c r="F215" s="875"/>
      <c r="G215" s="135"/>
    </row>
    <row r="216" spans="1:7" s="867" customFormat="1" ht="12.75">
      <c r="A216" s="275" t="s">
        <v>1346</v>
      </c>
      <c r="B216" s="865" t="s">
        <v>712</v>
      </c>
      <c r="C216" s="406">
        <v>72419536</v>
      </c>
      <c r="D216" s="406">
        <v>27742749</v>
      </c>
      <c r="E216" s="406">
        <v>21250256</v>
      </c>
      <c r="F216" s="407">
        <v>29.343264502550802</v>
      </c>
      <c r="G216" s="406">
        <v>2266725</v>
      </c>
    </row>
    <row r="217" spans="1:7" s="867" customFormat="1" ht="12.75" customHeight="1">
      <c r="A217" s="275" t="s">
        <v>1260</v>
      </c>
      <c r="B217" s="865" t="s">
        <v>713</v>
      </c>
      <c r="C217" s="406">
        <v>38266556</v>
      </c>
      <c r="D217" s="135">
        <v>16475871</v>
      </c>
      <c r="E217" s="135">
        <v>9983378</v>
      </c>
      <c r="F217" s="407">
        <v>26.089042348101565</v>
      </c>
      <c r="G217" s="135">
        <v>0</v>
      </c>
    </row>
    <row r="218" spans="1:7" s="867" customFormat="1" ht="12.75" customHeight="1">
      <c r="A218" s="879" t="s">
        <v>705</v>
      </c>
      <c r="B218" s="865"/>
      <c r="C218" s="880">
        <v>10689220</v>
      </c>
      <c r="D218" s="881">
        <v>442965</v>
      </c>
      <c r="E218" s="881">
        <v>0</v>
      </c>
      <c r="F218" s="882">
        <v>0</v>
      </c>
      <c r="G218" s="881">
        <v>0</v>
      </c>
    </row>
    <row r="219" spans="1:7" s="867" customFormat="1" ht="12.75">
      <c r="A219" s="275" t="s">
        <v>692</v>
      </c>
      <c r="B219" s="865"/>
      <c r="C219" s="406">
        <v>34152980</v>
      </c>
      <c r="D219" s="406">
        <v>11266878</v>
      </c>
      <c r="E219" s="406">
        <v>11266878</v>
      </c>
      <c r="F219" s="407">
        <v>32.98944338092898</v>
      </c>
      <c r="G219" s="406">
        <v>2266725</v>
      </c>
    </row>
    <row r="220" spans="1:7" s="867" customFormat="1" ht="25.5">
      <c r="A220" s="275" t="s">
        <v>664</v>
      </c>
      <c r="B220" s="865"/>
      <c r="C220" s="406">
        <v>34152980</v>
      </c>
      <c r="D220" s="135">
        <v>11266878</v>
      </c>
      <c r="E220" s="135">
        <v>11266878</v>
      </c>
      <c r="F220" s="407">
        <v>32.98944338092898</v>
      </c>
      <c r="G220" s="135">
        <v>2266725</v>
      </c>
    </row>
    <row r="221" spans="1:7" s="867" customFormat="1" ht="12.75">
      <c r="A221" s="275" t="s">
        <v>1350</v>
      </c>
      <c r="B221" s="865"/>
      <c r="C221" s="406">
        <v>75682802</v>
      </c>
      <c r="D221" s="406">
        <v>18311226</v>
      </c>
      <c r="E221" s="406">
        <v>15597317</v>
      </c>
      <c r="F221" s="407">
        <v>20.608799605490294</v>
      </c>
      <c r="G221" s="406">
        <v>6398596</v>
      </c>
    </row>
    <row r="222" spans="1:7" s="867" customFormat="1" ht="12.75">
      <c r="A222" s="275" t="s">
        <v>180</v>
      </c>
      <c r="B222" s="865"/>
      <c r="C222" s="406">
        <v>75401254</v>
      </c>
      <c r="D222" s="406">
        <v>18029678</v>
      </c>
      <c r="E222" s="406">
        <v>15315769</v>
      </c>
      <c r="F222" s="407">
        <v>20.31235316059863</v>
      </c>
      <c r="G222" s="406">
        <v>6117048</v>
      </c>
    </row>
    <row r="223" spans="1:7" s="867" customFormat="1" ht="12.75">
      <c r="A223" s="275" t="s">
        <v>665</v>
      </c>
      <c r="B223" s="865"/>
      <c r="C223" s="406">
        <v>1680347</v>
      </c>
      <c r="D223" s="406">
        <v>233871</v>
      </c>
      <c r="E223" s="406">
        <v>187904</v>
      </c>
      <c r="F223" s="407">
        <v>11.18245219588573</v>
      </c>
      <c r="G223" s="406">
        <v>0</v>
      </c>
    </row>
    <row r="224" spans="1:7" s="867" customFormat="1" ht="12.75">
      <c r="A224" s="275" t="s">
        <v>668</v>
      </c>
      <c r="B224" s="865"/>
      <c r="C224" s="406">
        <v>1680347</v>
      </c>
      <c r="D224" s="135">
        <v>233871</v>
      </c>
      <c r="E224" s="135">
        <v>187904</v>
      </c>
      <c r="F224" s="407">
        <v>11.18245219588573</v>
      </c>
      <c r="G224" s="135">
        <v>0</v>
      </c>
    </row>
    <row r="225" spans="1:7" s="867" customFormat="1" ht="12.75">
      <c r="A225" s="275" t="s">
        <v>670</v>
      </c>
      <c r="B225" s="865"/>
      <c r="C225" s="406">
        <v>63031687</v>
      </c>
      <c r="D225" s="406">
        <v>17352842</v>
      </c>
      <c r="E225" s="406">
        <v>14684901</v>
      </c>
      <c r="F225" s="407">
        <v>23.297648688984</v>
      </c>
      <c r="G225" s="406">
        <v>6117048</v>
      </c>
    </row>
    <row r="226" spans="1:7" s="867" customFormat="1" ht="12.75">
      <c r="A226" s="275" t="s">
        <v>694</v>
      </c>
      <c r="B226" s="865"/>
      <c r="C226" s="406">
        <v>63031687</v>
      </c>
      <c r="D226" s="135">
        <v>17352842</v>
      </c>
      <c r="E226" s="135">
        <v>14684901</v>
      </c>
      <c r="F226" s="407">
        <v>23.297648688984</v>
      </c>
      <c r="G226" s="135">
        <v>6117048</v>
      </c>
    </row>
    <row r="227" spans="1:7" s="867" customFormat="1" ht="12.75">
      <c r="A227" s="275" t="s">
        <v>708</v>
      </c>
      <c r="B227" s="865"/>
      <c r="C227" s="406">
        <v>10689220</v>
      </c>
      <c r="D227" s="406">
        <v>442965</v>
      </c>
      <c r="E227" s="406">
        <v>442964</v>
      </c>
      <c r="F227" s="407">
        <v>4.1440254761338995</v>
      </c>
      <c r="G227" s="406">
        <v>0</v>
      </c>
    </row>
    <row r="228" spans="1:7" s="867" customFormat="1" ht="25.5">
      <c r="A228" s="275" t="s">
        <v>709</v>
      </c>
      <c r="B228" s="865"/>
      <c r="C228" s="406">
        <v>10689220</v>
      </c>
      <c r="D228" s="406">
        <v>442965</v>
      </c>
      <c r="E228" s="406">
        <v>442964</v>
      </c>
      <c r="F228" s="407">
        <v>4.1440254761338995</v>
      </c>
      <c r="G228" s="406">
        <v>0</v>
      </c>
    </row>
    <row r="229" spans="1:7" s="867" customFormat="1" ht="52.5" customHeight="1">
      <c r="A229" s="879" t="s">
        <v>1406</v>
      </c>
      <c r="B229" s="865"/>
      <c r="C229" s="881">
        <v>10689220</v>
      </c>
      <c r="D229" s="881">
        <v>442965</v>
      </c>
      <c r="E229" s="881">
        <v>442964</v>
      </c>
      <c r="F229" s="882">
        <v>4.1440254761338995</v>
      </c>
      <c r="G229" s="881">
        <v>0</v>
      </c>
    </row>
    <row r="230" spans="1:7" s="867" customFormat="1" ht="12.75">
      <c r="A230" s="275" t="s">
        <v>1306</v>
      </c>
      <c r="B230" s="865"/>
      <c r="C230" s="406">
        <v>281548</v>
      </c>
      <c r="D230" s="406">
        <v>281548</v>
      </c>
      <c r="E230" s="406">
        <v>281548</v>
      </c>
      <c r="F230" s="407">
        <v>100</v>
      </c>
      <c r="G230" s="406">
        <v>281548</v>
      </c>
    </row>
    <row r="231" spans="1:7" s="867" customFormat="1" ht="12.75">
      <c r="A231" s="275" t="s">
        <v>679</v>
      </c>
      <c r="B231" s="865"/>
      <c r="C231" s="406">
        <v>281548</v>
      </c>
      <c r="D231" s="135">
        <v>281548</v>
      </c>
      <c r="E231" s="135">
        <v>281548</v>
      </c>
      <c r="F231" s="407">
        <v>100</v>
      </c>
      <c r="G231" s="135">
        <v>281548</v>
      </c>
    </row>
    <row r="232" spans="1:7" s="867" customFormat="1" ht="12.75">
      <c r="A232" s="275" t="s">
        <v>814</v>
      </c>
      <c r="B232" s="865"/>
      <c r="C232" s="406">
        <v>-3263266</v>
      </c>
      <c r="D232" s="406">
        <v>9431523</v>
      </c>
      <c r="E232" s="406">
        <v>5652939</v>
      </c>
      <c r="F232" s="407">
        <v>-173.22948849404247</v>
      </c>
      <c r="G232" s="406">
        <v>-4131871</v>
      </c>
    </row>
    <row r="233" spans="1:7" s="867" customFormat="1" ht="12.75">
      <c r="A233" s="275" t="s">
        <v>941</v>
      </c>
      <c r="B233" s="865"/>
      <c r="C233" s="406">
        <v>3263266</v>
      </c>
      <c r="D233" s="406">
        <v>-9431523</v>
      </c>
      <c r="E233" s="257" t="s">
        <v>936</v>
      </c>
      <c r="F233" s="848" t="s">
        <v>936</v>
      </c>
      <c r="G233" s="848" t="s">
        <v>936</v>
      </c>
    </row>
    <row r="234" spans="1:7" s="867" customFormat="1" ht="12.75">
      <c r="A234" s="275" t="s">
        <v>686</v>
      </c>
      <c r="B234" s="865"/>
      <c r="C234" s="406">
        <v>3263266</v>
      </c>
      <c r="D234" s="406">
        <v>-9431523</v>
      </c>
      <c r="E234" s="257" t="s">
        <v>936</v>
      </c>
      <c r="F234" s="848" t="s">
        <v>936</v>
      </c>
      <c r="G234" s="848" t="s">
        <v>936</v>
      </c>
    </row>
    <row r="235" spans="1:7" s="867" customFormat="1" ht="38.25">
      <c r="A235" s="277" t="s">
        <v>700</v>
      </c>
      <c r="B235" s="865"/>
      <c r="C235" s="406">
        <v>3263266</v>
      </c>
      <c r="D235" s="135">
        <v>-9431523</v>
      </c>
      <c r="E235" s="877" t="s">
        <v>936</v>
      </c>
      <c r="F235" s="878" t="s">
        <v>936</v>
      </c>
      <c r="G235" s="878" t="s">
        <v>936</v>
      </c>
    </row>
    <row r="236" spans="1:7" s="864" customFormat="1" ht="25.5">
      <c r="A236" s="267" t="s">
        <v>714</v>
      </c>
      <c r="C236" s="406"/>
      <c r="D236" s="135"/>
      <c r="E236" s="135"/>
      <c r="F236" s="407"/>
      <c r="G236" s="135"/>
    </row>
    <row r="237" spans="1:7" s="872" customFormat="1" ht="12.75">
      <c r="A237" s="334" t="s">
        <v>1346</v>
      </c>
      <c r="B237" s="871"/>
      <c r="C237" s="406">
        <v>71074488</v>
      </c>
      <c r="D237" s="406">
        <v>11171220</v>
      </c>
      <c r="E237" s="406">
        <v>11171220</v>
      </c>
      <c r="F237" s="407">
        <v>15.717622897262377</v>
      </c>
      <c r="G237" s="406">
        <v>4763918</v>
      </c>
    </row>
    <row r="238" spans="1:7" s="872" customFormat="1" ht="12.75">
      <c r="A238" s="275" t="s">
        <v>692</v>
      </c>
      <c r="B238" s="871"/>
      <c r="C238" s="406">
        <v>71074488</v>
      </c>
      <c r="D238" s="406">
        <v>11171220</v>
      </c>
      <c r="E238" s="406">
        <v>11171220</v>
      </c>
      <c r="F238" s="407">
        <v>15.717622897262377</v>
      </c>
      <c r="G238" s="406">
        <v>4763918</v>
      </c>
    </row>
    <row r="239" spans="1:7" s="872" customFormat="1" ht="25.5">
      <c r="A239" s="275" t="s">
        <v>664</v>
      </c>
      <c r="B239" s="871"/>
      <c r="C239" s="406">
        <v>71074488</v>
      </c>
      <c r="D239" s="406">
        <v>11171220</v>
      </c>
      <c r="E239" s="406">
        <v>11171220</v>
      </c>
      <c r="F239" s="407">
        <v>15.717622897262377</v>
      </c>
      <c r="G239" s="406">
        <v>4763918</v>
      </c>
    </row>
    <row r="240" spans="1:7" s="872" customFormat="1" ht="12.75">
      <c r="A240" s="334" t="s">
        <v>1350</v>
      </c>
      <c r="B240" s="871"/>
      <c r="C240" s="406">
        <v>71074488</v>
      </c>
      <c r="D240" s="406">
        <v>11171220</v>
      </c>
      <c r="E240" s="406">
        <v>7890999</v>
      </c>
      <c r="F240" s="407">
        <v>11.10243523667733</v>
      </c>
      <c r="G240" s="406">
        <v>1483697</v>
      </c>
    </row>
    <row r="241" spans="1:7" s="872" customFormat="1" ht="12.75">
      <c r="A241" s="275" t="s">
        <v>180</v>
      </c>
      <c r="B241" s="871"/>
      <c r="C241" s="406">
        <v>71074488</v>
      </c>
      <c r="D241" s="406">
        <v>11171220</v>
      </c>
      <c r="E241" s="406">
        <v>7890999</v>
      </c>
      <c r="F241" s="407">
        <v>11.10243523667733</v>
      </c>
      <c r="G241" s="406">
        <v>1483697</v>
      </c>
    </row>
    <row r="242" spans="1:7" s="872" customFormat="1" ht="12.75">
      <c r="A242" s="275" t="s">
        <v>670</v>
      </c>
      <c r="B242" s="871"/>
      <c r="C242" s="406">
        <v>54517165</v>
      </c>
      <c r="D242" s="406">
        <v>10353918</v>
      </c>
      <c r="E242" s="406">
        <v>7073697</v>
      </c>
      <c r="F242" s="407">
        <v>12.975173965850939</v>
      </c>
      <c r="G242" s="406">
        <v>1443697</v>
      </c>
    </row>
    <row r="243" spans="1:7" s="872" customFormat="1" ht="12.75">
      <c r="A243" s="275" t="s">
        <v>694</v>
      </c>
      <c r="B243" s="871"/>
      <c r="C243" s="406">
        <v>54517165</v>
      </c>
      <c r="D243" s="406">
        <v>10353918</v>
      </c>
      <c r="E243" s="406">
        <v>7073697</v>
      </c>
      <c r="F243" s="407">
        <v>12.975173965850939</v>
      </c>
      <c r="G243" s="406">
        <v>1443697</v>
      </c>
    </row>
    <row r="244" spans="1:7" s="872" customFormat="1" ht="12.75">
      <c r="A244" s="334" t="s">
        <v>676</v>
      </c>
      <c r="B244" s="871"/>
      <c r="C244" s="406">
        <v>16557323</v>
      </c>
      <c r="D244" s="406">
        <v>817302</v>
      </c>
      <c r="E244" s="406">
        <v>817302</v>
      </c>
      <c r="F244" s="407">
        <v>4.936196509544447</v>
      </c>
      <c r="G244" s="406">
        <v>40000</v>
      </c>
    </row>
    <row r="245" spans="1:7" s="872" customFormat="1" ht="51">
      <c r="A245" s="277" t="s">
        <v>678</v>
      </c>
      <c r="B245" s="871"/>
      <c r="C245" s="406">
        <v>16557323</v>
      </c>
      <c r="D245" s="406">
        <v>817302</v>
      </c>
      <c r="E245" s="406">
        <v>817302</v>
      </c>
      <c r="F245" s="407">
        <v>4.936196509544447</v>
      </c>
      <c r="G245" s="406">
        <v>40000</v>
      </c>
    </row>
    <row r="246" spans="1:7" s="864" customFormat="1" ht="12.75">
      <c r="A246" s="295" t="s">
        <v>710</v>
      </c>
      <c r="B246" s="864" t="s">
        <v>715</v>
      </c>
      <c r="C246" s="406"/>
      <c r="D246" s="135"/>
      <c r="E246" s="135"/>
      <c r="F246" s="407"/>
      <c r="G246" s="135"/>
    </row>
    <row r="247" spans="1:7" s="872" customFormat="1" ht="12.75">
      <c r="A247" s="334" t="s">
        <v>1346</v>
      </c>
      <c r="B247" s="871"/>
      <c r="C247" s="406">
        <v>71074488</v>
      </c>
      <c r="D247" s="406">
        <v>11171220</v>
      </c>
      <c r="E247" s="406">
        <v>11171220</v>
      </c>
      <c r="F247" s="407">
        <v>15.717622897262377</v>
      </c>
      <c r="G247" s="406">
        <v>4763918</v>
      </c>
    </row>
    <row r="248" spans="1:7" s="872" customFormat="1" ht="12.75">
      <c r="A248" s="275" t="s">
        <v>692</v>
      </c>
      <c r="B248" s="871"/>
      <c r="C248" s="406">
        <v>71074488</v>
      </c>
      <c r="D248" s="406">
        <v>11171220</v>
      </c>
      <c r="E248" s="406">
        <v>11171220</v>
      </c>
      <c r="F248" s="407">
        <v>15.717622897262377</v>
      </c>
      <c r="G248" s="406">
        <v>4763918</v>
      </c>
    </row>
    <row r="249" spans="1:7" s="872" customFormat="1" ht="25.5">
      <c r="A249" s="275" t="s">
        <v>664</v>
      </c>
      <c r="B249" s="871"/>
      <c r="C249" s="406">
        <v>71074488</v>
      </c>
      <c r="D249" s="406">
        <v>11171220</v>
      </c>
      <c r="E249" s="406">
        <v>11171220</v>
      </c>
      <c r="F249" s="407">
        <v>15.717622897262377</v>
      </c>
      <c r="G249" s="406">
        <v>4763918</v>
      </c>
    </row>
    <row r="250" spans="1:7" s="872" customFormat="1" ht="12.75">
      <c r="A250" s="334" t="s">
        <v>1350</v>
      </c>
      <c r="B250" s="871"/>
      <c r="C250" s="406">
        <v>71074488</v>
      </c>
      <c r="D250" s="406">
        <v>11171220</v>
      </c>
      <c r="E250" s="406">
        <v>7890999</v>
      </c>
      <c r="F250" s="407">
        <v>11.10243523667733</v>
      </c>
      <c r="G250" s="406">
        <v>1483697</v>
      </c>
    </row>
    <row r="251" spans="1:7" s="872" customFormat="1" ht="12.75">
      <c r="A251" s="275" t="s">
        <v>180</v>
      </c>
      <c r="B251" s="871"/>
      <c r="C251" s="406">
        <v>71074488</v>
      </c>
      <c r="D251" s="406">
        <v>11171220</v>
      </c>
      <c r="E251" s="406">
        <v>7890999</v>
      </c>
      <c r="F251" s="407">
        <v>11.10243523667733</v>
      </c>
      <c r="G251" s="406">
        <v>1483697</v>
      </c>
    </row>
    <row r="252" spans="1:7" s="872" customFormat="1" ht="12.75">
      <c r="A252" s="275" t="s">
        <v>670</v>
      </c>
      <c r="B252" s="871"/>
      <c r="C252" s="406">
        <v>54517165</v>
      </c>
      <c r="D252" s="406">
        <v>10353918</v>
      </c>
      <c r="E252" s="406">
        <v>7073697</v>
      </c>
      <c r="F252" s="407">
        <v>12.975173965850939</v>
      </c>
      <c r="G252" s="406">
        <v>1443697</v>
      </c>
    </row>
    <row r="253" spans="1:7" s="872" customFormat="1" ht="12.75">
      <c r="A253" s="275" t="s">
        <v>694</v>
      </c>
      <c r="B253" s="871"/>
      <c r="C253" s="406">
        <v>54517165</v>
      </c>
      <c r="D253" s="406">
        <v>10353918</v>
      </c>
      <c r="E253" s="406">
        <v>7073697</v>
      </c>
      <c r="F253" s="407">
        <v>12.975173965850939</v>
      </c>
      <c r="G253" s="406">
        <v>1443697</v>
      </c>
    </row>
    <row r="254" spans="1:7" s="872" customFormat="1" ht="12.75">
      <c r="A254" s="334" t="s">
        <v>676</v>
      </c>
      <c r="B254" s="871"/>
      <c r="C254" s="406">
        <v>16557323</v>
      </c>
      <c r="D254" s="406">
        <v>817302</v>
      </c>
      <c r="E254" s="406">
        <v>817302</v>
      </c>
      <c r="F254" s="407">
        <v>4.936196509544447</v>
      </c>
      <c r="G254" s="406">
        <v>40000</v>
      </c>
    </row>
    <row r="255" spans="1:7" s="872" customFormat="1" ht="51">
      <c r="A255" s="277" t="s">
        <v>678</v>
      </c>
      <c r="B255" s="871"/>
      <c r="C255" s="884">
        <v>16557323</v>
      </c>
      <c r="D255" s="884">
        <v>817302</v>
      </c>
      <c r="E255" s="884">
        <v>817302</v>
      </c>
      <c r="F255" s="407">
        <v>4.936196509544447</v>
      </c>
      <c r="G255" s="884">
        <v>40000</v>
      </c>
    </row>
    <row r="256" spans="1:7" s="888" customFormat="1" ht="12" customHeight="1">
      <c r="A256" s="267" t="s">
        <v>716</v>
      </c>
      <c r="B256" s="885"/>
      <c r="C256" s="886"/>
      <c r="D256" s="886"/>
      <c r="E256" s="886"/>
      <c r="F256" s="887"/>
      <c r="G256" s="886"/>
    </row>
    <row r="257" spans="1:7" s="891" customFormat="1" ht="12.75">
      <c r="A257" s="889" t="s">
        <v>663</v>
      </c>
      <c r="B257" s="890"/>
      <c r="C257" s="886">
        <v>173016509</v>
      </c>
      <c r="D257" s="886">
        <v>104251092</v>
      </c>
      <c r="E257" s="886">
        <v>104251092</v>
      </c>
      <c r="F257" s="407">
        <v>60.25499682229746</v>
      </c>
      <c r="G257" s="886">
        <v>68387827</v>
      </c>
    </row>
    <row r="258" spans="1:7" s="891" customFormat="1" ht="12.75">
      <c r="A258" s="275" t="s">
        <v>692</v>
      </c>
      <c r="B258" s="890"/>
      <c r="C258" s="886">
        <v>173016509</v>
      </c>
      <c r="D258" s="886">
        <v>104251092</v>
      </c>
      <c r="E258" s="886">
        <v>104251092</v>
      </c>
      <c r="F258" s="407">
        <v>60.25499682229746</v>
      </c>
      <c r="G258" s="886">
        <v>68387827</v>
      </c>
    </row>
    <row r="259" spans="1:7" s="891" customFormat="1" ht="25.5">
      <c r="A259" s="275" t="s">
        <v>664</v>
      </c>
      <c r="B259" s="890"/>
      <c r="C259" s="886">
        <v>173016509</v>
      </c>
      <c r="D259" s="886">
        <v>104251092</v>
      </c>
      <c r="E259" s="886">
        <v>104251092</v>
      </c>
      <c r="F259" s="407">
        <v>60.25499682229746</v>
      </c>
      <c r="G259" s="886">
        <v>68387827</v>
      </c>
    </row>
    <row r="260" spans="1:7" s="891" customFormat="1" ht="12.75">
      <c r="A260" s="889" t="s">
        <v>1350</v>
      </c>
      <c r="B260" s="890"/>
      <c r="C260" s="886">
        <v>173016509</v>
      </c>
      <c r="D260" s="886">
        <v>104251092</v>
      </c>
      <c r="E260" s="886">
        <v>100262146</v>
      </c>
      <c r="F260" s="407">
        <v>57.949467700796106</v>
      </c>
      <c r="G260" s="886">
        <v>65458458</v>
      </c>
    </row>
    <row r="261" spans="1:7" s="891" customFormat="1" ht="12.75">
      <c r="A261" s="275" t="s">
        <v>180</v>
      </c>
      <c r="B261" s="890"/>
      <c r="C261" s="886">
        <v>83933686</v>
      </c>
      <c r="D261" s="886">
        <v>78194719</v>
      </c>
      <c r="E261" s="886">
        <v>77252570</v>
      </c>
      <c r="F261" s="407">
        <v>92.04000644032241</v>
      </c>
      <c r="G261" s="886">
        <v>64793871</v>
      </c>
    </row>
    <row r="262" spans="1:7" s="891" customFormat="1" ht="12.75">
      <c r="A262" s="275" t="s">
        <v>665</v>
      </c>
      <c r="B262" s="890"/>
      <c r="C262" s="886">
        <v>1706862</v>
      </c>
      <c r="D262" s="886">
        <v>102257</v>
      </c>
      <c r="E262" s="886">
        <v>96191</v>
      </c>
      <c r="F262" s="407">
        <v>5.635546400353397</v>
      </c>
      <c r="G262" s="886">
        <v>58781</v>
      </c>
    </row>
    <row r="263" spans="1:7" s="891" customFormat="1" ht="12.75">
      <c r="A263" s="275" t="s">
        <v>666</v>
      </c>
      <c r="B263" s="890"/>
      <c r="C263" s="135">
        <v>248363</v>
      </c>
      <c r="D263" s="135">
        <v>32995</v>
      </c>
      <c r="E263" s="135">
        <v>32414</v>
      </c>
      <c r="F263" s="407">
        <v>13.051058329944476</v>
      </c>
      <c r="G263" s="135">
        <v>14754</v>
      </c>
    </row>
    <row r="264" spans="1:7" s="893" customFormat="1" ht="12.75">
      <c r="A264" s="275" t="s">
        <v>693</v>
      </c>
      <c r="B264" s="892"/>
      <c r="C264" s="135">
        <v>198826</v>
      </c>
      <c r="D264" s="135">
        <v>26688</v>
      </c>
      <c r="E264" s="135">
        <v>26107</v>
      </c>
      <c r="F264" s="407">
        <v>13.130576483960851</v>
      </c>
      <c r="G264" s="135">
        <v>11769</v>
      </c>
    </row>
    <row r="265" spans="1:7" s="893" customFormat="1" ht="12.75">
      <c r="A265" s="275" t="s">
        <v>668</v>
      </c>
      <c r="B265" s="892"/>
      <c r="C265" s="135">
        <v>1458499</v>
      </c>
      <c r="D265" s="135">
        <v>69262</v>
      </c>
      <c r="E265" s="135">
        <v>63777</v>
      </c>
      <c r="F265" s="407">
        <v>4.372783251822593</v>
      </c>
      <c r="G265" s="135">
        <v>44027</v>
      </c>
    </row>
    <row r="266" spans="1:7" s="893" customFormat="1" ht="12.75">
      <c r="A266" s="275" t="s">
        <v>670</v>
      </c>
      <c r="B266" s="892"/>
      <c r="C266" s="135">
        <v>77992426</v>
      </c>
      <c r="D266" s="135">
        <v>74526152</v>
      </c>
      <c r="E266" s="135">
        <v>73670617</v>
      </c>
      <c r="F266" s="407">
        <v>94.45868115450082</v>
      </c>
      <c r="G266" s="135">
        <v>64518532</v>
      </c>
    </row>
    <row r="267" spans="1:7" s="893" customFormat="1" ht="12.75">
      <c r="A267" s="275" t="s">
        <v>694</v>
      </c>
      <c r="B267" s="892"/>
      <c r="C267" s="135">
        <v>77992426</v>
      </c>
      <c r="D267" s="135">
        <v>74526152</v>
      </c>
      <c r="E267" s="135">
        <v>73670617</v>
      </c>
      <c r="F267" s="407">
        <v>94.45868115450082</v>
      </c>
      <c r="G267" s="135">
        <v>64518532</v>
      </c>
    </row>
    <row r="268" spans="1:7" s="893" customFormat="1" ht="12.75">
      <c r="A268" s="334" t="s">
        <v>676</v>
      </c>
      <c r="B268" s="892"/>
      <c r="C268" s="135">
        <v>4234398</v>
      </c>
      <c r="D268" s="135">
        <v>3566310</v>
      </c>
      <c r="E268" s="135">
        <v>3485762</v>
      </c>
      <c r="F268" s="894"/>
      <c r="G268" s="135">
        <v>216558</v>
      </c>
    </row>
    <row r="269" spans="1:7" s="893" customFormat="1" ht="25.5">
      <c r="A269" s="277" t="s">
        <v>677</v>
      </c>
      <c r="B269" s="892"/>
      <c r="C269" s="406">
        <v>308088</v>
      </c>
      <c r="D269" s="406">
        <v>0</v>
      </c>
      <c r="E269" s="406">
        <v>0</v>
      </c>
      <c r="F269" s="407">
        <v>0</v>
      </c>
      <c r="G269" s="406">
        <v>0</v>
      </c>
    </row>
    <row r="270" spans="1:7" s="893" customFormat="1" ht="51">
      <c r="A270" s="277" t="s">
        <v>678</v>
      </c>
      <c r="B270" s="892"/>
      <c r="C270" s="135">
        <v>3926310</v>
      </c>
      <c r="D270" s="135">
        <v>3566310</v>
      </c>
      <c r="E270" s="135">
        <v>3485762</v>
      </c>
      <c r="F270" s="407">
        <v>88.77959203425098</v>
      </c>
      <c r="G270" s="135">
        <v>216558</v>
      </c>
    </row>
    <row r="271" spans="1:7" s="893" customFormat="1" ht="12.75">
      <c r="A271" s="275" t="s">
        <v>1306</v>
      </c>
      <c r="B271" s="892"/>
      <c r="C271" s="135">
        <v>89082823</v>
      </c>
      <c r="D271" s="135">
        <v>26056373</v>
      </c>
      <c r="E271" s="135">
        <v>23009576</v>
      </c>
      <c r="F271" s="407">
        <v>25.82941943813343</v>
      </c>
      <c r="G271" s="135">
        <v>664587</v>
      </c>
    </row>
    <row r="272" spans="1:7" s="893" customFormat="1" ht="12.75">
      <c r="A272" s="275" t="s">
        <v>679</v>
      </c>
      <c r="B272" s="892"/>
      <c r="C272" s="135">
        <v>46097072</v>
      </c>
      <c r="D272" s="135">
        <v>784342</v>
      </c>
      <c r="E272" s="135">
        <v>400275</v>
      </c>
      <c r="F272" s="407">
        <v>0.868330639308284</v>
      </c>
      <c r="G272" s="135">
        <v>161056</v>
      </c>
    </row>
    <row r="273" spans="1:7" s="893" customFormat="1" ht="38.25">
      <c r="A273" s="277" t="s">
        <v>680</v>
      </c>
      <c r="B273" s="892"/>
      <c r="C273" s="406">
        <v>42985751</v>
      </c>
      <c r="D273" s="406">
        <v>25272031</v>
      </c>
      <c r="E273" s="406">
        <v>22609301</v>
      </c>
      <c r="F273" s="895">
        <v>52.59719901136541</v>
      </c>
      <c r="G273" s="406">
        <v>503531</v>
      </c>
    </row>
    <row r="274" spans="1:7" s="893" customFormat="1" ht="38.25">
      <c r="A274" s="275" t="s">
        <v>717</v>
      </c>
      <c r="B274" s="892"/>
      <c r="C274" s="406">
        <v>42985751</v>
      </c>
      <c r="D274" s="406">
        <v>25272031</v>
      </c>
      <c r="E274" s="406">
        <v>22609301</v>
      </c>
      <c r="F274" s="895">
        <v>52.59719901136541</v>
      </c>
      <c r="G274" s="406">
        <v>503531</v>
      </c>
    </row>
    <row r="275" spans="1:7" s="893" customFormat="1" ht="38.25">
      <c r="A275" s="856" t="s">
        <v>718</v>
      </c>
      <c r="B275" s="892"/>
      <c r="C275" s="135"/>
      <c r="D275" s="135"/>
      <c r="E275" s="135"/>
      <c r="F275" s="875"/>
      <c r="G275" s="135"/>
    </row>
    <row r="276" spans="1:7" s="893" customFormat="1" ht="12.75">
      <c r="A276" s="275" t="s">
        <v>1346</v>
      </c>
      <c r="B276" s="892"/>
      <c r="C276" s="406">
        <v>6764510</v>
      </c>
      <c r="D276" s="406">
        <v>6764510</v>
      </c>
      <c r="E276" s="406">
        <v>6764510</v>
      </c>
      <c r="F276" s="895">
        <v>100</v>
      </c>
      <c r="G276" s="406">
        <v>0</v>
      </c>
    </row>
    <row r="277" spans="1:7" s="893" customFormat="1" ht="12.75">
      <c r="A277" s="275" t="s">
        <v>692</v>
      </c>
      <c r="B277" s="892"/>
      <c r="C277" s="406">
        <v>6764510</v>
      </c>
      <c r="D277" s="406">
        <v>6764510</v>
      </c>
      <c r="E277" s="406">
        <v>6764510</v>
      </c>
      <c r="F277" s="895">
        <v>100</v>
      </c>
      <c r="G277" s="406">
        <v>0</v>
      </c>
    </row>
    <row r="278" spans="1:7" s="893" customFormat="1" ht="25.5">
      <c r="A278" s="275" t="s">
        <v>664</v>
      </c>
      <c r="B278" s="892"/>
      <c r="C278" s="406">
        <v>6764510</v>
      </c>
      <c r="D278" s="406">
        <v>6764510</v>
      </c>
      <c r="E278" s="406">
        <v>6764510</v>
      </c>
      <c r="F278" s="895">
        <v>100</v>
      </c>
      <c r="G278" s="406">
        <v>0</v>
      </c>
    </row>
    <row r="279" spans="1:7" s="893" customFormat="1" ht="12.75">
      <c r="A279" s="275" t="s">
        <v>1350</v>
      </c>
      <c r="B279" s="892"/>
      <c r="C279" s="406">
        <v>6764510</v>
      </c>
      <c r="D279" s="406">
        <v>6764510</v>
      </c>
      <c r="E279" s="406">
        <v>6485459</v>
      </c>
      <c r="F279" s="895">
        <v>95.87477880881247</v>
      </c>
      <c r="G279" s="406">
        <v>0</v>
      </c>
    </row>
    <row r="280" spans="1:7" s="893" customFormat="1" ht="12.75">
      <c r="A280" s="275" t="s">
        <v>180</v>
      </c>
      <c r="B280" s="892"/>
      <c r="C280" s="406">
        <v>6764510</v>
      </c>
      <c r="D280" s="406">
        <v>6764510</v>
      </c>
      <c r="E280" s="406">
        <v>6485459</v>
      </c>
      <c r="F280" s="895">
        <v>95.87477880881247</v>
      </c>
      <c r="G280" s="406">
        <v>0</v>
      </c>
    </row>
    <row r="281" spans="1:7" s="893" customFormat="1" ht="12.75">
      <c r="A281" s="275" t="s">
        <v>670</v>
      </c>
      <c r="B281" s="892"/>
      <c r="C281" s="406">
        <v>3288200</v>
      </c>
      <c r="D281" s="406">
        <v>3288200</v>
      </c>
      <c r="E281" s="406">
        <v>3027030</v>
      </c>
      <c r="F281" s="895">
        <v>92.0573566084788</v>
      </c>
      <c r="G281" s="406">
        <v>-189225</v>
      </c>
    </row>
    <row r="282" spans="1:7" s="893" customFormat="1" ht="12.75">
      <c r="A282" s="275" t="s">
        <v>694</v>
      </c>
      <c r="B282" s="892"/>
      <c r="C282" s="135">
        <v>3288200</v>
      </c>
      <c r="D282" s="135">
        <v>3288200</v>
      </c>
      <c r="E282" s="135">
        <v>3027030</v>
      </c>
      <c r="F282" s="895">
        <v>92.0573566084788</v>
      </c>
      <c r="G282" s="135">
        <v>-189225</v>
      </c>
    </row>
    <row r="283" spans="1:7" s="893" customFormat="1" ht="12.75">
      <c r="A283" s="334" t="s">
        <v>676</v>
      </c>
      <c r="B283" s="892"/>
      <c r="C283" s="406">
        <v>3476310</v>
      </c>
      <c r="D283" s="406">
        <v>3476310</v>
      </c>
      <c r="E283" s="406">
        <v>3458429</v>
      </c>
      <c r="F283" s="895">
        <v>99.48563275427105</v>
      </c>
      <c r="G283" s="406">
        <v>189225</v>
      </c>
    </row>
    <row r="284" spans="1:7" s="893" customFormat="1" ht="51">
      <c r="A284" s="277" t="s">
        <v>678</v>
      </c>
      <c r="B284" s="892"/>
      <c r="C284" s="406">
        <v>3476310</v>
      </c>
      <c r="D284" s="406">
        <v>3476310</v>
      </c>
      <c r="E284" s="406">
        <v>3458429</v>
      </c>
      <c r="F284" s="895">
        <v>99.48563275427105</v>
      </c>
      <c r="G284" s="406">
        <v>189225</v>
      </c>
    </row>
    <row r="285" spans="1:7" s="893" customFormat="1" ht="12.75">
      <c r="A285" s="334"/>
      <c r="B285" s="892"/>
      <c r="C285" s="406"/>
      <c r="D285" s="135"/>
      <c r="E285" s="135"/>
      <c r="F285" s="895"/>
      <c r="G285" s="135"/>
    </row>
    <row r="286" spans="1:7" s="893" customFormat="1" ht="12.75">
      <c r="A286" s="295" t="s">
        <v>189</v>
      </c>
      <c r="B286" s="892" t="s">
        <v>719</v>
      </c>
      <c r="C286" s="406"/>
      <c r="D286" s="135"/>
      <c r="E286" s="135"/>
      <c r="F286" s="895"/>
      <c r="G286" s="135"/>
    </row>
    <row r="287" spans="1:7" s="893" customFormat="1" ht="12.75">
      <c r="A287" s="275" t="s">
        <v>1346</v>
      </c>
      <c r="B287" s="892" t="s">
        <v>720</v>
      </c>
      <c r="C287" s="406">
        <v>27017565</v>
      </c>
      <c r="D287" s="406">
        <v>27017565</v>
      </c>
      <c r="E287" s="406">
        <v>27017565</v>
      </c>
      <c r="F287" s="895">
        <v>100</v>
      </c>
      <c r="G287" s="406">
        <v>0</v>
      </c>
    </row>
    <row r="288" spans="1:7" s="893" customFormat="1" ht="12.75">
      <c r="A288" s="275" t="s">
        <v>692</v>
      </c>
      <c r="B288" s="892"/>
      <c r="C288" s="406">
        <v>27017565</v>
      </c>
      <c r="D288" s="406">
        <v>27017565</v>
      </c>
      <c r="E288" s="406">
        <v>27017565</v>
      </c>
      <c r="F288" s="895">
        <v>100</v>
      </c>
      <c r="G288" s="406">
        <v>0</v>
      </c>
    </row>
    <row r="289" spans="1:7" s="893" customFormat="1" ht="25.5">
      <c r="A289" s="275" t="s">
        <v>664</v>
      </c>
      <c r="B289" s="892"/>
      <c r="C289" s="406">
        <v>6764510</v>
      </c>
      <c r="D289" s="406">
        <v>6764510</v>
      </c>
      <c r="E289" s="406">
        <v>6764510</v>
      </c>
      <c r="F289" s="895">
        <v>100</v>
      </c>
      <c r="G289" s="406">
        <v>0</v>
      </c>
    </row>
    <row r="290" spans="1:7" s="893" customFormat="1" ht="25.5">
      <c r="A290" s="879" t="s">
        <v>721</v>
      </c>
      <c r="B290" s="892"/>
      <c r="C290" s="880">
        <v>20253055</v>
      </c>
      <c r="D290" s="880">
        <v>20253055</v>
      </c>
      <c r="E290" s="880">
        <v>20253055</v>
      </c>
      <c r="F290" s="883">
        <v>100</v>
      </c>
      <c r="G290" s="880">
        <v>0</v>
      </c>
    </row>
    <row r="291" spans="1:7" s="893" customFormat="1" ht="12.75">
      <c r="A291" s="275" t="s">
        <v>1350</v>
      </c>
      <c r="B291" s="892"/>
      <c r="C291" s="406">
        <v>27017565</v>
      </c>
      <c r="D291" s="406">
        <v>27017565</v>
      </c>
      <c r="E291" s="406">
        <v>26738510</v>
      </c>
      <c r="F291" s="895">
        <v>98.9671348990925</v>
      </c>
      <c r="G291" s="406">
        <v>0</v>
      </c>
    </row>
    <row r="292" spans="1:7" s="893" customFormat="1" ht="12.75">
      <c r="A292" s="275" t="s">
        <v>180</v>
      </c>
      <c r="B292" s="892"/>
      <c r="C292" s="406">
        <v>22135282</v>
      </c>
      <c r="D292" s="406">
        <v>22135282</v>
      </c>
      <c r="E292" s="406">
        <v>21856231</v>
      </c>
      <c r="F292" s="895">
        <v>98.7393384010197</v>
      </c>
      <c r="G292" s="406">
        <v>0</v>
      </c>
    </row>
    <row r="293" spans="1:7" s="893" customFormat="1" ht="12.75">
      <c r="A293" s="275" t="s">
        <v>670</v>
      </c>
      <c r="B293" s="892"/>
      <c r="C293" s="406">
        <v>3288200</v>
      </c>
      <c r="D293" s="406">
        <v>3288200</v>
      </c>
      <c r="E293" s="406">
        <v>3027030</v>
      </c>
      <c r="F293" s="895">
        <v>92.0573566084788</v>
      </c>
      <c r="G293" s="406">
        <v>-189225</v>
      </c>
    </row>
    <row r="294" spans="1:7" s="893" customFormat="1" ht="12.75">
      <c r="A294" s="275" t="s">
        <v>694</v>
      </c>
      <c r="B294" s="892"/>
      <c r="C294" s="135">
        <v>3288200</v>
      </c>
      <c r="D294" s="135">
        <v>3288200</v>
      </c>
      <c r="E294" s="135">
        <v>3027030</v>
      </c>
      <c r="F294" s="895">
        <v>92.0573566084788</v>
      </c>
      <c r="G294" s="135">
        <v>-189225</v>
      </c>
    </row>
    <row r="295" spans="1:7" s="893" customFormat="1" ht="12.75">
      <c r="A295" s="334" t="s">
        <v>676</v>
      </c>
      <c r="B295" s="892"/>
      <c r="C295" s="406">
        <v>18847082</v>
      </c>
      <c r="D295" s="406">
        <v>18847082</v>
      </c>
      <c r="E295" s="406">
        <v>18829201</v>
      </c>
      <c r="F295" s="895">
        <v>99.90512589694256</v>
      </c>
      <c r="G295" s="406">
        <v>189225</v>
      </c>
    </row>
    <row r="296" spans="1:7" s="893" customFormat="1" ht="51">
      <c r="A296" s="277" t="s">
        <v>678</v>
      </c>
      <c r="B296" s="892"/>
      <c r="C296" s="406">
        <v>3476310</v>
      </c>
      <c r="D296" s="406">
        <v>3476310</v>
      </c>
      <c r="E296" s="406">
        <v>3458429</v>
      </c>
      <c r="F296" s="895">
        <v>99.48563275427105</v>
      </c>
      <c r="G296" s="406">
        <v>189225</v>
      </c>
    </row>
    <row r="297" spans="1:7" s="893" customFormat="1" ht="25.5">
      <c r="A297" s="896" t="s">
        <v>722</v>
      </c>
      <c r="B297" s="892"/>
      <c r="C297" s="406">
        <v>15370772</v>
      </c>
      <c r="D297" s="406">
        <v>15370772</v>
      </c>
      <c r="E297" s="406">
        <v>15370772</v>
      </c>
      <c r="F297" s="895">
        <v>100</v>
      </c>
      <c r="G297" s="406">
        <v>0</v>
      </c>
    </row>
    <row r="298" spans="1:7" s="893" customFormat="1" ht="51">
      <c r="A298" s="897" t="s">
        <v>723</v>
      </c>
      <c r="B298" s="892"/>
      <c r="C298" s="880">
        <v>15370772</v>
      </c>
      <c r="D298" s="880">
        <v>15370772</v>
      </c>
      <c r="E298" s="880">
        <v>15370772</v>
      </c>
      <c r="F298" s="898">
        <v>100</v>
      </c>
      <c r="G298" s="899">
        <v>0</v>
      </c>
    </row>
    <row r="299" spans="1:7" s="893" customFormat="1" ht="12.75">
      <c r="A299" s="275" t="s">
        <v>724</v>
      </c>
      <c r="B299" s="892"/>
      <c r="C299" s="406">
        <v>4882283</v>
      </c>
      <c r="D299" s="406">
        <v>4882283</v>
      </c>
      <c r="E299" s="406">
        <v>4882279</v>
      </c>
      <c r="F299" s="895">
        <v>99.9999180711155</v>
      </c>
      <c r="G299" s="406">
        <v>0</v>
      </c>
    </row>
    <row r="300" spans="1:7" s="893" customFormat="1" ht="38.25">
      <c r="A300" s="277" t="s">
        <v>680</v>
      </c>
      <c r="B300" s="892"/>
      <c r="C300" s="406">
        <v>4882283</v>
      </c>
      <c r="D300" s="406">
        <v>4882283</v>
      </c>
      <c r="E300" s="406">
        <v>4882279</v>
      </c>
      <c r="F300" s="895">
        <v>99.9999180711155</v>
      </c>
      <c r="G300" s="406">
        <v>0</v>
      </c>
    </row>
    <row r="301" spans="1:7" s="893" customFormat="1" ht="25.5">
      <c r="A301" s="900" t="s">
        <v>725</v>
      </c>
      <c r="B301" s="892"/>
      <c r="C301" s="880">
        <v>4882283</v>
      </c>
      <c r="D301" s="880">
        <v>4882283</v>
      </c>
      <c r="E301" s="880">
        <v>4882279</v>
      </c>
      <c r="F301" s="895">
        <v>99.9999180711155</v>
      </c>
      <c r="G301" s="880">
        <v>0</v>
      </c>
    </row>
    <row r="302" spans="1:7" s="893" customFormat="1" ht="38.25">
      <c r="A302" s="856" t="s">
        <v>726</v>
      </c>
      <c r="B302" s="892"/>
      <c r="C302" s="135"/>
      <c r="D302" s="135"/>
      <c r="E302" s="135"/>
      <c r="F302" s="875"/>
      <c r="G302" s="135"/>
    </row>
    <row r="303" spans="1:7" s="893" customFormat="1" ht="12.75">
      <c r="A303" s="275" t="s">
        <v>1346</v>
      </c>
      <c r="B303" s="892"/>
      <c r="C303" s="135">
        <v>166251999</v>
      </c>
      <c r="D303" s="135">
        <v>97486582</v>
      </c>
      <c r="E303" s="135">
        <v>97486582</v>
      </c>
      <c r="F303" s="895">
        <v>58.637840498988524</v>
      </c>
      <c r="G303" s="135">
        <v>68387827</v>
      </c>
    </row>
    <row r="304" spans="1:7" s="893" customFormat="1" ht="12.75">
      <c r="A304" s="275" t="s">
        <v>692</v>
      </c>
      <c r="B304" s="892"/>
      <c r="C304" s="135">
        <v>166251999</v>
      </c>
      <c r="D304" s="135">
        <v>97486582</v>
      </c>
      <c r="E304" s="135">
        <v>97486582</v>
      </c>
      <c r="F304" s="895">
        <v>58.637840498988524</v>
      </c>
      <c r="G304" s="135">
        <v>68387827</v>
      </c>
    </row>
    <row r="305" spans="1:7" s="893" customFormat="1" ht="25.5">
      <c r="A305" s="275" t="s">
        <v>664</v>
      </c>
      <c r="B305" s="892"/>
      <c r="C305" s="135">
        <v>166251999</v>
      </c>
      <c r="D305" s="135">
        <v>97486582</v>
      </c>
      <c r="E305" s="135">
        <v>97486582</v>
      </c>
      <c r="F305" s="895">
        <v>58.637840498988524</v>
      </c>
      <c r="G305" s="135">
        <v>68387827</v>
      </c>
    </row>
    <row r="306" spans="1:7" s="893" customFormat="1" ht="12.75">
      <c r="A306" s="275" t="s">
        <v>1350</v>
      </c>
      <c r="B306" s="892"/>
      <c r="C306" s="135">
        <v>166251999</v>
      </c>
      <c r="D306" s="135">
        <v>97486582</v>
      </c>
      <c r="E306" s="135">
        <v>93776687</v>
      </c>
      <c r="F306" s="895">
        <v>56.4063515410723</v>
      </c>
      <c r="G306" s="135">
        <v>65458458</v>
      </c>
    </row>
    <row r="307" spans="1:7" s="893" customFormat="1" ht="12.75">
      <c r="A307" s="275" t="s">
        <v>180</v>
      </c>
      <c r="B307" s="892"/>
      <c r="C307" s="135">
        <v>77169176</v>
      </c>
      <c r="D307" s="135">
        <v>71430209</v>
      </c>
      <c r="E307" s="135">
        <v>70767111</v>
      </c>
      <c r="F307" s="895">
        <v>91.70385724994652</v>
      </c>
      <c r="G307" s="135">
        <v>64793871</v>
      </c>
    </row>
    <row r="308" spans="1:7" s="893" customFormat="1" ht="12.75">
      <c r="A308" s="275" t="s">
        <v>665</v>
      </c>
      <c r="B308" s="892"/>
      <c r="C308" s="135">
        <v>1706862</v>
      </c>
      <c r="D308" s="135">
        <v>102257</v>
      </c>
      <c r="E308" s="135">
        <v>96191</v>
      </c>
      <c r="F308" s="895">
        <v>5.635546400353397</v>
      </c>
      <c r="G308" s="135">
        <v>58781</v>
      </c>
    </row>
    <row r="309" spans="1:7" s="893" customFormat="1" ht="12.75">
      <c r="A309" s="275" t="s">
        <v>666</v>
      </c>
      <c r="B309" s="892"/>
      <c r="C309" s="135">
        <v>248363</v>
      </c>
      <c r="D309" s="135">
        <v>32995</v>
      </c>
      <c r="E309" s="135">
        <v>32414</v>
      </c>
      <c r="F309" s="895">
        <v>13.051058329944476</v>
      </c>
      <c r="G309" s="135">
        <v>14754</v>
      </c>
    </row>
    <row r="310" spans="1:7" s="893" customFormat="1" ht="12.75">
      <c r="A310" s="275" t="s">
        <v>693</v>
      </c>
      <c r="B310" s="892"/>
      <c r="C310" s="135">
        <v>198826</v>
      </c>
      <c r="D310" s="135">
        <v>26688</v>
      </c>
      <c r="E310" s="135">
        <v>26107</v>
      </c>
      <c r="F310" s="895">
        <v>13.130576483960851</v>
      </c>
      <c r="G310" s="135">
        <v>11769</v>
      </c>
    </row>
    <row r="311" spans="1:7" s="893" customFormat="1" ht="12.75">
      <c r="A311" s="275" t="s">
        <v>668</v>
      </c>
      <c r="B311" s="892"/>
      <c r="C311" s="135">
        <v>1458499</v>
      </c>
      <c r="D311" s="135">
        <v>69262</v>
      </c>
      <c r="E311" s="135">
        <v>63777</v>
      </c>
      <c r="F311" s="895">
        <v>4.372783251822593</v>
      </c>
      <c r="G311" s="135">
        <v>44027</v>
      </c>
    </row>
    <row r="312" spans="1:7" s="893" customFormat="1" ht="12.75">
      <c r="A312" s="275" t="s">
        <v>670</v>
      </c>
      <c r="B312" s="892"/>
      <c r="C312" s="135">
        <v>74704226</v>
      </c>
      <c r="D312" s="135">
        <v>71237952</v>
      </c>
      <c r="E312" s="135">
        <v>70643587</v>
      </c>
      <c r="F312" s="895">
        <v>94.56437845966038</v>
      </c>
      <c r="G312" s="135">
        <v>64707757</v>
      </c>
    </row>
    <row r="313" spans="1:7" s="893" customFormat="1" ht="12.75">
      <c r="A313" s="275" t="s">
        <v>694</v>
      </c>
      <c r="B313" s="892"/>
      <c r="C313" s="135">
        <v>74704226</v>
      </c>
      <c r="D313" s="135">
        <v>71237952</v>
      </c>
      <c r="E313" s="135">
        <v>70643587</v>
      </c>
      <c r="F313" s="895">
        <v>94.56437845966038</v>
      </c>
      <c r="G313" s="135">
        <v>64707757</v>
      </c>
    </row>
    <row r="314" spans="1:7" s="893" customFormat="1" ht="12.75">
      <c r="A314" s="334" t="s">
        <v>676</v>
      </c>
      <c r="B314" s="892"/>
      <c r="C314" s="406">
        <v>758088</v>
      </c>
      <c r="D314" s="406">
        <v>90000</v>
      </c>
      <c r="E314" s="406">
        <v>27333</v>
      </c>
      <c r="F314" s="895">
        <v>3.6055180928863138</v>
      </c>
      <c r="G314" s="406">
        <v>27333</v>
      </c>
    </row>
    <row r="315" spans="1:7" s="893" customFormat="1" ht="25.5">
      <c r="A315" s="277" t="s">
        <v>677</v>
      </c>
      <c r="B315" s="892"/>
      <c r="C315" s="406">
        <v>308088</v>
      </c>
      <c r="D315" s="406">
        <v>0</v>
      </c>
      <c r="E315" s="406">
        <v>0</v>
      </c>
      <c r="F315" s="407">
        <v>0</v>
      </c>
      <c r="G315" s="406">
        <v>0</v>
      </c>
    </row>
    <row r="316" spans="1:7" s="893" customFormat="1" ht="51">
      <c r="A316" s="277" t="s">
        <v>678</v>
      </c>
      <c r="B316" s="892"/>
      <c r="C316" s="406">
        <v>450000</v>
      </c>
      <c r="D316" s="406">
        <v>90000</v>
      </c>
      <c r="E316" s="406">
        <v>27333</v>
      </c>
      <c r="F316" s="895">
        <v>6.074</v>
      </c>
      <c r="G316" s="406">
        <v>27333</v>
      </c>
    </row>
    <row r="317" spans="1:7" s="893" customFormat="1" ht="12.75">
      <c r="A317" s="275" t="s">
        <v>1306</v>
      </c>
      <c r="B317" s="892"/>
      <c r="C317" s="135">
        <v>89082823</v>
      </c>
      <c r="D317" s="135">
        <v>26056373</v>
      </c>
      <c r="E317" s="135">
        <v>23009576</v>
      </c>
      <c r="F317" s="895">
        <v>25.82941943813343</v>
      </c>
      <c r="G317" s="135">
        <v>664587</v>
      </c>
    </row>
    <row r="318" spans="1:7" s="893" customFormat="1" ht="12.75">
      <c r="A318" s="275" t="s">
        <v>679</v>
      </c>
      <c r="B318" s="892"/>
      <c r="C318" s="135">
        <v>46097072</v>
      </c>
      <c r="D318" s="135">
        <v>784342</v>
      </c>
      <c r="E318" s="135">
        <v>400275</v>
      </c>
      <c r="F318" s="895">
        <v>0.868330639308284</v>
      </c>
      <c r="G318" s="135">
        <v>161056</v>
      </c>
    </row>
    <row r="319" spans="1:7" s="893" customFormat="1" ht="38.25">
      <c r="A319" s="277" t="s">
        <v>680</v>
      </c>
      <c r="B319" s="892"/>
      <c r="C319" s="406">
        <v>42985751</v>
      </c>
      <c r="D319" s="406">
        <v>25272031</v>
      </c>
      <c r="E319" s="406">
        <v>22609301</v>
      </c>
      <c r="F319" s="895">
        <v>52.59719901136541</v>
      </c>
      <c r="G319" s="406">
        <v>503531</v>
      </c>
    </row>
    <row r="320" spans="1:7" s="893" customFormat="1" ht="38.25">
      <c r="A320" s="275" t="s">
        <v>717</v>
      </c>
      <c r="B320" s="892"/>
      <c r="C320" s="406">
        <v>42985751</v>
      </c>
      <c r="D320" s="406">
        <v>25272031</v>
      </c>
      <c r="E320" s="406">
        <v>22609301</v>
      </c>
      <c r="F320" s="895">
        <v>52.59719901136541</v>
      </c>
      <c r="G320" s="406">
        <v>503531</v>
      </c>
    </row>
    <row r="321" spans="1:7" s="893" customFormat="1" ht="12.75">
      <c r="A321" s="869" t="s">
        <v>695</v>
      </c>
      <c r="B321" s="892" t="s">
        <v>727</v>
      </c>
      <c r="C321" s="135"/>
      <c r="D321" s="135"/>
      <c r="E321" s="135"/>
      <c r="F321" s="875"/>
      <c r="G321" s="135"/>
    </row>
    <row r="322" spans="1:7" s="893" customFormat="1" ht="12.75">
      <c r="A322" s="275" t="s">
        <v>1346</v>
      </c>
      <c r="B322" s="892"/>
      <c r="C322" s="406">
        <v>71923920</v>
      </c>
      <c r="D322" s="406">
        <v>67589152</v>
      </c>
      <c r="E322" s="406">
        <v>67589152</v>
      </c>
      <c r="F322" s="895">
        <v>93.97312048620265</v>
      </c>
      <c r="G322" s="406">
        <v>66903642</v>
      </c>
    </row>
    <row r="323" spans="1:7" s="893" customFormat="1" ht="12.75">
      <c r="A323" s="275" t="s">
        <v>692</v>
      </c>
      <c r="B323" s="892"/>
      <c r="C323" s="406">
        <v>71923920</v>
      </c>
      <c r="D323" s="406">
        <v>67589152</v>
      </c>
      <c r="E323" s="406">
        <v>67589152</v>
      </c>
      <c r="F323" s="895">
        <v>93.97312048620265</v>
      </c>
      <c r="G323" s="406">
        <v>66903642</v>
      </c>
    </row>
    <row r="324" spans="1:7" s="893" customFormat="1" ht="25.5">
      <c r="A324" s="275" t="s">
        <v>664</v>
      </c>
      <c r="B324" s="892"/>
      <c r="C324" s="406">
        <v>70244595</v>
      </c>
      <c r="D324" s="135">
        <v>67589152</v>
      </c>
      <c r="E324" s="135">
        <v>67589152</v>
      </c>
      <c r="F324" s="895">
        <v>96.21971911148466</v>
      </c>
      <c r="G324" s="135">
        <v>66903642</v>
      </c>
    </row>
    <row r="325" spans="1:7" s="893" customFormat="1" ht="25.5">
      <c r="A325" s="879" t="s">
        <v>721</v>
      </c>
      <c r="B325" s="892"/>
      <c r="C325" s="880">
        <v>1679325</v>
      </c>
      <c r="D325" s="880">
        <v>0</v>
      </c>
      <c r="E325" s="880">
        <v>0</v>
      </c>
      <c r="F325" s="883">
        <v>0</v>
      </c>
      <c r="G325" s="880">
        <v>0</v>
      </c>
    </row>
    <row r="326" spans="1:7" s="893" customFormat="1" ht="12.75">
      <c r="A326" s="275" t="s">
        <v>1350</v>
      </c>
      <c r="B326" s="892"/>
      <c r="C326" s="406">
        <v>74315201</v>
      </c>
      <c r="D326" s="406">
        <v>67589152</v>
      </c>
      <c r="E326" s="406">
        <v>65513401</v>
      </c>
      <c r="F326" s="895">
        <v>88.15612434392797</v>
      </c>
      <c r="G326" s="406">
        <v>65201548</v>
      </c>
    </row>
    <row r="327" spans="1:7" s="893" customFormat="1" ht="12.75">
      <c r="A327" s="275" t="s">
        <v>180</v>
      </c>
      <c r="B327" s="892"/>
      <c r="C327" s="406">
        <v>67853314</v>
      </c>
      <c r="D327" s="406">
        <v>65697974</v>
      </c>
      <c r="E327" s="406">
        <v>65046943</v>
      </c>
      <c r="F327" s="895">
        <v>95.86406199703083</v>
      </c>
      <c r="G327" s="406">
        <v>64735090</v>
      </c>
    </row>
    <row r="328" spans="1:7" s="893" customFormat="1" ht="12.75">
      <c r="A328" s="275" t="s">
        <v>670</v>
      </c>
      <c r="B328" s="892"/>
      <c r="C328" s="406">
        <v>67095226</v>
      </c>
      <c r="D328" s="406">
        <v>65607974</v>
      </c>
      <c r="E328" s="406">
        <v>65019610</v>
      </c>
      <c r="F328" s="895">
        <v>96.9064624657498</v>
      </c>
      <c r="G328" s="406">
        <v>64707757</v>
      </c>
    </row>
    <row r="329" spans="1:7" s="893" customFormat="1" ht="12.75">
      <c r="A329" s="275" t="s">
        <v>694</v>
      </c>
      <c r="B329" s="892"/>
      <c r="C329" s="135">
        <v>67095226</v>
      </c>
      <c r="D329" s="135">
        <v>65607974</v>
      </c>
      <c r="E329" s="135">
        <v>65019610</v>
      </c>
      <c r="F329" s="895">
        <v>96.9064624657498</v>
      </c>
      <c r="G329" s="135">
        <v>64707757</v>
      </c>
    </row>
    <row r="330" spans="1:7" s="893" customFormat="1" ht="12.75">
      <c r="A330" s="334" t="s">
        <v>676</v>
      </c>
      <c r="B330" s="892"/>
      <c r="C330" s="406">
        <v>758088</v>
      </c>
      <c r="D330" s="406">
        <v>90000</v>
      </c>
      <c r="E330" s="406">
        <v>27333</v>
      </c>
      <c r="F330" s="895">
        <v>3.6055180928863138</v>
      </c>
      <c r="G330" s="406">
        <v>27333</v>
      </c>
    </row>
    <row r="331" spans="1:7" s="893" customFormat="1" ht="25.5">
      <c r="A331" s="277" t="s">
        <v>677</v>
      </c>
      <c r="B331" s="892"/>
      <c r="C331" s="406">
        <v>308088</v>
      </c>
      <c r="D331" s="406">
        <v>0</v>
      </c>
      <c r="E331" s="406">
        <v>0</v>
      </c>
      <c r="F331" s="407">
        <v>0</v>
      </c>
      <c r="G331" s="406">
        <v>0</v>
      </c>
    </row>
    <row r="332" spans="1:7" s="893" customFormat="1" ht="51">
      <c r="A332" s="277" t="s">
        <v>678</v>
      </c>
      <c r="B332" s="892"/>
      <c r="C332" s="406">
        <v>450000</v>
      </c>
      <c r="D332" s="406">
        <v>90000</v>
      </c>
      <c r="E332" s="406">
        <v>27333</v>
      </c>
      <c r="F332" s="895">
        <v>6.074</v>
      </c>
      <c r="G332" s="406">
        <v>27333</v>
      </c>
    </row>
    <row r="333" spans="1:7" s="893" customFormat="1" ht="12.75">
      <c r="A333" s="275" t="s">
        <v>1306</v>
      </c>
      <c r="B333" s="892"/>
      <c r="C333" s="135">
        <v>6461887</v>
      </c>
      <c r="D333" s="135">
        <v>1891178</v>
      </c>
      <c r="E333" s="135">
        <v>466458</v>
      </c>
      <c r="F333" s="895">
        <v>7.218603482233594</v>
      </c>
      <c r="G333" s="406">
        <v>466458</v>
      </c>
    </row>
    <row r="334" spans="1:7" s="893" customFormat="1" ht="38.25">
      <c r="A334" s="277" t="s">
        <v>680</v>
      </c>
      <c r="B334" s="892"/>
      <c r="C334" s="406">
        <v>4070606</v>
      </c>
      <c r="D334" s="406">
        <v>0</v>
      </c>
      <c r="E334" s="406">
        <v>0</v>
      </c>
      <c r="F334" s="895">
        <v>0</v>
      </c>
      <c r="G334" s="406">
        <v>0</v>
      </c>
    </row>
    <row r="335" spans="1:7" s="893" customFormat="1" ht="38.25">
      <c r="A335" s="275" t="s">
        <v>717</v>
      </c>
      <c r="B335" s="892"/>
      <c r="C335" s="406">
        <v>2391281</v>
      </c>
      <c r="D335" s="135">
        <v>1891178</v>
      </c>
      <c r="E335" s="135">
        <v>466458</v>
      </c>
      <c r="F335" s="895">
        <v>19.506615910049884</v>
      </c>
      <c r="G335" s="135">
        <v>466458</v>
      </c>
    </row>
    <row r="336" spans="1:7" s="893" customFormat="1" ht="25.5">
      <c r="A336" s="900" t="s">
        <v>725</v>
      </c>
      <c r="B336" s="892"/>
      <c r="C336" s="880">
        <v>1679325</v>
      </c>
      <c r="D336" s="880">
        <v>0</v>
      </c>
      <c r="E336" s="880">
        <v>0</v>
      </c>
      <c r="F336" s="883">
        <v>0</v>
      </c>
      <c r="G336" s="880">
        <v>0</v>
      </c>
    </row>
    <row r="337" spans="1:7" s="893" customFormat="1" ht="12.75">
      <c r="A337" s="869" t="s">
        <v>189</v>
      </c>
      <c r="B337" s="892" t="s">
        <v>728</v>
      </c>
      <c r="C337" s="135"/>
      <c r="D337" s="135"/>
      <c r="E337" s="135"/>
      <c r="F337" s="875"/>
      <c r="G337" s="135"/>
    </row>
    <row r="338" spans="1:7" s="893" customFormat="1" ht="12.75">
      <c r="A338" s="275" t="s">
        <v>1346</v>
      </c>
      <c r="B338" s="892"/>
      <c r="C338" s="406">
        <v>4514808</v>
      </c>
      <c r="D338" s="406">
        <v>0</v>
      </c>
      <c r="E338" s="406">
        <v>0</v>
      </c>
      <c r="F338" s="895">
        <v>0</v>
      </c>
      <c r="G338" s="406">
        <v>0</v>
      </c>
    </row>
    <row r="339" spans="1:7" s="893" customFormat="1" ht="12.75">
      <c r="A339" s="275" t="s">
        <v>692</v>
      </c>
      <c r="B339" s="892"/>
      <c r="C339" s="406">
        <v>4514808</v>
      </c>
      <c r="D339" s="406">
        <v>0</v>
      </c>
      <c r="E339" s="406">
        <v>0</v>
      </c>
      <c r="F339" s="895">
        <v>0</v>
      </c>
      <c r="G339" s="406">
        <v>0</v>
      </c>
    </row>
    <row r="340" spans="1:7" s="893" customFormat="1" ht="25.5">
      <c r="A340" s="275" t="s">
        <v>664</v>
      </c>
      <c r="B340" s="892"/>
      <c r="C340" s="406">
        <v>120000</v>
      </c>
      <c r="D340" s="135">
        <v>0</v>
      </c>
      <c r="E340" s="135">
        <v>0</v>
      </c>
      <c r="F340" s="895">
        <v>0</v>
      </c>
      <c r="G340" s="135">
        <v>0</v>
      </c>
    </row>
    <row r="341" spans="1:7" s="893" customFormat="1" ht="25.5">
      <c r="A341" s="879" t="s">
        <v>721</v>
      </c>
      <c r="B341" s="892"/>
      <c r="C341" s="880">
        <v>4394808</v>
      </c>
      <c r="D341" s="880">
        <v>0</v>
      </c>
      <c r="E341" s="880">
        <v>0</v>
      </c>
      <c r="F341" s="883">
        <v>0</v>
      </c>
      <c r="G341" s="880">
        <v>0</v>
      </c>
    </row>
    <row r="342" spans="1:7" s="893" customFormat="1" ht="12.75">
      <c r="A342" s="275" t="s">
        <v>1350</v>
      </c>
      <c r="B342" s="892"/>
      <c r="C342" s="406">
        <v>4514808</v>
      </c>
      <c r="D342" s="406">
        <v>0</v>
      </c>
      <c r="E342" s="406">
        <v>0</v>
      </c>
      <c r="F342" s="895"/>
      <c r="G342" s="406">
        <v>0</v>
      </c>
    </row>
    <row r="343" spans="1:7" s="893" customFormat="1" ht="12.75">
      <c r="A343" s="275" t="s">
        <v>180</v>
      </c>
      <c r="B343" s="892"/>
      <c r="C343" s="406">
        <v>594485</v>
      </c>
      <c r="D343" s="406">
        <v>0</v>
      </c>
      <c r="E343" s="406">
        <v>0</v>
      </c>
      <c r="F343" s="895">
        <v>0</v>
      </c>
      <c r="G343" s="406">
        <v>0</v>
      </c>
    </row>
    <row r="344" spans="1:7" s="893" customFormat="1" ht="12.75">
      <c r="A344" s="275" t="s">
        <v>670</v>
      </c>
      <c r="B344" s="892"/>
      <c r="C344" s="406">
        <v>120000</v>
      </c>
      <c r="D344" s="406">
        <v>0</v>
      </c>
      <c r="E344" s="406">
        <v>0</v>
      </c>
      <c r="F344" s="895">
        <v>0</v>
      </c>
      <c r="G344" s="406">
        <v>0</v>
      </c>
    </row>
    <row r="345" spans="1:7" s="893" customFormat="1" ht="12.75">
      <c r="A345" s="275" t="s">
        <v>694</v>
      </c>
      <c r="B345" s="892"/>
      <c r="C345" s="135">
        <v>120000</v>
      </c>
      <c r="D345" s="135">
        <v>0</v>
      </c>
      <c r="E345" s="135">
        <v>0</v>
      </c>
      <c r="F345" s="895">
        <v>0</v>
      </c>
      <c r="G345" s="135">
        <v>0</v>
      </c>
    </row>
    <row r="346" spans="1:7" s="893" customFormat="1" ht="12.75">
      <c r="A346" s="334" t="s">
        <v>676</v>
      </c>
      <c r="B346" s="892"/>
      <c r="C346" s="406">
        <v>474485</v>
      </c>
      <c r="D346" s="135">
        <v>0</v>
      </c>
      <c r="E346" s="135">
        <v>0</v>
      </c>
      <c r="F346" s="895">
        <v>0</v>
      </c>
      <c r="G346" s="135">
        <v>0</v>
      </c>
    </row>
    <row r="347" spans="1:7" s="893" customFormat="1" ht="25.5">
      <c r="A347" s="896" t="s">
        <v>722</v>
      </c>
      <c r="B347" s="892"/>
      <c r="C347" s="406">
        <v>474485</v>
      </c>
      <c r="D347" s="406">
        <v>0</v>
      </c>
      <c r="E347" s="406">
        <v>0</v>
      </c>
      <c r="F347" s="895">
        <v>0</v>
      </c>
      <c r="G347" s="135">
        <v>0</v>
      </c>
    </row>
    <row r="348" spans="1:7" s="893" customFormat="1" ht="51">
      <c r="A348" s="897" t="s">
        <v>723</v>
      </c>
      <c r="B348" s="892"/>
      <c r="C348" s="880">
        <v>474485</v>
      </c>
      <c r="D348" s="880">
        <v>0</v>
      </c>
      <c r="E348" s="880">
        <v>0</v>
      </c>
      <c r="F348" s="898">
        <v>0</v>
      </c>
      <c r="G348" s="899">
        <v>0</v>
      </c>
    </row>
    <row r="349" spans="1:7" s="893" customFormat="1" ht="12.75">
      <c r="A349" s="275" t="s">
        <v>724</v>
      </c>
      <c r="B349" s="892"/>
      <c r="C349" s="406">
        <v>3920323</v>
      </c>
      <c r="D349" s="406">
        <v>0</v>
      </c>
      <c r="E349" s="406">
        <v>0</v>
      </c>
      <c r="F349" s="895">
        <v>0</v>
      </c>
      <c r="G349" s="406">
        <v>0</v>
      </c>
    </row>
    <row r="350" spans="1:7" s="893" customFormat="1" ht="38.25">
      <c r="A350" s="277" t="s">
        <v>680</v>
      </c>
      <c r="B350" s="892"/>
      <c r="C350" s="406">
        <v>3920323</v>
      </c>
      <c r="D350" s="406">
        <v>0</v>
      </c>
      <c r="E350" s="406">
        <v>0</v>
      </c>
      <c r="F350" s="895">
        <v>0</v>
      </c>
      <c r="G350" s="406">
        <v>0</v>
      </c>
    </row>
    <row r="351" spans="1:7" s="893" customFormat="1" ht="25.5">
      <c r="A351" s="900" t="s">
        <v>725</v>
      </c>
      <c r="B351" s="892"/>
      <c r="C351" s="880">
        <v>3920323</v>
      </c>
      <c r="D351" s="880">
        <v>0</v>
      </c>
      <c r="E351" s="880">
        <v>0</v>
      </c>
      <c r="F351" s="883">
        <v>0</v>
      </c>
      <c r="G351" s="880">
        <v>0</v>
      </c>
    </row>
    <row r="352" spans="1:7" s="893" customFormat="1" ht="12.75">
      <c r="A352" s="869" t="s">
        <v>729</v>
      </c>
      <c r="B352" s="901" t="s">
        <v>730</v>
      </c>
      <c r="C352" s="135"/>
      <c r="D352" s="135"/>
      <c r="E352" s="135"/>
      <c r="F352" s="875"/>
      <c r="G352" s="135"/>
    </row>
    <row r="353" spans="1:7" s="893" customFormat="1" ht="12.75">
      <c r="A353" s="275" t="s">
        <v>1346</v>
      </c>
      <c r="B353" s="892" t="s">
        <v>731</v>
      </c>
      <c r="C353" s="135">
        <v>138000</v>
      </c>
      <c r="D353" s="135">
        <v>0</v>
      </c>
      <c r="E353" s="135">
        <v>0</v>
      </c>
      <c r="F353" s="895">
        <v>0</v>
      </c>
      <c r="G353" s="135">
        <v>0</v>
      </c>
    </row>
    <row r="354" spans="1:7" s="893" customFormat="1" ht="12.75">
      <c r="A354" s="275" t="s">
        <v>692</v>
      </c>
      <c r="B354" s="892"/>
      <c r="C354" s="135">
        <v>138000</v>
      </c>
      <c r="D354" s="135">
        <v>0</v>
      </c>
      <c r="E354" s="135">
        <v>0</v>
      </c>
      <c r="F354" s="895">
        <v>0</v>
      </c>
      <c r="G354" s="135">
        <v>0</v>
      </c>
    </row>
    <row r="355" spans="1:7" s="893" customFormat="1" ht="25.5">
      <c r="A355" s="275" t="s">
        <v>664</v>
      </c>
      <c r="B355" s="892"/>
      <c r="C355" s="135">
        <v>138000</v>
      </c>
      <c r="D355" s="135">
        <v>0</v>
      </c>
      <c r="E355" s="135">
        <v>0</v>
      </c>
      <c r="F355" s="895">
        <v>0</v>
      </c>
      <c r="G355" s="135">
        <v>0</v>
      </c>
    </row>
    <row r="356" spans="1:7" s="893" customFormat="1" ht="12.75">
      <c r="A356" s="275" t="s">
        <v>1350</v>
      </c>
      <c r="B356" s="892"/>
      <c r="C356" s="135">
        <v>138000</v>
      </c>
      <c r="D356" s="135">
        <v>0</v>
      </c>
      <c r="E356" s="135">
        <v>0</v>
      </c>
      <c r="F356" s="895">
        <v>0</v>
      </c>
      <c r="G356" s="135">
        <v>0</v>
      </c>
    </row>
    <row r="357" spans="1:7" s="893" customFormat="1" ht="12.75">
      <c r="A357" s="275" t="s">
        <v>180</v>
      </c>
      <c r="B357" s="892"/>
      <c r="C357" s="135">
        <v>138000</v>
      </c>
      <c r="D357" s="135">
        <v>0</v>
      </c>
      <c r="E357" s="135">
        <v>0</v>
      </c>
      <c r="F357" s="895">
        <v>0</v>
      </c>
      <c r="G357" s="135">
        <v>0</v>
      </c>
    </row>
    <row r="358" spans="1:7" s="893" customFormat="1" ht="12.75">
      <c r="A358" s="275" t="s">
        <v>665</v>
      </c>
      <c r="B358" s="892"/>
      <c r="C358" s="135">
        <v>138000</v>
      </c>
      <c r="D358" s="135">
        <v>0</v>
      </c>
      <c r="E358" s="135">
        <v>0</v>
      </c>
      <c r="F358" s="895">
        <v>0</v>
      </c>
      <c r="G358" s="135">
        <v>0</v>
      </c>
    </row>
    <row r="359" spans="1:7" s="893" customFormat="1" ht="12.75">
      <c r="A359" s="275" t="s">
        <v>668</v>
      </c>
      <c r="B359" s="892"/>
      <c r="C359" s="135">
        <v>138000</v>
      </c>
      <c r="D359" s="135">
        <v>0</v>
      </c>
      <c r="E359" s="135">
        <v>0</v>
      </c>
      <c r="F359" s="895">
        <v>0</v>
      </c>
      <c r="G359" s="135">
        <v>0</v>
      </c>
    </row>
    <row r="360" spans="1:7" s="893" customFormat="1" ht="12.75">
      <c r="A360" s="869" t="s">
        <v>697</v>
      </c>
      <c r="B360" s="892" t="s">
        <v>732</v>
      </c>
      <c r="C360" s="135"/>
      <c r="D360" s="135"/>
      <c r="E360" s="135"/>
      <c r="F360" s="875"/>
      <c r="G360" s="135"/>
    </row>
    <row r="361" spans="1:7" s="893" customFormat="1" ht="12.75">
      <c r="A361" s="275" t="s">
        <v>1346</v>
      </c>
      <c r="B361" s="892" t="s">
        <v>733</v>
      </c>
      <c r="C361" s="135">
        <v>65957797</v>
      </c>
      <c r="D361" s="135">
        <v>1550000</v>
      </c>
      <c r="E361" s="135">
        <v>1550000</v>
      </c>
      <c r="F361" s="895">
        <v>2.3499875230823735</v>
      </c>
      <c r="G361" s="135">
        <v>0</v>
      </c>
    </row>
    <row r="362" spans="1:7" s="893" customFormat="1" ht="12.75">
      <c r="A362" s="275" t="s">
        <v>692</v>
      </c>
      <c r="B362" s="892"/>
      <c r="C362" s="135">
        <v>65957797</v>
      </c>
      <c r="D362" s="135">
        <v>1550000</v>
      </c>
      <c r="E362" s="135">
        <v>1550000</v>
      </c>
      <c r="F362" s="895">
        <v>2.3499875230823735</v>
      </c>
      <c r="G362" s="135">
        <v>0</v>
      </c>
    </row>
    <row r="363" spans="1:7" s="893" customFormat="1" ht="25.5">
      <c r="A363" s="275" t="s">
        <v>664</v>
      </c>
      <c r="B363" s="892"/>
      <c r="C363" s="135">
        <v>38340000</v>
      </c>
      <c r="D363" s="135">
        <v>500000</v>
      </c>
      <c r="E363" s="135">
        <v>500000</v>
      </c>
      <c r="F363" s="895">
        <v>1.3041210224308815</v>
      </c>
      <c r="G363" s="135">
        <v>0</v>
      </c>
    </row>
    <row r="364" spans="1:7" s="893" customFormat="1" ht="25.5">
      <c r="A364" s="879" t="s">
        <v>721</v>
      </c>
      <c r="B364" s="892"/>
      <c r="C364" s="880">
        <v>27617797</v>
      </c>
      <c r="D364" s="880">
        <v>1050000</v>
      </c>
      <c r="E364" s="880">
        <v>1050000</v>
      </c>
      <c r="F364" s="883">
        <v>3.80189629172812</v>
      </c>
      <c r="G364" s="880">
        <v>0</v>
      </c>
    </row>
    <row r="365" spans="1:7" s="893" customFormat="1" ht="12.75">
      <c r="A365" s="275" t="s">
        <v>1350</v>
      </c>
      <c r="B365" s="892"/>
      <c r="C365" s="135">
        <v>65957797</v>
      </c>
      <c r="D365" s="135">
        <v>1550000</v>
      </c>
      <c r="E365" s="135">
        <v>139329</v>
      </c>
      <c r="F365" s="895">
        <v>0.21123962038938324</v>
      </c>
      <c r="G365" s="135">
        <v>0</v>
      </c>
    </row>
    <row r="366" spans="1:7" s="893" customFormat="1" ht="12.75">
      <c r="A366" s="275" t="s">
        <v>1306</v>
      </c>
      <c r="B366" s="892"/>
      <c r="C366" s="135">
        <v>65957797</v>
      </c>
      <c r="D366" s="135">
        <v>1550000</v>
      </c>
      <c r="E366" s="135">
        <v>139329</v>
      </c>
      <c r="F366" s="895">
        <v>0.21123962038938324</v>
      </c>
      <c r="G366" s="135">
        <v>0</v>
      </c>
    </row>
    <row r="367" spans="1:7" s="893" customFormat="1" ht="12.75">
      <c r="A367" s="275" t="s">
        <v>679</v>
      </c>
      <c r="B367" s="892"/>
      <c r="C367" s="406">
        <v>38340000</v>
      </c>
      <c r="D367" s="135">
        <v>500000</v>
      </c>
      <c r="E367" s="135">
        <v>139329</v>
      </c>
      <c r="F367" s="895">
        <v>0.3634037558685446</v>
      </c>
      <c r="G367" s="135">
        <v>0</v>
      </c>
    </row>
    <row r="368" spans="1:7" s="893" customFormat="1" ht="38.25">
      <c r="A368" s="277" t="s">
        <v>680</v>
      </c>
      <c r="B368" s="892"/>
      <c r="C368" s="406">
        <v>27617797</v>
      </c>
      <c r="D368" s="406">
        <v>1050000</v>
      </c>
      <c r="E368" s="406">
        <v>0</v>
      </c>
      <c r="F368" s="895">
        <v>0</v>
      </c>
      <c r="G368" s="406">
        <v>0</v>
      </c>
    </row>
    <row r="369" spans="1:7" s="893" customFormat="1" ht="25.5">
      <c r="A369" s="900" t="s">
        <v>725</v>
      </c>
      <c r="B369" s="892"/>
      <c r="C369" s="880">
        <v>27617797</v>
      </c>
      <c r="D369" s="880">
        <v>1050000</v>
      </c>
      <c r="E369" s="880">
        <v>0</v>
      </c>
      <c r="F369" s="883">
        <v>0</v>
      </c>
      <c r="G369" s="880">
        <v>0</v>
      </c>
    </row>
    <row r="370" spans="1:7" s="893" customFormat="1" ht="12.75">
      <c r="A370" s="869" t="s">
        <v>1497</v>
      </c>
      <c r="B370" s="901" t="s">
        <v>730</v>
      </c>
      <c r="C370" s="135"/>
      <c r="D370" s="135"/>
      <c r="E370" s="135"/>
      <c r="F370" s="875"/>
      <c r="G370" s="135"/>
    </row>
    <row r="371" spans="1:7" s="893" customFormat="1" ht="12.75">
      <c r="A371" s="275" t="s">
        <v>1346</v>
      </c>
      <c r="B371" s="892" t="s">
        <v>731</v>
      </c>
      <c r="C371" s="135">
        <v>3908155</v>
      </c>
      <c r="D371" s="135">
        <v>386599</v>
      </c>
      <c r="E371" s="135">
        <v>386599</v>
      </c>
      <c r="F371" s="895">
        <v>9.892110215690012</v>
      </c>
      <c r="G371" s="135">
        <v>249298</v>
      </c>
    </row>
    <row r="372" spans="1:7" s="893" customFormat="1" ht="12.75">
      <c r="A372" s="275" t="s">
        <v>692</v>
      </c>
      <c r="B372" s="892"/>
      <c r="C372" s="135">
        <v>3908155</v>
      </c>
      <c r="D372" s="135">
        <v>386599</v>
      </c>
      <c r="E372" s="135">
        <v>386599</v>
      </c>
      <c r="F372" s="895">
        <v>9.892110215690012</v>
      </c>
      <c r="G372" s="135">
        <v>249298</v>
      </c>
    </row>
    <row r="373" spans="1:7" s="893" customFormat="1" ht="25.5">
      <c r="A373" s="275" t="s">
        <v>664</v>
      </c>
      <c r="B373" s="892"/>
      <c r="C373" s="135">
        <v>3908155</v>
      </c>
      <c r="D373" s="135">
        <v>386599</v>
      </c>
      <c r="E373" s="135">
        <v>386599</v>
      </c>
      <c r="F373" s="895">
        <v>9.892110215690012</v>
      </c>
      <c r="G373" s="135">
        <v>249298</v>
      </c>
    </row>
    <row r="374" spans="1:7" s="893" customFormat="1" ht="12.75">
      <c r="A374" s="275" t="s">
        <v>1350</v>
      </c>
      <c r="B374" s="892"/>
      <c r="C374" s="135">
        <v>3908155</v>
      </c>
      <c r="D374" s="135">
        <v>386599</v>
      </c>
      <c r="E374" s="135">
        <v>357137</v>
      </c>
      <c r="F374" s="895">
        <v>9.138250657919146</v>
      </c>
      <c r="G374" s="135">
        <v>219837</v>
      </c>
    </row>
    <row r="375" spans="1:7" s="893" customFormat="1" ht="12.75">
      <c r="A375" s="275" t="s">
        <v>180</v>
      </c>
      <c r="B375" s="892"/>
      <c r="C375" s="135">
        <v>695185</v>
      </c>
      <c r="D375" s="135">
        <v>102257</v>
      </c>
      <c r="E375" s="135">
        <v>96191</v>
      </c>
      <c r="F375" s="895">
        <v>13.836748491408763</v>
      </c>
      <c r="G375" s="135">
        <v>58781</v>
      </c>
    </row>
    <row r="376" spans="1:7" s="893" customFormat="1" ht="12.75">
      <c r="A376" s="275" t="s">
        <v>665</v>
      </c>
      <c r="B376" s="892"/>
      <c r="C376" s="135">
        <v>695185</v>
      </c>
      <c r="D376" s="135">
        <v>102257</v>
      </c>
      <c r="E376" s="135">
        <v>96191</v>
      </c>
      <c r="F376" s="895">
        <v>13.836748491408763</v>
      </c>
      <c r="G376" s="135">
        <v>58781</v>
      </c>
    </row>
    <row r="377" spans="1:7" s="893" customFormat="1" ht="12.75">
      <c r="A377" s="275" t="s">
        <v>666</v>
      </c>
      <c r="B377" s="892"/>
      <c r="C377" s="135">
        <v>155493</v>
      </c>
      <c r="D377" s="135">
        <v>32995</v>
      </c>
      <c r="E377" s="135">
        <v>32414</v>
      </c>
      <c r="F377" s="895">
        <v>20.845954480265995</v>
      </c>
      <c r="G377" s="135">
        <v>14754</v>
      </c>
    </row>
    <row r="378" spans="1:7" s="893" customFormat="1" ht="12.75">
      <c r="A378" s="275" t="s">
        <v>693</v>
      </c>
      <c r="B378" s="892"/>
      <c r="C378" s="135">
        <v>125306</v>
      </c>
      <c r="D378" s="135">
        <v>26688</v>
      </c>
      <c r="E378" s="135">
        <v>26107</v>
      </c>
      <c r="F378" s="895">
        <v>20.83459690677222</v>
      </c>
      <c r="G378" s="135">
        <v>11769</v>
      </c>
    </row>
    <row r="379" spans="1:7" s="893" customFormat="1" ht="12.75">
      <c r="A379" s="275" t="s">
        <v>668</v>
      </c>
      <c r="B379" s="892"/>
      <c r="C379" s="135">
        <v>539692</v>
      </c>
      <c r="D379" s="135">
        <v>69262</v>
      </c>
      <c r="E379" s="135">
        <v>63777</v>
      </c>
      <c r="F379" s="895">
        <v>11.817295790932606</v>
      </c>
      <c r="G379" s="135">
        <v>44027</v>
      </c>
    </row>
    <row r="380" spans="1:7" s="893" customFormat="1" ht="12.75">
      <c r="A380" s="275" t="s">
        <v>1306</v>
      </c>
      <c r="B380" s="892"/>
      <c r="C380" s="135">
        <v>3212970</v>
      </c>
      <c r="D380" s="135">
        <v>284342</v>
      </c>
      <c r="E380" s="135">
        <v>260946</v>
      </c>
      <c r="F380" s="895">
        <v>8.121644459798878</v>
      </c>
      <c r="G380" s="135">
        <v>161056</v>
      </c>
    </row>
    <row r="381" spans="1:7" s="893" customFormat="1" ht="12.75">
      <c r="A381" s="275" t="s">
        <v>679</v>
      </c>
      <c r="B381" s="892"/>
      <c r="C381" s="135">
        <v>3212970</v>
      </c>
      <c r="D381" s="135">
        <v>284342</v>
      </c>
      <c r="E381" s="135">
        <v>260946</v>
      </c>
      <c r="F381" s="895">
        <v>8.121644459798878</v>
      </c>
      <c r="G381" s="135">
        <v>161056</v>
      </c>
    </row>
    <row r="382" spans="1:7" s="893" customFormat="1" ht="12.75">
      <c r="A382" s="869" t="s">
        <v>734</v>
      </c>
      <c r="B382" s="901" t="s">
        <v>730</v>
      </c>
      <c r="C382" s="135"/>
      <c r="D382" s="135"/>
      <c r="E382" s="135"/>
      <c r="F382" s="875"/>
      <c r="G382" s="135"/>
    </row>
    <row r="383" spans="1:7" s="893" customFormat="1" ht="12.75">
      <c r="A383" s="275" t="s">
        <v>1346</v>
      </c>
      <c r="B383" s="892" t="s">
        <v>731</v>
      </c>
      <c r="C383" s="135">
        <v>140000</v>
      </c>
      <c r="D383" s="135">
        <v>0</v>
      </c>
      <c r="E383" s="135">
        <v>0</v>
      </c>
      <c r="F383" s="895">
        <v>0</v>
      </c>
      <c r="G383" s="135">
        <v>0</v>
      </c>
    </row>
    <row r="384" spans="1:7" s="893" customFormat="1" ht="12.75">
      <c r="A384" s="275" t="s">
        <v>692</v>
      </c>
      <c r="B384" s="892"/>
      <c r="C384" s="135">
        <v>140000</v>
      </c>
      <c r="D384" s="135">
        <v>0</v>
      </c>
      <c r="E384" s="135">
        <v>0</v>
      </c>
      <c r="F384" s="895">
        <v>0</v>
      </c>
      <c r="G384" s="135">
        <v>0</v>
      </c>
    </row>
    <row r="385" spans="1:7" s="893" customFormat="1" ht="25.5">
      <c r="A385" s="275" t="s">
        <v>664</v>
      </c>
      <c r="B385" s="892"/>
      <c r="C385" s="135">
        <v>140000</v>
      </c>
      <c r="D385" s="135">
        <v>0</v>
      </c>
      <c r="E385" s="135">
        <v>0</v>
      </c>
      <c r="F385" s="895">
        <v>0</v>
      </c>
      <c r="G385" s="135">
        <v>0</v>
      </c>
    </row>
    <row r="386" spans="1:7" s="893" customFormat="1" ht="12.75">
      <c r="A386" s="275" t="s">
        <v>1350</v>
      </c>
      <c r="B386" s="892"/>
      <c r="C386" s="135">
        <v>140000</v>
      </c>
      <c r="D386" s="135">
        <v>0</v>
      </c>
      <c r="E386" s="135">
        <v>0</v>
      </c>
      <c r="F386" s="895">
        <v>0</v>
      </c>
      <c r="G386" s="135">
        <v>0</v>
      </c>
    </row>
    <row r="387" spans="1:7" s="893" customFormat="1" ht="12.75">
      <c r="A387" s="275" t="s">
        <v>180</v>
      </c>
      <c r="B387" s="892"/>
      <c r="C387" s="135">
        <v>62040</v>
      </c>
      <c r="D387" s="135">
        <v>0</v>
      </c>
      <c r="E387" s="135">
        <v>0</v>
      </c>
      <c r="F387" s="895">
        <v>0</v>
      </c>
      <c r="G387" s="135">
        <v>0</v>
      </c>
    </row>
    <row r="388" spans="1:7" s="893" customFormat="1" ht="12.75">
      <c r="A388" s="275" t="s">
        <v>665</v>
      </c>
      <c r="B388" s="892"/>
      <c r="C388" s="135">
        <v>62040</v>
      </c>
      <c r="D388" s="135">
        <v>0</v>
      </c>
      <c r="E388" s="135">
        <v>0</v>
      </c>
      <c r="F388" s="895">
        <v>0</v>
      </c>
      <c r="G388" s="135">
        <v>0</v>
      </c>
    </row>
    <row r="389" spans="1:7" s="893" customFormat="1" ht="12.75">
      <c r="A389" s="275" t="s">
        <v>668</v>
      </c>
      <c r="B389" s="892"/>
      <c r="C389" s="135">
        <v>62040</v>
      </c>
      <c r="D389" s="135">
        <v>0</v>
      </c>
      <c r="E389" s="135">
        <v>0</v>
      </c>
      <c r="F389" s="895">
        <v>0</v>
      </c>
      <c r="G389" s="135">
        <v>0</v>
      </c>
    </row>
    <row r="390" spans="1:7" s="893" customFormat="1" ht="12.75">
      <c r="A390" s="275" t="s">
        <v>1306</v>
      </c>
      <c r="B390" s="892"/>
      <c r="C390" s="135">
        <v>77960</v>
      </c>
      <c r="D390" s="135">
        <v>0</v>
      </c>
      <c r="E390" s="135">
        <v>0</v>
      </c>
      <c r="F390" s="895">
        <v>0</v>
      </c>
      <c r="G390" s="135">
        <v>0</v>
      </c>
    </row>
    <row r="391" spans="1:7" s="893" customFormat="1" ht="12.75">
      <c r="A391" s="275" t="s">
        <v>679</v>
      </c>
      <c r="B391" s="892"/>
      <c r="C391" s="135">
        <v>77960</v>
      </c>
      <c r="D391" s="135">
        <v>0</v>
      </c>
      <c r="E391" s="135">
        <v>0</v>
      </c>
      <c r="F391" s="895">
        <v>0</v>
      </c>
      <c r="G391" s="135">
        <v>0</v>
      </c>
    </row>
    <row r="392" spans="1:7" s="893" customFormat="1" ht="12.75">
      <c r="A392" s="869" t="s">
        <v>710</v>
      </c>
      <c r="B392" s="901" t="s">
        <v>730</v>
      </c>
      <c r="C392" s="135"/>
      <c r="D392" s="135"/>
      <c r="E392" s="135"/>
      <c r="F392" s="875"/>
      <c r="G392" s="135"/>
    </row>
    <row r="393" spans="1:7" s="893" customFormat="1" ht="12.75">
      <c r="A393" s="275" t="s">
        <v>1346</v>
      </c>
      <c r="B393" s="892" t="s">
        <v>731</v>
      </c>
      <c r="C393" s="135">
        <v>2987113</v>
      </c>
      <c r="D393" s="135">
        <v>0</v>
      </c>
      <c r="E393" s="135">
        <v>0</v>
      </c>
      <c r="F393" s="895">
        <v>0</v>
      </c>
      <c r="G393" s="135">
        <v>0</v>
      </c>
    </row>
    <row r="394" spans="1:7" s="893" customFormat="1" ht="12.75">
      <c r="A394" s="275" t="s">
        <v>692</v>
      </c>
      <c r="B394" s="892"/>
      <c r="C394" s="135">
        <v>2987113</v>
      </c>
      <c r="D394" s="135">
        <v>0</v>
      </c>
      <c r="E394" s="135">
        <v>0</v>
      </c>
      <c r="F394" s="895">
        <v>0</v>
      </c>
      <c r="G394" s="135">
        <v>0</v>
      </c>
    </row>
    <row r="395" spans="1:7" s="893" customFormat="1" ht="25.5">
      <c r="A395" s="275" t="s">
        <v>664</v>
      </c>
      <c r="B395" s="892"/>
      <c r="C395" s="135">
        <v>2987113</v>
      </c>
      <c r="D395" s="135">
        <v>0</v>
      </c>
      <c r="E395" s="135">
        <v>0</v>
      </c>
      <c r="F395" s="895">
        <v>0</v>
      </c>
      <c r="G395" s="135">
        <v>0</v>
      </c>
    </row>
    <row r="396" spans="1:7" s="893" customFormat="1" ht="12.75">
      <c r="A396" s="275" t="s">
        <v>1350</v>
      </c>
      <c r="B396" s="892"/>
      <c r="C396" s="135">
        <v>2987113</v>
      </c>
      <c r="D396" s="135">
        <v>0</v>
      </c>
      <c r="E396" s="135">
        <v>0</v>
      </c>
      <c r="F396" s="895">
        <v>0</v>
      </c>
      <c r="G396" s="135">
        <v>0</v>
      </c>
    </row>
    <row r="397" spans="1:7" s="893" customFormat="1" ht="12.75">
      <c r="A397" s="275" t="s">
        <v>180</v>
      </c>
      <c r="B397" s="892"/>
      <c r="C397" s="135">
        <v>96897</v>
      </c>
      <c r="D397" s="135">
        <v>0</v>
      </c>
      <c r="E397" s="135">
        <v>0</v>
      </c>
      <c r="F397" s="895">
        <v>0</v>
      </c>
      <c r="G397" s="135">
        <v>0</v>
      </c>
    </row>
    <row r="398" spans="1:7" s="893" customFormat="1" ht="12.75">
      <c r="A398" s="275" t="s">
        <v>665</v>
      </c>
      <c r="B398" s="892"/>
      <c r="C398" s="135">
        <v>96897</v>
      </c>
      <c r="D398" s="135">
        <v>0</v>
      </c>
      <c r="E398" s="135">
        <v>0</v>
      </c>
      <c r="F398" s="895">
        <v>0</v>
      </c>
      <c r="G398" s="135">
        <v>0</v>
      </c>
    </row>
    <row r="399" spans="1:7" s="893" customFormat="1" ht="12.75">
      <c r="A399" s="275" t="s">
        <v>666</v>
      </c>
      <c r="B399" s="892"/>
      <c r="C399" s="135">
        <v>43361</v>
      </c>
      <c r="D399" s="135">
        <v>0</v>
      </c>
      <c r="E399" s="135">
        <v>0</v>
      </c>
      <c r="F399" s="895">
        <v>0</v>
      </c>
      <c r="G399" s="135">
        <v>0</v>
      </c>
    </row>
    <row r="400" spans="1:7" s="893" customFormat="1" ht="12.75">
      <c r="A400" s="275" t="s">
        <v>693</v>
      </c>
      <c r="B400" s="892"/>
      <c r="C400" s="135">
        <v>34943</v>
      </c>
      <c r="D400" s="135">
        <v>0</v>
      </c>
      <c r="E400" s="135">
        <v>0</v>
      </c>
      <c r="F400" s="895">
        <v>0</v>
      </c>
      <c r="G400" s="135">
        <v>0</v>
      </c>
    </row>
    <row r="401" spans="1:7" s="893" customFormat="1" ht="12.75">
      <c r="A401" s="275" t="s">
        <v>668</v>
      </c>
      <c r="B401" s="892"/>
      <c r="C401" s="135">
        <v>53536</v>
      </c>
      <c r="D401" s="135">
        <v>0</v>
      </c>
      <c r="E401" s="135">
        <v>0</v>
      </c>
      <c r="F401" s="895">
        <v>0</v>
      </c>
      <c r="G401" s="135">
        <v>0</v>
      </c>
    </row>
    <row r="402" spans="1:7" s="893" customFormat="1" ht="12.75">
      <c r="A402" s="275" t="s">
        <v>1306</v>
      </c>
      <c r="B402" s="892"/>
      <c r="C402" s="135">
        <v>2890216</v>
      </c>
      <c r="D402" s="135">
        <v>0</v>
      </c>
      <c r="E402" s="135">
        <v>0</v>
      </c>
      <c r="F402" s="895">
        <v>0</v>
      </c>
      <c r="G402" s="135">
        <v>0</v>
      </c>
    </row>
    <row r="403" spans="1:7" s="893" customFormat="1" ht="12.75">
      <c r="A403" s="275" t="s">
        <v>679</v>
      </c>
      <c r="B403" s="892"/>
      <c r="C403" s="135">
        <v>2890216</v>
      </c>
      <c r="D403" s="135">
        <v>0</v>
      </c>
      <c r="E403" s="135">
        <v>0</v>
      </c>
      <c r="F403" s="895">
        <v>0</v>
      </c>
      <c r="G403" s="135">
        <v>0</v>
      </c>
    </row>
    <row r="404" spans="1:7" s="893" customFormat="1" ht="12.75">
      <c r="A404" s="869" t="s">
        <v>735</v>
      </c>
      <c r="B404" s="892" t="s">
        <v>736</v>
      </c>
      <c r="C404" s="135"/>
      <c r="D404" s="135"/>
      <c r="E404" s="135"/>
      <c r="F404" s="875"/>
      <c r="G404" s="135"/>
    </row>
    <row r="405" spans="1:7" s="893" customFormat="1" ht="12.75">
      <c r="A405" s="275" t="s">
        <v>1346</v>
      </c>
      <c r="B405" s="901" t="s">
        <v>737</v>
      </c>
      <c r="C405" s="135">
        <v>11739000</v>
      </c>
      <c r="D405" s="135">
        <v>7372478</v>
      </c>
      <c r="E405" s="135">
        <v>7372478</v>
      </c>
      <c r="F405" s="895">
        <v>62.80328818468354</v>
      </c>
      <c r="G405" s="135">
        <v>0</v>
      </c>
    </row>
    <row r="406" spans="1:7" s="893" customFormat="1" ht="12.75">
      <c r="A406" s="275" t="s">
        <v>692</v>
      </c>
      <c r="B406" s="892" t="s">
        <v>738</v>
      </c>
      <c r="C406" s="135">
        <v>11739000</v>
      </c>
      <c r="D406" s="135">
        <v>7372478</v>
      </c>
      <c r="E406" s="135">
        <v>7372478</v>
      </c>
      <c r="F406" s="895">
        <v>62.80328818468354</v>
      </c>
      <c r="G406" s="135">
        <v>0</v>
      </c>
    </row>
    <row r="407" spans="1:7" s="893" customFormat="1" ht="25.5">
      <c r="A407" s="275" t="s">
        <v>664</v>
      </c>
      <c r="B407" s="892"/>
      <c r="C407" s="135">
        <v>7489000</v>
      </c>
      <c r="D407" s="135">
        <v>5629978</v>
      </c>
      <c r="E407" s="135">
        <v>5629978</v>
      </c>
      <c r="F407" s="895">
        <v>75.17663239417813</v>
      </c>
      <c r="G407" s="135">
        <v>0</v>
      </c>
    </row>
    <row r="408" spans="1:7" s="893" customFormat="1" ht="25.5">
      <c r="A408" s="879" t="s">
        <v>721</v>
      </c>
      <c r="B408" s="892"/>
      <c r="C408" s="880">
        <v>4250000</v>
      </c>
      <c r="D408" s="880">
        <v>1742500</v>
      </c>
      <c r="E408" s="880">
        <v>1742500</v>
      </c>
      <c r="F408" s="883">
        <v>41</v>
      </c>
      <c r="G408" s="880">
        <v>0</v>
      </c>
    </row>
    <row r="409" spans="1:7" s="893" customFormat="1" ht="12.75">
      <c r="A409" s="275" t="s">
        <v>1350</v>
      </c>
      <c r="B409" s="892"/>
      <c r="C409" s="135">
        <v>11739000</v>
      </c>
      <c r="D409" s="135">
        <v>7372478</v>
      </c>
      <c r="E409" s="135">
        <v>7366477</v>
      </c>
      <c r="F409" s="895">
        <v>62.75216798705171</v>
      </c>
      <c r="G409" s="135">
        <v>0</v>
      </c>
    </row>
    <row r="410" spans="1:7" s="893" customFormat="1" ht="12.75">
      <c r="A410" s="275" t="s">
        <v>180</v>
      </c>
      <c r="B410" s="892"/>
      <c r="C410" s="135">
        <v>11739000</v>
      </c>
      <c r="D410" s="135">
        <v>7372478</v>
      </c>
      <c r="E410" s="135">
        <v>7366477</v>
      </c>
      <c r="F410" s="895">
        <v>62.75216798705171</v>
      </c>
      <c r="G410" s="135">
        <v>0</v>
      </c>
    </row>
    <row r="411" spans="1:7" s="893" customFormat="1" ht="12.75">
      <c r="A411" s="275" t="s">
        <v>670</v>
      </c>
      <c r="B411" s="892"/>
      <c r="C411" s="135">
        <v>7489000</v>
      </c>
      <c r="D411" s="135">
        <v>5629978</v>
      </c>
      <c r="E411" s="135">
        <v>5623977</v>
      </c>
      <c r="F411" s="895">
        <v>75.09650153558553</v>
      </c>
      <c r="G411" s="135">
        <v>0</v>
      </c>
    </row>
    <row r="412" spans="1:7" s="893" customFormat="1" ht="12.75">
      <c r="A412" s="275" t="s">
        <v>694</v>
      </c>
      <c r="B412" s="892"/>
      <c r="C412" s="135">
        <v>7489000</v>
      </c>
      <c r="D412" s="135">
        <v>5629978</v>
      </c>
      <c r="E412" s="135">
        <v>5623977</v>
      </c>
      <c r="F412" s="895">
        <v>75.09650153558553</v>
      </c>
      <c r="G412" s="135">
        <v>0</v>
      </c>
    </row>
    <row r="413" spans="1:7" s="893" customFormat="1" ht="12.75">
      <c r="A413" s="334" t="s">
        <v>676</v>
      </c>
      <c r="B413" s="892"/>
      <c r="C413" s="406">
        <v>4250000</v>
      </c>
      <c r="D413" s="135">
        <v>1742500</v>
      </c>
      <c r="E413" s="135">
        <v>1742500</v>
      </c>
      <c r="F413" s="895">
        <v>41</v>
      </c>
      <c r="G413" s="135">
        <v>0</v>
      </c>
    </row>
    <row r="414" spans="1:7" s="893" customFormat="1" ht="25.5">
      <c r="A414" s="896" t="s">
        <v>722</v>
      </c>
      <c r="B414" s="892"/>
      <c r="C414" s="406">
        <v>4250000</v>
      </c>
      <c r="D414" s="406">
        <v>1742500</v>
      </c>
      <c r="E414" s="406">
        <v>1742500</v>
      </c>
      <c r="F414" s="895">
        <v>41</v>
      </c>
      <c r="G414" s="406">
        <v>0</v>
      </c>
    </row>
    <row r="415" spans="1:7" s="893" customFormat="1" ht="51">
      <c r="A415" s="897" t="s">
        <v>723</v>
      </c>
      <c r="B415" s="892"/>
      <c r="C415" s="880">
        <v>4250000</v>
      </c>
      <c r="D415" s="880">
        <v>1742500</v>
      </c>
      <c r="E415" s="880">
        <v>1742500</v>
      </c>
      <c r="F415" s="898">
        <v>41</v>
      </c>
      <c r="G415" s="899">
        <v>0</v>
      </c>
    </row>
    <row r="416" spans="1:7" s="893" customFormat="1" ht="25.5">
      <c r="A416" s="869" t="s">
        <v>739</v>
      </c>
      <c r="B416" s="901" t="s">
        <v>730</v>
      </c>
      <c r="C416" s="135"/>
      <c r="D416" s="135"/>
      <c r="E416" s="135"/>
      <c r="F416" s="875"/>
      <c r="G416" s="135"/>
    </row>
    <row r="417" spans="1:7" s="893" customFormat="1" ht="12.75">
      <c r="A417" s="275" t="s">
        <v>1346</v>
      </c>
      <c r="B417" s="892" t="s">
        <v>731</v>
      </c>
      <c r="C417" s="135">
        <v>2290666</v>
      </c>
      <c r="D417" s="135">
        <v>0</v>
      </c>
      <c r="E417" s="135">
        <v>0</v>
      </c>
      <c r="F417" s="895">
        <v>0</v>
      </c>
      <c r="G417" s="135">
        <v>0</v>
      </c>
    </row>
    <row r="418" spans="1:7" s="893" customFormat="1" ht="12.75">
      <c r="A418" s="275" t="s">
        <v>692</v>
      </c>
      <c r="B418" s="892"/>
      <c r="C418" s="135">
        <v>2290666</v>
      </c>
      <c r="D418" s="135">
        <v>0</v>
      </c>
      <c r="E418" s="135">
        <v>0</v>
      </c>
      <c r="F418" s="895">
        <v>0</v>
      </c>
      <c r="G418" s="135">
        <v>0</v>
      </c>
    </row>
    <row r="419" spans="1:7" s="893" customFormat="1" ht="25.5">
      <c r="A419" s="275" t="s">
        <v>664</v>
      </c>
      <c r="B419" s="892"/>
      <c r="C419" s="135">
        <v>2290666</v>
      </c>
      <c r="D419" s="135">
        <v>0</v>
      </c>
      <c r="E419" s="135">
        <v>0</v>
      </c>
      <c r="F419" s="895">
        <v>0</v>
      </c>
      <c r="G419" s="135">
        <v>0</v>
      </c>
    </row>
    <row r="420" spans="1:7" s="893" customFormat="1" ht="12.75">
      <c r="A420" s="275" t="s">
        <v>1350</v>
      </c>
      <c r="B420" s="892"/>
      <c r="C420" s="135">
        <v>2290666</v>
      </c>
      <c r="D420" s="135">
        <v>0</v>
      </c>
      <c r="E420" s="135">
        <v>0</v>
      </c>
      <c r="F420" s="895">
        <v>0</v>
      </c>
      <c r="G420" s="135">
        <v>0</v>
      </c>
    </row>
    <row r="421" spans="1:7" s="893" customFormat="1" ht="12.75">
      <c r="A421" s="275" t="s">
        <v>180</v>
      </c>
      <c r="B421" s="892"/>
      <c r="C421" s="135">
        <v>714740</v>
      </c>
      <c r="D421" s="135">
        <v>0</v>
      </c>
      <c r="E421" s="135">
        <v>0</v>
      </c>
      <c r="F421" s="895">
        <v>0</v>
      </c>
      <c r="G421" s="135">
        <v>0</v>
      </c>
    </row>
    <row r="422" spans="1:7" s="893" customFormat="1" ht="12.75">
      <c r="A422" s="275" t="s">
        <v>665</v>
      </c>
      <c r="B422" s="892"/>
      <c r="C422" s="135">
        <v>714740</v>
      </c>
      <c r="D422" s="135">
        <v>0</v>
      </c>
      <c r="E422" s="135">
        <v>0</v>
      </c>
      <c r="F422" s="895">
        <v>0</v>
      </c>
      <c r="G422" s="135">
        <v>0</v>
      </c>
    </row>
    <row r="423" spans="1:7" s="893" customFormat="1" ht="12.75">
      <c r="A423" s="275" t="s">
        <v>666</v>
      </c>
      <c r="B423" s="892"/>
      <c r="C423" s="135">
        <v>49509</v>
      </c>
      <c r="D423" s="135">
        <v>0</v>
      </c>
      <c r="E423" s="135">
        <v>0</v>
      </c>
      <c r="F423" s="895">
        <v>0</v>
      </c>
      <c r="G423" s="135">
        <v>0</v>
      </c>
    </row>
    <row r="424" spans="1:7" s="893" customFormat="1" ht="12.75">
      <c r="A424" s="275" t="s">
        <v>693</v>
      </c>
      <c r="B424" s="892"/>
      <c r="C424" s="135">
        <v>38577</v>
      </c>
      <c r="D424" s="135">
        <v>0</v>
      </c>
      <c r="E424" s="135">
        <v>0</v>
      </c>
      <c r="F424" s="895">
        <v>0</v>
      </c>
      <c r="G424" s="135">
        <v>0</v>
      </c>
    </row>
    <row r="425" spans="1:7" s="893" customFormat="1" ht="12.75">
      <c r="A425" s="275" t="s">
        <v>668</v>
      </c>
      <c r="B425" s="892"/>
      <c r="C425" s="135">
        <v>665231</v>
      </c>
      <c r="D425" s="135">
        <v>0</v>
      </c>
      <c r="E425" s="135">
        <v>0</v>
      </c>
      <c r="F425" s="895">
        <v>0</v>
      </c>
      <c r="G425" s="135">
        <v>0</v>
      </c>
    </row>
    <row r="426" spans="1:7" s="893" customFormat="1" ht="12.75">
      <c r="A426" s="275" t="s">
        <v>1306</v>
      </c>
      <c r="B426" s="892"/>
      <c r="C426" s="135">
        <v>1575926</v>
      </c>
      <c r="D426" s="135">
        <v>0</v>
      </c>
      <c r="E426" s="135">
        <v>0</v>
      </c>
      <c r="F426" s="895">
        <v>0</v>
      </c>
      <c r="G426" s="135">
        <v>0</v>
      </c>
    </row>
    <row r="427" spans="1:7" s="893" customFormat="1" ht="12.75">
      <c r="A427" s="275" t="s">
        <v>679</v>
      </c>
      <c r="B427" s="892"/>
      <c r="C427" s="135">
        <v>1575926</v>
      </c>
      <c r="D427" s="135">
        <v>0</v>
      </c>
      <c r="E427" s="135">
        <v>0</v>
      </c>
      <c r="F427" s="895">
        <v>0</v>
      </c>
      <c r="G427" s="135">
        <v>0</v>
      </c>
    </row>
    <row r="428" spans="1:7" s="893" customFormat="1" ht="25.5">
      <c r="A428" s="869" t="s">
        <v>740</v>
      </c>
      <c r="B428" s="892" t="s">
        <v>741</v>
      </c>
      <c r="C428" s="135"/>
      <c r="D428" s="135"/>
      <c r="E428" s="135"/>
      <c r="F428" s="875"/>
      <c r="G428" s="135"/>
    </row>
    <row r="429" spans="1:7" s="893" customFormat="1" ht="12.75">
      <c r="A429" s="275" t="s">
        <v>1346</v>
      </c>
      <c r="B429" s="892"/>
      <c r="C429" s="406">
        <v>40594470</v>
      </c>
      <c r="D429" s="406">
        <v>23380853</v>
      </c>
      <c r="E429" s="406">
        <v>23380853</v>
      </c>
      <c r="F429" s="895">
        <v>57.59615287500982</v>
      </c>
      <c r="G429" s="406">
        <v>1234887</v>
      </c>
    </row>
    <row r="430" spans="1:7" s="893" customFormat="1" ht="12.75">
      <c r="A430" s="275" t="s">
        <v>692</v>
      </c>
      <c r="B430" s="892"/>
      <c r="C430" s="406">
        <v>40594470</v>
      </c>
      <c r="D430" s="406">
        <v>23380853</v>
      </c>
      <c r="E430" s="406">
        <v>23380853</v>
      </c>
      <c r="F430" s="895">
        <v>57.59615287500982</v>
      </c>
      <c r="G430" s="406">
        <v>1234887</v>
      </c>
    </row>
    <row r="431" spans="1:7" s="893" customFormat="1" ht="25.5">
      <c r="A431" s="275" t="s">
        <v>664</v>
      </c>
      <c r="B431" s="892"/>
      <c r="C431" s="135">
        <v>40594470</v>
      </c>
      <c r="D431" s="135">
        <v>23380853</v>
      </c>
      <c r="E431" s="135">
        <v>23380853</v>
      </c>
      <c r="F431" s="895">
        <v>57.59615287500982</v>
      </c>
      <c r="G431" s="135">
        <v>1234887</v>
      </c>
    </row>
    <row r="432" spans="1:7" s="893" customFormat="1" ht="12.75">
      <c r="A432" s="275" t="s">
        <v>1350</v>
      </c>
      <c r="B432" s="892"/>
      <c r="C432" s="406">
        <v>40594470</v>
      </c>
      <c r="D432" s="406">
        <v>23380853</v>
      </c>
      <c r="E432" s="406">
        <v>22142843</v>
      </c>
      <c r="F432" s="895"/>
      <c r="G432" s="406">
        <v>37073</v>
      </c>
    </row>
    <row r="433" spans="1:7" s="893" customFormat="1" ht="12.75">
      <c r="A433" s="275" t="s">
        <v>724</v>
      </c>
      <c r="B433" s="892"/>
      <c r="C433" s="406">
        <v>40594470</v>
      </c>
      <c r="D433" s="406">
        <v>23380853</v>
      </c>
      <c r="E433" s="406">
        <v>22142843</v>
      </c>
      <c r="F433" s="895">
        <v>54.54645177040124</v>
      </c>
      <c r="G433" s="406">
        <v>37073</v>
      </c>
    </row>
    <row r="434" spans="1:7" s="893" customFormat="1" ht="38.25">
      <c r="A434" s="277" t="s">
        <v>680</v>
      </c>
      <c r="B434" s="892"/>
      <c r="C434" s="406">
        <v>40594470</v>
      </c>
      <c r="D434" s="406">
        <v>23380853</v>
      </c>
      <c r="E434" s="406">
        <v>22142843</v>
      </c>
      <c r="F434" s="895">
        <v>54.54645177040124</v>
      </c>
      <c r="G434" s="406">
        <v>37073</v>
      </c>
    </row>
    <row r="435" spans="1:7" s="893" customFormat="1" ht="38.25">
      <c r="A435" s="334" t="s">
        <v>742</v>
      </c>
      <c r="B435" s="892"/>
      <c r="C435" s="406">
        <v>40594470</v>
      </c>
      <c r="D435" s="406">
        <v>23380853</v>
      </c>
      <c r="E435" s="406">
        <v>22142843</v>
      </c>
      <c r="F435" s="895">
        <v>54.54645177040124</v>
      </c>
      <c r="G435" s="406">
        <v>37073</v>
      </c>
    </row>
    <row r="436" spans="1:7" s="893" customFormat="1" ht="12.75">
      <c r="A436" s="856" t="s">
        <v>743</v>
      </c>
      <c r="B436" s="892"/>
      <c r="C436" s="135"/>
      <c r="D436" s="135"/>
      <c r="E436" s="135"/>
      <c r="F436" s="875"/>
      <c r="G436" s="135"/>
    </row>
    <row r="437" spans="1:7" s="893" customFormat="1" ht="12.75">
      <c r="A437" s="275" t="s">
        <v>663</v>
      </c>
      <c r="B437" s="892"/>
      <c r="C437" s="135">
        <v>22337047</v>
      </c>
      <c r="D437" s="135">
        <v>5193245</v>
      </c>
      <c r="E437" s="135">
        <v>5193452</v>
      </c>
      <c r="F437" s="895">
        <v>23.250396527347593</v>
      </c>
      <c r="G437" s="135">
        <v>1970024</v>
      </c>
    </row>
    <row r="438" spans="1:7" s="893" customFormat="1" ht="25.5">
      <c r="A438" s="275" t="s">
        <v>1259</v>
      </c>
      <c r="B438" s="892"/>
      <c r="C438" s="135">
        <v>0</v>
      </c>
      <c r="D438" s="135">
        <v>0</v>
      </c>
      <c r="E438" s="135">
        <v>207</v>
      </c>
      <c r="F438" s="407" t="s">
        <v>936</v>
      </c>
      <c r="G438" s="135">
        <v>100</v>
      </c>
    </row>
    <row r="439" spans="1:7" s="893" customFormat="1" ht="12.75">
      <c r="A439" s="275" t="s">
        <v>692</v>
      </c>
      <c r="B439" s="892"/>
      <c r="C439" s="135">
        <v>22337047</v>
      </c>
      <c r="D439" s="135">
        <v>5193245</v>
      </c>
      <c r="E439" s="135">
        <v>5193245</v>
      </c>
      <c r="F439" s="895">
        <v>23.249469815772873</v>
      </c>
      <c r="G439" s="135">
        <v>1969924</v>
      </c>
    </row>
    <row r="440" spans="1:7" s="893" customFormat="1" ht="25.5">
      <c r="A440" s="275" t="s">
        <v>664</v>
      </c>
      <c r="B440" s="892"/>
      <c r="C440" s="135">
        <v>22337047</v>
      </c>
      <c r="D440" s="135">
        <v>5193245</v>
      </c>
      <c r="E440" s="135">
        <v>5193245</v>
      </c>
      <c r="F440" s="895">
        <v>23.249469815772873</v>
      </c>
      <c r="G440" s="135">
        <v>1969924</v>
      </c>
    </row>
    <row r="441" spans="1:7" s="893" customFormat="1" ht="12.75">
      <c r="A441" s="275" t="s">
        <v>1350</v>
      </c>
      <c r="B441" s="892"/>
      <c r="C441" s="135">
        <v>22337047</v>
      </c>
      <c r="D441" s="135">
        <v>5193245</v>
      </c>
      <c r="E441" s="135">
        <v>4251420</v>
      </c>
      <c r="F441" s="895">
        <v>19.03304407247744</v>
      </c>
      <c r="G441" s="135">
        <v>1448347</v>
      </c>
    </row>
    <row r="442" spans="1:7" s="893" customFormat="1" ht="12.75">
      <c r="A442" s="275" t="s">
        <v>180</v>
      </c>
      <c r="B442" s="892"/>
      <c r="C442" s="135">
        <v>22326247</v>
      </c>
      <c r="D442" s="135">
        <v>5193245</v>
      </c>
      <c r="E442" s="135">
        <v>4251420</v>
      </c>
      <c r="F442" s="895">
        <v>19.0422510330554</v>
      </c>
      <c r="G442" s="135">
        <v>1448347</v>
      </c>
    </row>
    <row r="443" spans="1:7" s="893" customFormat="1" ht="12.75">
      <c r="A443" s="275" t="s">
        <v>665</v>
      </c>
      <c r="B443" s="892"/>
      <c r="C443" s="135">
        <v>12967526</v>
      </c>
      <c r="D443" s="135">
        <v>3003736</v>
      </c>
      <c r="E443" s="135">
        <v>2467496</v>
      </c>
      <c r="F443" s="895">
        <v>19.028271082703053</v>
      </c>
      <c r="G443" s="135">
        <v>831321</v>
      </c>
    </row>
    <row r="444" spans="1:7" s="893" customFormat="1" ht="12.75">
      <c r="A444" s="275" t="s">
        <v>666</v>
      </c>
      <c r="B444" s="892"/>
      <c r="C444" s="135">
        <v>1178671</v>
      </c>
      <c r="D444" s="135">
        <v>207570</v>
      </c>
      <c r="E444" s="135">
        <v>161186</v>
      </c>
      <c r="F444" s="895">
        <v>13.675232528839684</v>
      </c>
      <c r="G444" s="135">
        <v>47082</v>
      </c>
    </row>
    <row r="445" spans="1:7" s="893" customFormat="1" ht="12.75">
      <c r="A445" s="275" t="s">
        <v>693</v>
      </c>
      <c r="B445" s="892"/>
      <c r="C445" s="135">
        <v>949852</v>
      </c>
      <c r="D445" s="135">
        <v>162705</v>
      </c>
      <c r="E445" s="135">
        <v>125141</v>
      </c>
      <c r="F445" s="895">
        <v>13.174789335601758</v>
      </c>
      <c r="G445" s="135">
        <v>37265</v>
      </c>
    </row>
    <row r="446" spans="1:7" s="893" customFormat="1" ht="12.75">
      <c r="A446" s="275" t="s">
        <v>744</v>
      </c>
      <c r="B446" s="892"/>
      <c r="C446" s="135">
        <v>11788855</v>
      </c>
      <c r="D446" s="135">
        <v>2796166</v>
      </c>
      <c r="E446" s="135">
        <v>2306310</v>
      </c>
      <c r="F446" s="895">
        <v>19.56347753874316</v>
      </c>
      <c r="G446" s="135">
        <v>784239</v>
      </c>
    </row>
    <row r="447" spans="1:7" s="893" customFormat="1" ht="12.75">
      <c r="A447" s="275" t="s">
        <v>745</v>
      </c>
      <c r="B447" s="892"/>
      <c r="C447" s="135">
        <v>8984380</v>
      </c>
      <c r="D447" s="135">
        <v>2019924</v>
      </c>
      <c r="E447" s="135">
        <v>1620932</v>
      </c>
      <c r="F447" s="895">
        <v>18.041667872463098</v>
      </c>
      <c r="G447" s="135">
        <v>522221</v>
      </c>
    </row>
    <row r="448" spans="1:7" s="893" customFormat="1" ht="12.75">
      <c r="A448" s="275" t="s">
        <v>746</v>
      </c>
      <c r="B448" s="892"/>
      <c r="C448" s="135">
        <v>2400149</v>
      </c>
      <c r="D448" s="135">
        <v>594270</v>
      </c>
      <c r="E448" s="135">
        <v>517371</v>
      </c>
      <c r="F448" s="895">
        <v>21.555786744906253</v>
      </c>
      <c r="G448" s="135">
        <v>62307</v>
      </c>
    </row>
    <row r="449" spans="1:7" s="893" customFormat="1" ht="12.75">
      <c r="A449" s="275" t="s">
        <v>747</v>
      </c>
      <c r="B449" s="892"/>
      <c r="C449" s="135">
        <v>6584231</v>
      </c>
      <c r="D449" s="135">
        <v>1425654</v>
      </c>
      <c r="E449" s="135">
        <v>1103561</v>
      </c>
      <c r="F449" s="895">
        <v>16.760666507599748</v>
      </c>
      <c r="G449" s="135">
        <v>459914</v>
      </c>
    </row>
    <row r="450" spans="1:7" s="893" customFormat="1" ht="12.75">
      <c r="A450" s="334" t="s">
        <v>676</v>
      </c>
      <c r="B450" s="892"/>
      <c r="C450" s="135">
        <v>374341</v>
      </c>
      <c r="D450" s="135">
        <v>169585</v>
      </c>
      <c r="E450" s="135">
        <v>162992</v>
      </c>
      <c r="F450" s="895">
        <v>43.541049470936926</v>
      </c>
      <c r="G450" s="135">
        <v>94805</v>
      </c>
    </row>
    <row r="451" spans="1:7" s="893" customFormat="1" ht="51">
      <c r="A451" s="277" t="s">
        <v>678</v>
      </c>
      <c r="B451" s="892"/>
      <c r="C451" s="135">
        <v>374341</v>
      </c>
      <c r="D451" s="135">
        <v>169585</v>
      </c>
      <c r="E451" s="135">
        <v>162992</v>
      </c>
      <c r="F451" s="895">
        <v>43.541049470936926</v>
      </c>
      <c r="G451" s="135">
        <v>94805</v>
      </c>
    </row>
    <row r="452" spans="1:7" s="893" customFormat="1" ht="13.5" customHeight="1">
      <c r="A452" s="275" t="s">
        <v>1306</v>
      </c>
      <c r="B452" s="892"/>
      <c r="C452" s="135">
        <v>10800</v>
      </c>
      <c r="D452" s="135">
        <v>0</v>
      </c>
      <c r="E452" s="135">
        <v>0</v>
      </c>
      <c r="F452" s="895">
        <v>0</v>
      </c>
      <c r="G452" s="135">
        <v>0</v>
      </c>
    </row>
    <row r="453" spans="1:7" s="893" customFormat="1" ht="13.5" customHeight="1">
      <c r="A453" s="275" t="s">
        <v>679</v>
      </c>
      <c r="B453" s="892"/>
      <c r="C453" s="135">
        <v>10800</v>
      </c>
      <c r="D453" s="135">
        <v>0</v>
      </c>
      <c r="E453" s="135">
        <v>0</v>
      </c>
      <c r="F453" s="895">
        <v>0</v>
      </c>
      <c r="G453" s="135">
        <v>0</v>
      </c>
    </row>
    <row r="454" spans="1:7" s="893" customFormat="1" ht="25.5">
      <c r="A454" s="856" t="s">
        <v>748</v>
      </c>
      <c r="B454" s="892"/>
      <c r="C454" s="135"/>
      <c r="D454" s="135"/>
      <c r="E454" s="135"/>
      <c r="F454" s="875"/>
      <c r="G454" s="135"/>
    </row>
    <row r="455" spans="1:7" s="893" customFormat="1" ht="12.75">
      <c r="A455" s="275" t="s">
        <v>1346</v>
      </c>
      <c r="B455" s="892"/>
      <c r="C455" s="135">
        <v>22337047</v>
      </c>
      <c r="D455" s="135">
        <v>5193245</v>
      </c>
      <c r="E455" s="135">
        <v>5193452</v>
      </c>
      <c r="F455" s="895">
        <v>23.250396527347593</v>
      </c>
      <c r="G455" s="135">
        <v>1970024</v>
      </c>
    </row>
    <row r="456" spans="1:7" s="893" customFormat="1" ht="25.5">
      <c r="A456" s="275" t="s">
        <v>1259</v>
      </c>
      <c r="B456" s="892"/>
      <c r="C456" s="135">
        <v>0</v>
      </c>
      <c r="D456" s="135">
        <v>0</v>
      </c>
      <c r="E456" s="135">
        <v>207</v>
      </c>
      <c r="F456" s="407" t="s">
        <v>936</v>
      </c>
      <c r="G456" s="135">
        <v>100</v>
      </c>
    </row>
    <row r="457" spans="1:7" s="893" customFormat="1" ht="12.75">
      <c r="A457" s="275" t="s">
        <v>692</v>
      </c>
      <c r="B457" s="892"/>
      <c r="C457" s="135">
        <v>22337047</v>
      </c>
      <c r="D457" s="135">
        <v>5193245</v>
      </c>
      <c r="E457" s="135">
        <v>5193245</v>
      </c>
      <c r="F457" s="895">
        <v>23.249469815772873</v>
      </c>
      <c r="G457" s="135">
        <v>1969924</v>
      </c>
    </row>
    <row r="458" spans="1:7" s="893" customFormat="1" ht="25.5">
      <c r="A458" s="275" t="s">
        <v>664</v>
      </c>
      <c r="B458" s="892"/>
      <c r="C458" s="135">
        <v>22337047</v>
      </c>
      <c r="D458" s="135">
        <v>5193245</v>
      </c>
      <c r="E458" s="135">
        <v>5193245</v>
      </c>
      <c r="F458" s="895">
        <v>23.249469815772873</v>
      </c>
      <c r="G458" s="135">
        <v>1969924</v>
      </c>
    </row>
    <row r="459" spans="1:7" s="893" customFormat="1" ht="12.75">
      <c r="A459" s="275" t="s">
        <v>1350</v>
      </c>
      <c r="B459" s="892"/>
      <c r="C459" s="135">
        <v>22337047</v>
      </c>
      <c r="D459" s="135">
        <v>5193245</v>
      </c>
      <c r="E459" s="135">
        <v>4251420</v>
      </c>
      <c r="F459" s="895">
        <v>19.03304407247744</v>
      </c>
      <c r="G459" s="135">
        <v>1448347</v>
      </c>
    </row>
    <row r="460" spans="1:7" s="893" customFormat="1" ht="12.75">
      <c r="A460" s="275" t="s">
        <v>180</v>
      </c>
      <c r="B460" s="892"/>
      <c r="C460" s="135">
        <v>22326247</v>
      </c>
      <c r="D460" s="135">
        <v>5193245</v>
      </c>
      <c r="E460" s="135">
        <v>4251420</v>
      </c>
      <c r="F460" s="895">
        <v>19.0422510330554</v>
      </c>
      <c r="G460" s="135">
        <v>1448347</v>
      </c>
    </row>
    <row r="461" spans="1:7" s="893" customFormat="1" ht="12.75">
      <c r="A461" s="275" t="s">
        <v>665</v>
      </c>
      <c r="B461" s="892"/>
      <c r="C461" s="135">
        <v>12967526</v>
      </c>
      <c r="D461" s="135">
        <v>3003736</v>
      </c>
      <c r="E461" s="135">
        <v>2467496</v>
      </c>
      <c r="F461" s="895">
        <v>19.028271082703053</v>
      </c>
      <c r="G461" s="135">
        <v>831321</v>
      </c>
    </row>
    <row r="462" spans="1:7" s="893" customFormat="1" ht="12.75">
      <c r="A462" s="275" t="s">
        <v>666</v>
      </c>
      <c r="B462" s="892"/>
      <c r="C462" s="135">
        <v>1178671</v>
      </c>
      <c r="D462" s="135">
        <v>207570</v>
      </c>
      <c r="E462" s="135">
        <v>161186</v>
      </c>
      <c r="F462" s="895">
        <v>13.675232528839684</v>
      </c>
      <c r="G462" s="135">
        <v>47082</v>
      </c>
    </row>
    <row r="463" spans="1:7" s="893" customFormat="1" ht="12.75">
      <c r="A463" s="275" t="s">
        <v>693</v>
      </c>
      <c r="B463" s="892"/>
      <c r="C463" s="135">
        <v>949852</v>
      </c>
      <c r="D463" s="135">
        <v>162705</v>
      </c>
      <c r="E463" s="135">
        <v>125141</v>
      </c>
      <c r="F463" s="895">
        <v>13.174789335601758</v>
      </c>
      <c r="G463" s="135">
        <v>37265</v>
      </c>
    </row>
    <row r="464" spans="1:7" s="893" customFormat="1" ht="12.75">
      <c r="A464" s="275" t="s">
        <v>744</v>
      </c>
      <c r="B464" s="892"/>
      <c r="C464" s="135">
        <v>11788855</v>
      </c>
      <c r="D464" s="135">
        <v>2796166</v>
      </c>
      <c r="E464" s="135">
        <v>2306310</v>
      </c>
      <c r="F464" s="895">
        <v>19.56347753874316</v>
      </c>
      <c r="G464" s="135">
        <v>784239</v>
      </c>
    </row>
    <row r="465" spans="1:7" s="893" customFormat="1" ht="12.75">
      <c r="A465" s="275" t="s">
        <v>745</v>
      </c>
      <c r="B465" s="892"/>
      <c r="C465" s="135">
        <v>8984380</v>
      </c>
      <c r="D465" s="135">
        <v>2019924</v>
      </c>
      <c r="E465" s="135">
        <v>1620932</v>
      </c>
      <c r="F465" s="895">
        <v>18.041667872463098</v>
      </c>
      <c r="G465" s="135">
        <v>522221</v>
      </c>
    </row>
    <row r="466" spans="1:7" s="893" customFormat="1" ht="12.75">
      <c r="A466" s="275" t="s">
        <v>746</v>
      </c>
      <c r="B466" s="892"/>
      <c r="C466" s="135">
        <v>2400149</v>
      </c>
      <c r="D466" s="135">
        <v>594270</v>
      </c>
      <c r="E466" s="135">
        <v>517371</v>
      </c>
      <c r="F466" s="895">
        <v>21.555786744906253</v>
      </c>
      <c r="G466" s="135">
        <v>62307</v>
      </c>
    </row>
    <row r="467" spans="1:7" s="893" customFormat="1" ht="12.75">
      <c r="A467" s="275" t="s">
        <v>747</v>
      </c>
      <c r="B467" s="892"/>
      <c r="C467" s="135">
        <v>6584231</v>
      </c>
      <c r="D467" s="135">
        <v>1425654</v>
      </c>
      <c r="E467" s="135">
        <v>1103561</v>
      </c>
      <c r="F467" s="895">
        <v>16.760666507599748</v>
      </c>
      <c r="G467" s="135">
        <v>459914</v>
      </c>
    </row>
    <row r="468" spans="1:7" s="893" customFormat="1" ht="12.75">
      <c r="A468" s="334" t="s">
        <v>676</v>
      </c>
      <c r="B468" s="892"/>
      <c r="C468" s="135">
        <v>374341</v>
      </c>
      <c r="D468" s="135">
        <v>169585</v>
      </c>
      <c r="E468" s="135">
        <v>162992</v>
      </c>
      <c r="F468" s="895">
        <v>43.541049470936926</v>
      </c>
      <c r="G468" s="135">
        <v>94805</v>
      </c>
    </row>
    <row r="469" spans="1:7" s="893" customFormat="1" ht="51">
      <c r="A469" s="277" t="s">
        <v>678</v>
      </c>
      <c r="B469" s="892"/>
      <c r="C469" s="135">
        <v>374341</v>
      </c>
      <c r="D469" s="135">
        <v>169585</v>
      </c>
      <c r="E469" s="135">
        <v>162992</v>
      </c>
      <c r="F469" s="895">
        <v>43.541049470936926</v>
      </c>
      <c r="G469" s="135">
        <v>94805</v>
      </c>
    </row>
    <row r="470" spans="1:7" s="893" customFormat="1" ht="13.5" customHeight="1">
      <c r="A470" s="275" t="s">
        <v>1306</v>
      </c>
      <c r="B470" s="892"/>
      <c r="C470" s="135">
        <v>10800</v>
      </c>
      <c r="D470" s="135">
        <v>0</v>
      </c>
      <c r="E470" s="135">
        <v>0</v>
      </c>
      <c r="F470" s="895">
        <v>0</v>
      </c>
      <c r="G470" s="135">
        <v>0</v>
      </c>
    </row>
    <row r="471" spans="1:7" s="893" customFormat="1" ht="13.5" customHeight="1">
      <c r="A471" s="275" t="s">
        <v>679</v>
      </c>
      <c r="B471" s="892"/>
      <c r="C471" s="135">
        <v>10800</v>
      </c>
      <c r="D471" s="135">
        <v>0</v>
      </c>
      <c r="E471" s="135">
        <v>0</v>
      </c>
      <c r="F471" s="895">
        <v>0</v>
      </c>
      <c r="G471" s="135">
        <v>0</v>
      </c>
    </row>
    <row r="472" spans="1:7" s="893" customFormat="1" ht="12.75">
      <c r="A472" s="869" t="s">
        <v>749</v>
      </c>
      <c r="B472" s="892" t="s">
        <v>750</v>
      </c>
      <c r="C472" s="135"/>
      <c r="D472" s="135"/>
      <c r="E472" s="135"/>
      <c r="F472" s="875"/>
      <c r="G472" s="135"/>
    </row>
    <row r="473" spans="1:7" s="893" customFormat="1" ht="12.75">
      <c r="A473" s="275" t="s">
        <v>1346</v>
      </c>
      <c r="B473" s="892"/>
      <c r="C473" s="135">
        <v>1311572</v>
      </c>
      <c r="D473" s="135">
        <v>42415</v>
      </c>
      <c r="E473" s="135">
        <v>42415</v>
      </c>
      <c r="F473" s="895">
        <v>3.233905572854559</v>
      </c>
      <c r="G473" s="135">
        <v>42415</v>
      </c>
    </row>
    <row r="474" spans="1:7" s="893" customFormat="1" ht="12.75">
      <c r="A474" s="275" t="s">
        <v>692</v>
      </c>
      <c r="B474" s="892"/>
      <c r="C474" s="135">
        <v>1311572</v>
      </c>
      <c r="D474" s="135">
        <v>42415</v>
      </c>
      <c r="E474" s="135">
        <v>42415</v>
      </c>
      <c r="F474" s="895">
        <v>3.233905572854559</v>
      </c>
      <c r="G474" s="135">
        <v>42415</v>
      </c>
    </row>
    <row r="475" spans="1:7" s="893" customFormat="1" ht="25.5">
      <c r="A475" s="275" t="s">
        <v>664</v>
      </c>
      <c r="B475" s="892"/>
      <c r="C475" s="135">
        <v>1311572</v>
      </c>
      <c r="D475" s="135">
        <v>42415</v>
      </c>
      <c r="E475" s="135">
        <v>42415</v>
      </c>
      <c r="F475" s="895">
        <v>3.233905572854559</v>
      </c>
      <c r="G475" s="135">
        <v>42415</v>
      </c>
    </row>
    <row r="476" spans="1:7" s="893" customFormat="1" ht="12.75">
      <c r="A476" s="275" t="s">
        <v>1350</v>
      </c>
      <c r="B476" s="892"/>
      <c r="C476" s="135">
        <v>1300772</v>
      </c>
      <c r="D476" s="135">
        <v>42415</v>
      </c>
      <c r="E476" s="135">
        <v>3402</v>
      </c>
      <c r="F476" s="895">
        <v>0.2615369949537659</v>
      </c>
      <c r="G476" s="135">
        <v>3402</v>
      </c>
    </row>
    <row r="477" spans="1:7" s="893" customFormat="1" ht="12.75">
      <c r="A477" s="275" t="s">
        <v>180</v>
      </c>
      <c r="B477" s="892"/>
      <c r="C477" s="135">
        <v>1300772</v>
      </c>
      <c r="D477" s="135">
        <v>42415</v>
      </c>
      <c r="E477" s="135">
        <v>3402</v>
      </c>
      <c r="F477" s="895">
        <v>0.2615369949537659</v>
      </c>
      <c r="G477" s="135">
        <v>3402</v>
      </c>
    </row>
    <row r="478" spans="1:7" s="893" customFormat="1" ht="12.75">
      <c r="A478" s="275" t="s">
        <v>665</v>
      </c>
      <c r="B478" s="892"/>
      <c r="C478" s="135">
        <v>1300772</v>
      </c>
      <c r="D478" s="135">
        <v>42415</v>
      </c>
      <c r="E478" s="135">
        <v>3402</v>
      </c>
      <c r="F478" s="895">
        <v>0.2615369949537659</v>
      </c>
      <c r="G478" s="135">
        <v>3402</v>
      </c>
    </row>
    <row r="479" spans="1:7" s="893" customFormat="1" ht="12.75">
      <c r="A479" s="275" t="s">
        <v>666</v>
      </c>
      <c r="B479" s="892"/>
      <c r="C479" s="135">
        <v>43122</v>
      </c>
      <c r="D479" s="135">
        <v>2200</v>
      </c>
      <c r="E479" s="135">
        <v>0</v>
      </c>
      <c r="F479" s="895">
        <v>0</v>
      </c>
      <c r="G479" s="135">
        <v>0</v>
      </c>
    </row>
    <row r="480" spans="1:7" s="893" customFormat="1" ht="12.75">
      <c r="A480" s="275" t="s">
        <v>693</v>
      </c>
      <c r="B480" s="892"/>
      <c r="C480" s="135">
        <v>34751</v>
      </c>
      <c r="D480" s="135">
        <v>1773</v>
      </c>
      <c r="E480" s="135">
        <v>0</v>
      </c>
      <c r="F480" s="895">
        <v>0</v>
      </c>
      <c r="G480" s="135">
        <v>0</v>
      </c>
    </row>
    <row r="481" spans="1:7" s="893" customFormat="1" ht="12.75">
      <c r="A481" s="275" t="s">
        <v>668</v>
      </c>
      <c r="B481" s="892"/>
      <c r="C481" s="135">
        <v>1257650</v>
      </c>
      <c r="D481" s="135">
        <v>40215</v>
      </c>
      <c r="E481" s="135">
        <v>3402</v>
      </c>
      <c r="F481" s="895">
        <v>0.27050451238420864</v>
      </c>
      <c r="G481" s="135">
        <v>3402</v>
      </c>
    </row>
    <row r="482" spans="1:7" s="893" customFormat="1" ht="13.5" customHeight="1">
      <c r="A482" s="275" t="s">
        <v>1306</v>
      </c>
      <c r="B482" s="892"/>
      <c r="C482" s="135">
        <v>10800</v>
      </c>
      <c r="D482" s="135">
        <v>0</v>
      </c>
      <c r="E482" s="135">
        <v>0</v>
      </c>
      <c r="F482" s="895">
        <v>0</v>
      </c>
      <c r="G482" s="135">
        <v>0</v>
      </c>
    </row>
    <row r="483" spans="1:7" s="893" customFormat="1" ht="13.5" customHeight="1">
      <c r="A483" s="275" t="s">
        <v>679</v>
      </c>
      <c r="B483" s="892"/>
      <c r="C483" s="135">
        <v>10800</v>
      </c>
      <c r="D483" s="135">
        <v>0</v>
      </c>
      <c r="E483" s="135">
        <v>0</v>
      </c>
      <c r="F483" s="895">
        <v>0</v>
      </c>
      <c r="G483" s="135">
        <v>0</v>
      </c>
    </row>
    <row r="484" spans="1:7" s="893" customFormat="1" ht="12.75">
      <c r="A484" s="869" t="s">
        <v>695</v>
      </c>
      <c r="B484" s="892" t="s">
        <v>751</v>
      </c>
      <c r="C484" s="135"/>
      <c r="D484" s="135"/>
      <c r="E484" s="135"/>
      <c r="F484" s="875"/>
      <c r="G484" s="135"/>
    </row>
    <row r="485" spans="1:7" s="893" customFormat="1" ht="12.75">
      <c r="A485" s="275" t="s">
        <v>1346</v>
      </c>
      <c r="B485" s="892"/>
      <c r="C485" s="135">
        <v>191259</v>
      </c>
      <c r="D485" s="135">
        <v>191259</v>
      </c>
      <c r="E485" s="135">
        <v>191259</v>
      </c>
      <c r="F485" s="895">
        <v>100</v>
      </c>
      <c r="G485" s="135">
        <v>126830</v>
      </c>
    </row>
    <row r="486" spans="1:7" s="893" customFormat="1" ht="12.75">
      <c r="A486" s="275" t="s">
        <v>692</v>
      </c>
      <c r="B486" s="892"/>
      <c r="C486" s="135">
        <v>191259</v>
      </c>
      <c r="D486" s="135">
        <v>191259</v>
      </c>
      <c r="E486" s="135">
        <v>191259</v>
      </c>
      <c r="F486" s="895">
        <v>100</v>
      </c>
      <c r="G486" s="135">
        <v>126830</v>
      </c>
    </row>
    <row r="487" spans="1:7" s="893" customFormat="1" ht="25.5">
      <c r="A487" s="275" t="s">
        <v>664</v>
      </c>
      <c r="B487" s="892"/>
      <c r="C487" s="135">
        <v>191259</v>
      </c>
      <c r="D487" s="135">
        <v>191259</v>
      </c>
      <c r="E487" s="135">
        <v>191259</v>
      </c>
      <c r="F487" s="895">
        <v>100</v>
      </c>
      <c r="G487" s="135">
        <v>126830</v>
      </c>
    </row>
    <row r="488" spans="1:7" s="893" customFormat="1" ht="12.75">
      <c r="A488" s="275" t="s">
        <v>1350</v>
      </c>
      <c r="B488" s="892"/>
      <c r="C488" s="135">
        <v>191259</v>
      </c>
      <c r="D488" s="135">
        <v>191259</v>
      </c>
      <c r="E488" s="135">
        <v>121239</v>
      </c>
      <c r="F488" s="895">
        <v>63.389958119617894</v>
      </c>
      <c r="G488" s="135">
        <v>61145</v>
      </c>
    </row>
    <row r="489" spans="1:7" s="893" customFormat="1" ht="12.75">
      <c r="A489" s="275" t="s">
        <v>180</v>
      </c>
      <c r="B489" s="892"/>
      <c r="C489" s="135">
        <v>191259</v>
      </c>
      <c r="D489" s="135">
        <v>191259</v>
      </c>
      <c r="E489" s="135">
        <v>121239</v>
      </c>
      <c r="F489" s="895">
        <v>63.389958119617894</v>
      </c>
      <c r="G489" s="135">
        <v>61145</v>
      </c>
    </row>
    <row r="490" spans="1:7" s="893" customFormat="1" ht="12.75">
      <c r="A490" s="275" t="s">
        <v>670</v>
      </c>
      <c r="B490" s="892"/>
      <c r="C490" s="135">
        <v>191259</v>
      </c>
      <c r="D490" s="135">
        <v>191259</v>
      </c>
      <c r="E490" s="135">
        <v>121239</v>
      </c>
      <c r="F490" s="895">
        <v>63.389958119617894</v>
      </c>
      <c r="G490" s="135">
        <v>61145</v>
      </c>
    </row>
    <row r="491" spans="1:7" s="893" customFormat="1" ht="12.75">
      <c r="A491" s="275" t="s">
        <v>694</v>
      </c>
      <c r="B491" s="892"/>
      <c r="C491" s="135">
        <v>191259</v>
      </c>
      <c r="D491" s="135">
        <v>191259</v>
      </c>
      <c r="E491" s="135">
        <v>121239</v>
      </c>
      <c r="F491" s="895">
        <v>63.389958119617894</v>
      </c>
      <c r="G491" s="135">
        <v>61145</v>
      </c>
    </row>
    <row r="492" spans="1:7" s="893" customFormat="1" ht="12.75">
      <c r="A492" s="869" t="s">
        <v>752</v>
      </c>
      <c r="B492" s="892" t="s">
        <v>753</v>
      </c>
      <c r="C492" s="135"/>
      <c r="D492" s="135"/>
      <c r="E492" s="135"/>
      <c r="F492" s="875"/>
      <c r="G492" s="135"/>
    </row>
    <row r="493" spans="1:7" s="893" customFormat="1" ht="12.75">
      <c r="A493" s="275" t="s">
        <v>1346</v>
      </c>
      <c r="B493" s="892" t="s">
        <v>754</v>
      </c>
      <c r="C493" s="135">
        <v>14581535</v>
      </c>
      <c r="D493" s="135">
        <v>3580297</v>
      </c>
      <c r="E493" s="135">
        <v>3580504</v>
      </c>
      <c r="F493" s="895">
        <v>24.555055417690934</v>
      </c>
      <c r="G493" s="135">
        <v>2009293</v>
      </c>
    </row>
    <row r="494" spans="1:7" s="893" customFormat="1" ht="25.5">
      <c r="A494" s="275" t="s">
        <v>1259</v>
      </c>
      <c r="B494" s="892"/>
      <c r="C494" s="135">
        <v>0</v>
      </c>
      <c r="D494" s="135">
        <v>0</v>
      </c>
      <c r="E494" s="135">
        <v>207</v>
      </c>
      <c r="F494" s="407" t="s">
        <v>936</v>
      </c>
      <c r="G494" s="135">
        <v>100</v>
      </c>
    </row>
    <row r="495" spans="1:7" s="893" customFormat="1" ht="12.75">
      <c r="A495" s="275" t="s">
        <v>692</v>
      </c>
      <c r="B495" s="892"/>
      <c r="C495" s="135">
        <v>14581535</v>
      </c>
      <c r="D495" s="135">
        <v>3580297</v>
      </c>
      <c r="E495" s="135">
        <v>3580297</v>
      </c>
      <c r="F495" s="895">
        <v>24.5536358140621</v>
      </c>
      <c r="G495" s="135">
        <v>2009193</v>
      </c>
    </row>
    <row r="496" spans="1:7" s="893" customFormat="1" ht="25.5">
      <c r="A496" s="275" t="s">
        <v>664</v>
      </c>
      <c r="B496" s="892"/>
      <c r="C496" s="135">
        <v>7661814</v>
      </c>
      <c r="D496" s="135">
        <v>1755039</v>
      </c>
      <c r="E496" s="135">
        <v>1755039</v>
      </c>
      <c r="F496" s="895">
        <v>22.90631174288491</v>
      </c>
      <c r="G496" s="135">
        <v>981044</v>
      </c>
    </row>
    <row r="497" spans="1:7" s="893" customFormat="1" ht="25.5">
      <c r="A497" s="879" t="s">
        <v>721</v>
      </c>
      <c r="B497" s="892"/>
      <c r="C497" s="880">
        <v>6919721</v>
      </c>
      <c r="D497" s="880">
        <v>1825258</v>
      </c>
      <c r="E497" s="880">
        <v>1825258</v>
      </c>
      <c r="F497" s="883">
        <v>26.377624184558883</v>
      </c>
      <c r="G497" s="880">
        <v>1028149</v>
      </c>
    </row>
    <row r="498" spans="1:7" s="893" customFormat="1" ht="12.75">
      <c r="A498" s="275" t="s">
        <v>1350</v>
      </c>
      <c r="B498" s="892"/>
      <c r="C498" s="135">
        <v>14581535</v>
      </c>
      <c r="D498" s="135">
        <v>3580297</v>
      </c>
      <c r="E498" s="135">
        <v>1313895</v>
      </c>
      <c r="F498" s="895">
        <v>9.010676859466441</v>
      </c>
      <c r="G498" s="135">
        <v>571342</v>
      </c>
    </row>
    <row r="499" spans="1:7" s="893" customFormat="1" ht="12.75">
      <c r="A499" s="275" t="s">
        <v>180</v>
      </c>
      <c r="B499" s="892"/>
      <c r="C499" s="135">
        <v>14581535</v>
      </c>
      <c r="D499" s="135">
        <v>3580297</v>
      </c>
      <c r="E499" s="135">
        <v>1313895</v>
      </c>
      <c r="F499" s="895">
        <v>9.010676859466441</v>
      </c>
      <c r="G499" s="135">
        <v>571342</v>
      </c>
    </row>
    <row r="500" spans="1:7" s="893" customFormat="1" ht="12.75">
      <c r="A500" s="275" t="s">
        <v>665</v>
      </c>
      <c r="B500" s="892"/>
      <c r="C500" s="135">
        <v>644384</v>
      </c>
      <c r="D500" s="135">
        <v>151761</v>
      </c>
      <c r="E500" s="135">
        <v>46171</v>
      </c>
      <c r="F500" s="895">
        <v>7.165137557729552</v>
      </c>
      <c r="G500" s="135">
        <v>15452</v>
      </c>
    </row>
    <row r="501" spans="1:7" s="893" customFormat="1" ht="12.75">
      <c r="A501" s="275" t="s">
        <v>666</v>
      </c>
      <c r="B501" s="892"/>
      <c r="C501" s="135">
        <v>510000</v>
      </c>
      <c r="D501" s="135">
        <v>76409</v>
      </c>
      <c r="E501" s="135">
        <v>32686</v>
      </c>
      <c r="F501" s="895">
        <v>6.409019607843137</v>
      </c>
      <c r="G501" s="135">
        <v>12905</v>
      </c>
    </row>
    <row r="502" spans="1:7" s="893" customFormat="1" ht="12.75">
      <c r="A502" s="275" t="s">
        <v>693</v>
      </c>
      <c r="B502" s="892"/>
      <c r="C502" s="135">
        <v>410992</v>
      </c>
      <c r="D502" s="135">
        <v>61601</v>
      </c>
      <c r="E502" s="135">
        <v>26220</v>
      </c>
      <c r="F502" s="895">
        <v>6.379686222602873</v>
      </c>
      <c r="G502" s="135">
        <v>10402</v>
      </c>
    </row>
    <row r="503" spans="1:7" s="893" customFormat="1" ht="12.75">
      <c r="A503" s="275" t="s">
        <v>668</v>
      </c>
      <c r="B503" s="892"/>
      <c r="C503" s="135">
        <v>134384</v>
      </c>
      <c r="D503" s="135">
        <v>75352</v>
      </c>
      <c r="E503" s="135">
        <v>13485</v>
      </c>
      <c r="F503" s="895">
        <v>10.034676747231813</v>
      </c>
      <c r="G503" s="135">
        <v>2547</v>
      </c>
    </row>
    <row r="504" spans="1:7" s="893" customFormat="1" ht="12.75">
      <c r="A504" s="275" t="s">
        <v>670</v>
      </c>
      <c r="B504" s="892"/>
      <c r="C504" s="135">
        <v>6643089</v>
      </c>
      <c r="D504" s="135">
        <v>1433693</v>
      </c>
      <c r="E504" s="135">
        <v>1104732</v>
      </c>
      <c r="F504" s="895">
        <v>16.629793760101663</v>
      </c>
      <c r="G504" s="135">
        <v>461085</v>
      </c>
    </row>
    <row r="505" spans="1:7" s="893" customFormat="1" ht="12.75">
      <c r="A505" s="275" t="s">
        <v>694</v>
      </c>
      <c r="B505" s="892"/>
      <c r="C505" s="135">
        <v>58858</v>
      </c>
      <c r="D505" s="135">
        <v>8039</v>
      </c>
      <c r="E505" s="135">
        <v>1171</v>
      </c>
      <c r="F505" s="895">
        <v>1.989534132998063</v>
      </c>
      <c r="G505" s="135">
        <v>1171</v>
      </c>
    </row>
    <row r="506" spans="1:7" s="893" customFormat="1" ht="12.75">
      <c r="A506" s="275" t="s">
        <v>755</v>
      </c>
      <c r="B506" s="892"/>
      <c r="C506" s="135">
        <v>6584231</v>
      </c>
      <c r="D506" s="135">
        <v>1425654</v>
      </c>
      <c r="E506" s="135">
        <v>1103561</v>
      </c>
      <c r="F506" s="895">
        <v>16.760666507599748</v>
      </c>
      <c r="G506" s="135">
        <v>459914</v>
      </c>
    </row>
    <row r="507" spans="1:7" s="893" customFormat="1" ht="12.75">
      <c r="A507" s="334" t="s">
        <v>676</v>
      </c>
      <c r="B507" s="892"/>
      <c r="C507" s="135">
        <v>7294062</v>
      </c>
      <c r="D507" s="135">
        <v>1994843</v>
      </c>
      <c r="E507" s="135">
        <v>162992</v>
      </c>
      <c r="F507" s="895">
        <v>2.2345847896549276</v>
      </c>
      <c r="G507" s="135">
        <v>94805</v>
      </c>
    </row>
    <row r="508" spans="1:7" s="893" customFormat="1" ht="51">
      <c r="A508" s="277" t="s">
        <v>678</v>
      </c>
      <c r="B508" s="892"/>
      <c r="C508" s="135">
        <v>374341</v>
      </c>
      <c r="D508" s="135">
        <v>169585</v>
      </c>
      <c r="E508" s="135">
        <v>162992</v>
      </c>
      <c r="F508" s="895">
        <v>43.541049470936926</v>
      </c>
      <c r="G508" s="135">
        <v>94805</v>
      </c>
    </row>
    <row r="509" spans="1:7" s="893" customFormat="1" ht="25.5">
      <c r="A509" s="896" t="s">
        <v>722</v>
      </c>
      <c r="B509" s="892"/>
      <c r="C509" s="406">
        <v>6919721</v>
      </c>
      <c r="D509" s="406">
        <v>1825258</v>
      </c>
      <c r="E509" s="406">
        <v>0</v>
      </c>
      <c r="F509" s="895">
        <v>0</v>
      </c>
      <c r="G509" s="406">
        <v>0</v>
      </c>
    </row>
    <row r="510" spans="1:7" s="893" customFormat="1" ht="51">
      <c r="A510" s="897" t="s">
        <v>723</v>
      </c>
      <c r="B510" s="892"/>
      <c r="C510" s="880">
        <v>6919721</v>
      </c>
      <c r="D510" s="880">
        <v>1825258</v>
      </c>
      <c r="E510" s="880">
        <v>0</v>
      </c>
      <c r="F510" s="883">
        <v>0</v>
      </c>
      <c r="G510" s="880">
        <v>0</v>
      </c>
    </row>
    <row r="511" spans="1:7" s="893" customFormat="1" ht="12.75">
      <c r="A511" s="869" t="s">
        <v>1497</v>
      </c>
      <c r="B511" s="892" t="s">
        <v>756</v>
      </c>
      <c r="C511" s="135"/>
      <c r="D511" s="135"/>
      <c r="E511" s="135"/>
      <c r="F511" s="875"/>
      <c r="G511" s="135"/>
    </row>
    <row r="512" spans="1:7" s="893" customFormat="1" ht="12.75">
      <c r="A512" s="275" t="s">
        <v>1346</v>
      </c>
      <c r="B512" s="892" t="s">
        <v>757</v>
      </c>
      <c r="C512" s="135">
        <v>15434451</v>
      </c>
      <c r="D512" s="135">
        <v>3292295</v>
      </c>
      <c r="E512" s="135">
        <v>3292295</v>
      </c>
      <c r="F512" s="895">
        <v>21.33082025398895</v>
      </c>
      <c r="G512" s="135">
        <v>810319</v>
      </c>
    </row>
    <row r="513" spans="1:7" s="893" customFormat="1" ht="12.75">
      <c r="A513" s="275" t="s">
        <v>692</v>
      </c>
      <c r="B513" s="892" t="s">
        <v>758</v>
      </c>
      <c r="C513" s="135">
        <v>15434451</v>
      </c>
      <c r="D513" s="135">
        <v>3292295</v>
      </c>
      <c r="E513" s="135">
        <v>3292295</v>
      </c>
      <c r="F513" s="895">
        <v>21.33082025398895</v>
      </c>
      <c r="G513" s="135">
        <v>810319</v>
      </c>
    </row>
    <row r="514" spans="1:7" s="893" customFormat="1" ht="25.5">
      <c r="A514" s="275" t="s">
        <v>664</v>
      </c>
      <c r="B514" s="892"/>
      <c r="C514" s="135">
        <v>9002181</v>
      </c>
      <c r="D514" s="135">
        <v>2497078</v>
      </c>
      <c r="E514" s="135">
        <v>2497078</v>
      </c>
      <c r="F514" s="895">
        <v>27.73858912634616</v>
      </c>
      <c r="G514" s="135">
        <v>810319</v>
      </c>
    </row>
    <row r="515" spans="1:7" s="893" customFormat="1" ht="25.5">
      <c r="A515" s="879" t="s">
        <v>721</v>
      </c>
      <c r="B515" s="892"/>
      <c r="C515" s="880">
        <v>6432270</v>
      </c>
      <c r="D515" s="880">
        <v>795217</v>
      </c>
      <c r="E515" s="880">
        <v>795217</v>
      </c>
      <c r="F515" s="883">
        <v>12.362929416831072</v>
      </c>
      <c r="G515" s="880">
        <v>0</v>
      </c>
    </row>
    <row r="516" spans="1:7" s="893" customFormat="1" ht="12.75">
      <c r="A516" s="275" t="s">
        <v>1350</v>
      </c>
      <c r="B516" s="892"/>
      <c r="C516" s="135">
        <v>15434451</v>
      </c>
      <c r="D516" s="135">
        <v>3292295</v>
      </c>
      <c r="E516" s="135">
        <v>3274052</v>
      </c>
      <c r="F516" s="895">
        <v>21.21262363008571</v>
      </c>
      <c r="G516" s="135">
        <v>802817</v>
      </c>
    </row>
    <row r="517" spans="1:7" s="893" customFormat="1" ht="12.75">
      <c r="A517" s="275" t="s">
        <v>180</v>
      </c>
      <c r="B517" s="892"/>
      <c r="C517" s="135">
        <v>15434451</v>
      </c>
      <c r="D517" s="135">
        <v>3292295</v>
      </c>
      <c r="E517" s="135">
        <v>3274052</v>
      </c>
      <c r="F517" s="895">
        <v>21.21262363008571</v>
      </c>
      <c r="G517" s="135">
        <v>802817</v>
      </c>
    </row>
    <row r="518" spans="1:7" s="893" customFormat="1" ht="12.75">
      <c r="A518" s="275" t="s">
        <v>665</v>
      </c>
      <c r="B518" s="892"/>
      <c r="C518" s="135">
        <v>7213643</v>
      </c>
      <c r="D518" s="135">
        <v>2361723</v>
      </c>
      <c r="E518" s="135">
        <v>2343576</v>
      </c>
      <c r="F518" s="895">
        <v>32.48810621762125</v>
      </c>
      <c r="G518" s="135">
        <v>802826</v>
      </c>
    </row>
    <row r="519" spans="1:7" s="893" customFormat="1" ht="12.75">
      <c r="A519" s="275" t="s">
        <v>666</v>
      </c>
      <c r="B519" s="892"/>
      <c r="C519" s="135">
        <v>561770</v>
      </c>
      <c r="D519" s="135">
        <v>112515</v>
      </c>
      <c r="E519" s="135">
        <v>112054</v>
      </c>
      <c r="F519" s="895">
        <v>19.946597361909678</v>
      </c>
      <c r="G519" s="135">
        <v>28361</v>
      </c>
    </row>
    <row r="520" spans="1:7" s="893" customFormat="1" ht="12.75">
      <c r="A520" s="275" t="s">
        <v>693</v>
      </c>
      <c r="B520" s="892"/>
      <c r="C520" s="135">
        <v>452711</v>
      </c>
      <c r="D520" s="135">
        <v>85981</v>
      </c>
      <c r="E520" s="135">
        <v>85571</v>
      </c>
      <c r="F520" s="895">
        <v>18.901904305395718</v>
      </c>
      <c r="G520" s="135">
        <v>22079</v>
      </c>
    </row>
    <row r="521" spans="1:7" s="893" customFormat="1" ht="12.75">
      <c r="A521" s="275" t="s">
        <v>668</v>
      </c>
      <c r="B521" s="892"/>
      <c r="C521" s="135">
        <v>6651873</v>
      </c>
      <c r="D521" s="135">
        <v>2249208</v>
      </c>
      <c r="E521" s="135">
        <v>2231522</v>
      </c>
      <c r="F521" s="895">
        <v>33.54727307632</v>
      </c>
      <c r="G521" s="135">
        <v>774465</v>
      </c>
    </row>
    <row r="522" spans="1:7" s="893" customFormat="1" ht="12.75">
      <c r="A522" s="275" t="s">
        <v>670</v>
      </c>
      <c r="B522" s="892"/>
      <c r="C522" s="135">
        <v>1788538</v>
      </c>
      <c r="D522" s="135">
        <v>135355</v>
      </c>
      <c r="E522" s="135">
        <v>135344</v>
      </c>
      <c r="F522" s="895">
        <v>7.5672979830453695</v>
      </c>
      <c r="G522" s="135">
        <v>-9</v>
      </c>
    </row>
    <row r="523" spans="1:7" s="893" customFormat="1" ht="12.75">
      <c r="A523" s="275" t="s">
        <v>694</v>
      </c>
      <c r="B523" s="892"/>
      <c r="C523" s="135">
        <v>1788538</v>
      </c>
      <c r="D523" s="135">
        <v>135355</v>
      </c>
      <c r="E523" s="135">
        <v>135344</v>
      </c>
      <c r="F523" s="895">
        <v>7.5672979830453695</v>
      </c>
      <c r="G523" s="135">
        <v>-9</v>
      </c>
    </row>
    <row r="524" spans="1:7" s="893" customFormat="1" ht="12.75">
      <c r="A524" s="334" t="s">
        <v>676</v>
      </c>
      <c r="B524" s="892"/>
      <c r="C524" s="135">
        <v>6432270</v>
      </c>
      <c r="D524" s="135">
        <v>795217</v>
      </c>
      <c r="E524" s="135">
        <v>795132</v>
      </c>
      <c r="F524" s="895">
        <v>12.361607954889953</v>
      </c>
      <c r="G524" s="135">
        <v>0</v>
      </c>
    </row>
    <row r="525" spans="1:7" s="893" customFormat="1" ht="25.5">
      <c r="A525" s="896" t="s">
        <v>722</v>
      </c>
      <c r="B525" s="892"/>
      <c r="C525" s="406">
        <v>6432270</v>
      </c>
      <c r="D525" s="406">
        <v>795217</v>
      </c>
      <c r="E525" s="406">
        <v>795132</v>
      </c>
      <c r="F525" s="895">
        <v>12.361607954889953</v>
      </c>
      <c r="G525" s="406">
        <v>0</v>
      </c>
    </row>
    <row r="526" spans="1:7" s="893" customFormat="1" ht="51">
      <c r="A526" s="897" t="s">
        <v>723</v>
      </c>
      <c r="B526" s="892"/>
      <c r="C526" s="880">
        <v>6432270</v>
      </c>
      <c r="D526" s="880">
        <v>795217</v>
      </c>
      <c r="E526" s="880">
        <v>795132</v>
      </c>
      <c r="F526" s="883">
        <v>12.361607954889953</v>
      </c>
      <c r="G526" s="880">
        <v>0</v>
      </c>
    </row>
    <row r="527" spans="1:7" s="893" customFormat="1" ht="12.75">
      <c r="A527" s="869" t="s">
        <v>735</v>
      </c>
      <c r="B527" s="892" t="s">
        <v>759</v>
      </c>
      <c r="C527" s="135"/>
      <c r="D527" s="135"/>
      <c r="E527" s="135"/>
      <c r="F527" s="875"/>
      <c r="G527" s="135"/>
    </row>
    <row r="528" spans="1:7" s="893" customFormat="1" ht="12.75">
      <c r="A528" s="275" t="s">
        <v>1346</v>
      </c>
      <c r="B528" s="892" t="s">
        <v>760</v>
      </c>
      <c r="C528" s="135">
        <v>4647739</v>
      </c>
      <c r="D528" s="135">
        <v>647153</v>
      </c>
      <c r="E528" s="135">
        <v>647153</v>
      </c>
      <c r="F528" s="895">
        <v>13.924039194111373</v>
      </c>
      <c r="G528" s="135">
        <v>9316</v>
      </c>
    </row>
    <row r="529" spans="1:7" s="893" customFormat="1" ht="12.75">
      <c r="A529" s="275" t="s">
        <v>692</v>
      </c>
      <c r="B529" s="892"/>
      <c r="C529" s="135">
        <v>4647739</v>
      </c>
      <c r="D529" s="135">
        <v>647153</v>
      </c>
      <c r="E529" s="135">
        <v>647153</v>
      </c>
      <c r="F529" s="895">
        <v>13.924039194111373</v>
      </c>
      <c r="G529" s="135">
        <v>9316</v>
      </c>
    </row>
    <row r="530" spans="1:7" s="893" customFormat="1" ht="25.5">
      <c r="A530" s="275" t="s">
        <v>664</v>
      </c>
      <c r="B530" s="892"/>
      <c r="C530" s="135">
        <v>3808727</v>
      </c>
      <c r="D530" s="135">
        <v>447837</v>
      </c>
      <c r="E530" s="135">
        <v>447837</v>
      </c>
      <c r="F530" s="895">
        <v>11.758180620454025</v>
      </c>
      <c r="G530" s="135">
        <v>9316</v>
      </c>
    </row>
    <row r="531" spans="1:7" s="893" customFormat="1" ht="25.5">
      <c r="A531" s="879" t="s">
        <v>721</v>
      </c>
      <c r="B531" s="892"/>
      <c r="C531" s="880">
        <v>839012</v>
      </c>
      <c r="D531" s="880">
        <v>199316</v>
      </c>
      <c r="E531" s="880">
        <v>199316</v>
      </c>
      <c r="F531" s="883">
        <v>23.756036862404827</v>
      </c>
      <c r="G531" s="880">
        <v>0</v>
      </c>
    </row>
    <row r="532" spans="1:7" s="893" customFormat="1" ht="12.75">
      <c r="A532" s="275" t="s">
        <v>1350</v>
      </c>
      <c r="B532" s="892"/>
      <c r="C532" s="135">
        <v>4647739</v>
      </c>
      <c r="D532" s="135">
        <v>647153</v>
      </c>
      <c r="E532" s="135">
        <v>273663</v>
      </c>
      <c r="F532" s="895">
        <v>5.888088810494738</v>
      </c>
      <c r="G532" s="135">
        <v>9641</v>
      </c>
    </row>
    <row r="533" spans="1:7" s="893" customFormat="1" ht="12.75">
      <c r="A533" s="275" t="s">
        <v>180</v>
      </c>
      <c r="B533" s="892"/>
      <c r="C533" s="135">
        <v>4647739</v>
      </c>
      <c r="D533" s="135">
        <v>647153</v>
      </c>
      <c r="E533" s="135">
        <v>273663</v>
      </c>
      <c r="F533" s="895">
        <v>5.888088810494738</v>
      </c>
      <c r="G533" s="135">
        <v>9641</v>
      </c>
    </row>
    <row r="534" spans="1:7" s="893" customFormat="1" ht="12.75">
      <c r="A534" s="275" t="s">
        <v>665</v>
      </c>
      <c r="B534" s="892"/>
      <c r="C534" s="135">
        <v>3808727</v>
      </c>
      <c r="D534" s="135">
        <v>447837</v>
      </c>
      <c r="E534" s="135">
        <v>74347</v>
      </c>
      <c r="F534" s="895">
        <v>1.9520170387638707</v>
      </c>
      <c r="G534" s="135">
        <v>9641</v>
      </c>
    </row>
    <row r="535" spans="1:7" s="893" customFormat="1" ht="12.75">
      <c r="A535" s="275" t="s">
        <v>666</v>
      </c>
      <c r="B535" s="892"/>
      <c r="C535" s="135">
        <v>63779</v>
      </c>
      <c r="D535" s="135">
        <v>16446</v>
      </c>
      <c r="E535" s="135">
        <v>16446</v>
      </c>
      <c r="F535" s="895">
        <v>25.785916994622056</v>
      </c>
      <c r="G535" s="135">
        <v>5816</v>
      </c>
    </row>
    <row r="536" spans="1:7" s="893" customFormat="1" ht="12.75">
      <c r="A536" s="275" t="s">
        <v>693</v>
      </c>
      <c r="B536" s="892"/>
      <c r="C536" s="135">
        <v>51398</v>
      </c>
      <c r="D536" s="135">
        <v>13350</v>
      </c>
      <c r="E536" s="135">
        <v>13350</v>
      </c>
      <c r="F536" s="895">
        <v>25.973773298571928</v>
      </c>
      <c r="G536" s="135">
        <v>4784</v>
      </c>
    </row>
    <row r="537" spans="1:7" s="893" customFormat="1" ht="12.75">
      <c r="A537" s="275" t="s">
        <v>668</v>
      </c>
      <c r="B537" s="892"/>
      <c r="C537" s="135">
        <v>3744948</v>
      </c>
      <c r="D537" s="135">
        <v>431391</v>
      </c>
      <c r="E537" s="135">
        <v>57901</v>
      </c>
      <c r="F537" s="895">
        <v>1.5461095855002527</v>
      </c>
      <c r="G537" s="135">
        <v>3825</v>
      </c>
    </row>
    <row r="538" spans="1:7" s="893" customFormat="1" ht="12.75">
      <c r="A538" s="334" t="s">
        <v>676</v>
      </c>
      <c r="B538" s="892"/>
      <c r="C538" s="135">
        <v>839012</v>
      </c>
      <c r="D538" s="135">
        <v>199316</v>
      </c>
      <c r="E538" s="135">
        <v>199316</v>
      </c>
      <c r="F538" s="895">
        <v>23.756036862404827</v>
      </c>
      <c r="G538" s="135">
        <v>0</v>
      </c>
    </row>
    <row r="539" spans="1:7" s="893" customFormat="1" ht="25.5">
      <c r="A539" s="896" t="s">
        <v>722</v>
      </c>
      <c r="B539" s="892"/>
      <c r="C539" s="406">
        <v>839012</v>
      </c>
      <c r="D539" s="406">
        <v>199316</v>
      </c>
      <c r="E539" s="406">
        <v>199316</v>
      </c>
      <c r="F539" s="895">
        <v>23.756036862404827</v>
      </c>
      <c r="G539" s="406">
        <v>0</v>
      </c>
    </row>
    <row r="540" spans="1:7" s="893" customFormat="1" ht="51">
      <c r="A540" s="897" t="s">
        <v>723</v>
      </c>
      <c r="B540" s="892"/>
      <c r="C540" s="880">
        <v>839012</v>
      </c>
      <c r="D540" s="880">
        <v>199316</v>
      </c>
      <c r="E540" s="880">
        <v>199316</v>
      </c>
      <c r="F540" s="883">
        <v>23.756036862404827</v>
      </c>
      <c r="G540" s="880">
        <v>0</v>
      </c>
    </row>
    <row r="541" spans="1:7" s="893" customFormat="1" ht="25.5">
      <c r="A541" s="869" t="s">
        <v>761</v>
      </c>
      <c r="B541" s="892" t="s">
        <v>762</v>
      </c>
      <c r="C541" s="135"/>
      <c r="D541" s="135"/>
      <c r="E541" s="135"/>
      <c r="F541" s="875"/>
      <c r="G541" s="135"/>
    </row>
    <row r="542" spans="1:7" s="893" customFormat="1" ht="12.75">
      <c r="A542" s="275" t="s">
        <v>1346</v>
      </c>
      <c r="B542" s="892"/>
      <c r="C542" s="135">
        <v>361494</v>
      </c>
      <c r="D542" s="135">
        <v>259617</v>
      </c>
      <c r="E542" s="135">
        <v>259617</v>
      </c>
      <c r="F542" s="895">
        <v>71.81778950687978</v>
      </c>
      <c r="G542" s="135">
        <v>0</v>
      </c>
    </row>
    <row r="543" spans="1:7" s="893" customFormat="1" ht="12.75">
      <c r="A543" s="275" t="s">
        <v>692</v>
      </c>
      <c r="B543" s="892"/>
      <c r="C543" s="135">
        <v>361494</v>
      </c>
      <c r="D543" s="135">
        <v>259617</v>
      </c>
      <c r="E543" s="135">
        <v>259617</v>
      </c>
      <c r="F543" s="895">
        <v>71.81778950687978</v>
      </c>
      <c r="G543" s="135">
        <v>0</v>
      </c>
    </row>
    <row r="544" spans="1:7" s="893" customFormat="1" ht="25.5">
      <c r="A544" s="275" t="s">
        <v>664</v>
      </c>
      <c r="B544" s="892"/>
      <c r="C544" s="135">
        <v>361494</v>
      </c>
      <c r="D544" s="135">
        <v>259617</v>
      </c>
      <c r="E544" s="135">
        <v>259617</v>
      </c>
      <c r="F544" s="895">
        <v>71.81778950687978</v>
      </c>
      <c r="G544" s="135">
        <v>0</v>
      </c>
    </row>
    <row r="545" spans="1:7" s="893" customFormat="1" ht="12.75">
      <c r="A545" s="275" t="s">
        <v>1350</v>
      </c>
      <c r="B545" s="892"/>
      <c r="C545" s="135">
        <v>361494</v>
      </c>
      <c r="D545" s="135">
        <v>259617</v>
      </c>
      <c r="E545" s="135">
        <v>259617</v>
      </c>
      <c r="F545" s="895">
        <v>71.81778950687978</v>
      </c>
      <c r="G545" s="135">
        <v>0</v>
      </c>
    </row>
    <row r="546" spans="1:7" s="893" customFormat="1" ht="12.75">
      <c r="A546" s="275" t="s">
        <v>180</v>
      </c>
      <c r="B546" s="892"/>
      <c r="C546" s="135">
        <v>361494</v>
      </c>
      <c r="D546" s="135">
        <v>259617</v>
      </c>
      <c r="E546" s="135">
        <v>259617</v>
      </c>
      <c r="F546" s="895">
        <v>71.81778950687978</v>
      </c>
      <c r="G546" s="135">
        <v>0</v>
      </c>
    </row>
    <row r="547" spans="1:7" s="893" customFormat="1" ht="12.75">
      <c r="A547" s="275" t="s">
        <v>670</v>
      </c>
      <c r="B547" s="892"/>
      <c r="C547" s="135">
        <v>361494</v>
      </c>
      <c r="D547" s="135">
        <v>259617</v>
      </c>
      <c r="E547" s="135">
        <v>259617</v>
      </c>
      <c r="F547" s="895">
        <v>71.81778950687978</v>
      </c>
      <c r="G547" s="135">
        <v>0</v>
      </c>
    </row>
    <row r="548" spans="1:7" s="893" customFormat="1" ht="12.75">
      <c r="A548" s="275" t="s">
        <v>694</v>
      </c>
      <c r="B548" s="892"/>
      <c r="C548" s="135">
        <v>361494</v>
      </c>
      <c r="D548" s="135">
        <v>259617</v>
      </c>
      <c r="E548" s="135">
        <v>259617</v>
      </c>
      <c r="F548" s="895">
        <v>71.81778950687978</v>
      </c>
      <c r="G548" s="135">
        <v>0</v>
      </c>
    </row>
    <row r="549" spans="1:7" s="893" customFormat="1" ht="12.75">
      <c r="A549" s="856" t="s">
        <v>763</v>
      </c>
      <c r="B549" s="892"/>
      <c r="C549" s="135"/>
      <c r="D549" s="135"/>
      <c r="E549" s="135"/>
      <c r="F549" s="875"/>
      <c r="G549" s="135"/>
    </row>
    <row r="550" spans="1:7" s="893" customFormat="1" ht="12.75">
      <c r="A550" s="275" t="s">
        <v>663</v>
      </c>
      <c r="B550" s="892"/>
      <c r="C550" s="135">
        <v>151014427</v>
      </c>
      <c r="D550" s="135">
        <v>75745565</v>
      </c>
      <c r="E550" s="135">
        <v>75746122</v>
      </c>
      <c r="F550" s="895">
        <v>50.15820243452633</v>
      </c>
      <c r="G550" s="135">
        <v>18460681</v>
      </c>
    </row>
    <row r="551" spans="1:7" s="893" customFormat="1" ht="25.5">
      <c r="A551" s="275" t="s">
        <v>1259</v>
      </c>
      <c r="B551" s="892"/>
      <c r="C551" s="135">
        <v>0</v>
      </c>
      <c r="D551" s="135">
        <v>0</v>
      </c>
      <c r="E551" s="135">
        <v>557</v>
      </c>
      <c r="F551" s="407" t="s">
        <v>936</v>
      </c>
      <c r="G551" s="135">
        <v>557</v>
      </c>
    </row>
    <row r="552" spans="1:7" s="893" customFormat="1" ht="12.75">
      <c r="A552" s="275" t="s">
        <v>692</v>
      </c>
      <c r="B552" s="892"/>
      <c r="C552" s="135">
        <v>151014427</v>
      </c>
      <c r="D552" s="135">
        <v>75745565</v>
      </c>
      <c r="E552" s="135">
        <v>75745565</v>
      </c>
      <c r="F552" s="895">
        <v>50.15783359559415</v>
      </c>
      <c r="G552" s="135">
        <v>18460124</v>
      </c>
    </row>
    <row r="553" spans="1:7" s="893" customFormat="1" ht="25.5">
      <c r="A553" s="275" t="s">
        <v>664</v>
      </c>
      <c r="B553" s="892"/>
      <c r="C553" s="135">
        <v>151014427</v>
      </c>
      <c r="D553" s="135">
        <v>75745565</v>
      </c>
      <c r="E553" s="135">
        <v>75745565</v>
      </c>
      <c r="F553" s="895">
        <v>50.15783359559415</v>
      </c>
      <c r="G553" s="135">
        <v>18460124</v>
      </c>
    </row>
    <row r="554" spans="1:7" s="893" customFormat="1" ht="12.75">
      <c r="A554" s="275" t="s">
        <v>1350</v>
      </c>
      <c r="B554" s="892"/>
      <c r="C554" s="135">
        <v>151014427</v>
      </c>
      <c r="D554" s="135">
        <v>75745565</v>
      </c>
      <c r="E554" s="135">
        <v>75717747</v>
      </c>
      <c r="F554" s="895">
        <v>50.139412839013055</v>
      </c>
      <c r="G554" s="135">
        <v>18432435</v>
      </c>
    </row>
    <row r="555" spans="1:7" s="893" customFormat="1" ht="12.75">
      <c r="A555" s="275" t="s">
        <v>180</v>
      </c>
      <c r="B555" s="892"/>
      <c r="C555" s="135">
        <v>151014427</v>
      </c>
      <c r="D555" s="135">
        <v>75745565</v>
      </c>
      <c r="E555" s="135">
        <v>75717747</v>
      </c>
      <c r="F555" s="895">
        <v>50.139412839013055</v>
      </c>
      <c r="G555" s="135">
        <v>18432435</v>
      </c>
    </row>
    <row r="556" spans="1:7" s="893" customFormat="1" ht="12.75">
      <c r="A556" s="275" t="s">
        <v>670</v>
      </c>
      <c r="B556" s="892"/>
      <c r="C556" s="135">
        <v>151014427</v>
      </c>
      <c r="D556" s="135">
        <v>75745565</v>
      </c>
      <c r="E556" s="135">
        <v>75717747</v>
      </c>
      <c r="F556" s="895">
        <v>50.139412839013055</v>
      </c>
      <c r="G556" s="135">
        <v>18432435</v>
      </c>
    </row>
    <row r="557" spans="1:7" s="893" customFormat="1" ht="12.75">
      <c r="A557" s="275" t="s">
        <v>694</v>
      </c>
      <c r="B557" s="892"/>
      <c r="C557" s="135">
        <v>151014427</v>
      </c>
      <c r="D557" s="135">
        <v>75745565</v>
      </c>
      <c r="E557" s="135">
        <v>75717747</v>
      </c>
      <c r="F557" s="895">
        <v>50.139412839013055</v>
      </c>
      <c r="G557" s="135">
        <v>18432435</v>
      </c>
    </row>
    <row r="558" spans="1:7" s="893" customFormat="1" ht="12.75">
      <c r="A558" s="869" t="s">
        <v>764</v>
      </c>
      <c r="B558" s="892" t="s">
        <v>765</v>
      </c>
      <c r="C558" s="135"/>
      <c r="D558" s="135"/>
      <c r="E558" s="135"/>
      <c r="F558" s="875"/>
      <c r="G558" s="135"/>
    </row>
    <row r="559" spans="1:7" s="893" customFormat="1" ht="12.75">
      <c r="A559" s="275" t="s">
        <v>663</v>
      </c>
      <c r="B559" s="892"/>
      <c r="C559" s="135">
        <v>151014427</v>
      </c>
      <c r="D559" s="135">
        <v>75745565</v>
      </c>
      <c r="E559" s="135">
        <v>75746122</v>
      </c>
      <c r="F559" s="895">
        <v>50.15820243452633</v>
      </c>
      <c r="G559" s="135">
        <v>18460681</v>
      </c>
    </row>
    <row r="560" spans="1:7" s="893" customFormat="1" ht="25.5">
      <c r="A560" s="275" t="s">
        <v>1259</v>
      </c>
      <c r="B560" s="892"/>
      <c r="C560" s="135"/>
      <c r="D560" s="135">
        <v>0</v>
      </c>
      <c r="E560" s="135">
        <v>557</v>
      </c>
      <c r="F560" s="407" t="s">
        <v>936</v>
      </c>
      <c r="G560" s="135">
        <v>557</v>
      </c>
    </row>
    <row r="561" spans="1:7" s="893" customFormat="1" ht="12.75">
      <c r="A561" s="275" t="s">
        <v>692</v>
      </c>
      <c r="B561" s="892"/>
      <c r="C561" s="135">
        <v>151014427</v>
      </c>
      <c r="D561" s="135">
        <v>75745565</v>
      </c>
      <c r="E561" s="135">
        <v>75745565</v>
      </c>
      <c r="F561" s="895">
        <v>50.15783359559415</v>
      </c>
      <c r="G561" s="135">
        <v>18460124</v>
      </c>
    </row>
    <row r="562" spans="1:7" s="893" customFormat="1" ht="25.5">
      <c r="A562" s="275" t="s">
        <v>664</v>
      </c>
      <c r="B562" s="892"/>
      <c r="C562" s="135">
        <v>151014427</v>
      </c>
      <c r="D562" s="135">
        <v>75745565</v>
      </c>
      <c r="E562" s="135">
        <v>75745565</v>
      </c>
      <c r="F562" s="895">
        <v>50.15783359559415</v>
      </c>
      <c r="G562" s="135">
        <v>18460124</v>
      </c>
    </row>
    <row r="563" spans="1:7" s="893" customFormat="1" ht="12.75">
      <c r="A563" s="275" t="s">
        <v>1350</v>
      </c>
      <c r="B563" s="892"/>
      <c r="C563" s="135">
        <v>151014427</v>
      </c>
      <c r="D563" s="135">
        <v>75745565</v>
      </c>
      <c r="E563" s="135">
        <v>75717747</v>
      </c>
      <c r="F563" s="895">
        <v>50.139412839013055</v>
      </c>
      <c r="G563" s="135">
        <v>18432435</v>
      </c>
    </row>
    <row r="564" spans="1:7" s="893" customFormat="1" ht="12.75">
      <c r="A564" s="275" t="s">
        <v>180</v>
      </c>
      <c r="B564" s="892"/>
      <c r="C564" s="135">
        <v>151014427</v>
      </c>
      <c r="D564" s="135">
        <v>75745565</v>
      </c>
      <c r="E564" s="135">
        <v>75717747</v>
      </c>
      <c r="F564" s="895">
        <v>50.139412839013055</v>
      </c>
      <c r="G564" s="135">
        <v>18432435</v>
      </c>
    </row>
    <row r="565" spans="1:7" s="893" customFormat="1" ht="12.75">
      <c r="A565" s="275" t="s">
        <v>670</v>
      </c>
      <c r="B565" s="892"/>
      <c r="C565" s="135">
        <v>151014427</v>
      </c>
      <c r="D565" s="135">
        <v>75745565</v>
      </c>
      <c r="E565" s="135">
        <v>75717747</v>
      </c>
      <c r="F565" s="895">
        <v>50.139412839013055</v>
      </c>
      <c r="G565" s="135">
        <v>18432435</v>
      </c>
    </row>
    <row r="566" spans="1:7" s="893" customFormat="1" ht="12.75">
      <c r="A566" s="275" t="s">
        <v>694</v>
      </c>
      <c r="B566" s="892"/>
      <c r="C566" s="135">
        <v>151014427</v>
      </c>
      <c r="D566" s="135">
        <v>75745565</v>
      </c>
      <c r="E566" s="135">
        <v>75717747</v>
      </c>
      <c r="F566" s="895">
        <v>50.139412839013055</v>
      </c>
      <c r="G566" s="135">
        <v>18432435</v>
      </c>
    </row>
    <row r="567" spans="1:7" s="893" customFormat="1" ht="25.5">
      <c r="A567" s="856" t="s">
        <v>766</v>
      </c>
      <c r="B567" s="892"/>
      <c r="C567" s="135"/>
      <c r="D567" s="135"/>
      <c r="E567" s="135"/>
      <c r="F567" s="875"/>
      <c r="G567" s="135"/>
    </row>
    <row r="568" spans="1:7" s="893" customFormat="1" ht="12.75">
      <c r="A568" s="275" t="s">
        <v>663</v>
      </c>
      <c r="B568" s="892"/>
      <c r="C568" s="135">
        <v>68961066</v>
      </c>
      <c r="D568" s="135">
        <v>51182187</v>
      </c>
      <c r="E568" s="135">
        <v>51204917</v>
      </c>
      <c r="F568" s="895">
        <v>74.25192209180757</v>
      </c>
      <c r="G568" s="135">
        <v>24972124</v>
      </c>
    </row>
    <row r="569" spans="1:7" s="893" customFormat="1" ht="25.5">
      <c r="A569" s="275" t="s">
        <v>1259</v>
      </c>
      <c r="B569" s="892"/>
      <c r="C569" s="135">
        <v>0</v>
      </c>
      <c r="D569" s="135">
        <v>0</v>
      </c>
      <c r="E569" s="135">
        <v>22730</v>
      </c>
      <c r="F569" s="407" t="s">
        <v>936</v>
      </c>
      <c r="G569" s="135">
        <v>21473</v>
      </c>
    </row>
    <row r="570" spans="1:7" s="893" customFormat="1" ht="12.75">
      <c r="A570" s="275" t="s">
        <v>692</v>
      </c>
      <c r="B570" s="892"/>
      <c r="C570" s="135">
        <v>68961066</v>
      </c>
      <c r="D570" s="135">
        <v>51182187</v>
      </c>
      <c r="E570" s="135">
        <v>51182187</v>
      </c>
      <c r="F570" s="895">
        <v>74.2189614644298</v>
      </c>
      <c r="G570" s="135">
        <v>24950651</v>
      </c>
    </row>
    <row r="571" spans="1:7" s="893" customFormat="1" ht="25.5">
      <c r="A571" s="275" t="s">
        <v>664</v>
      </c>
      <c r="B571" s="892"/>
      <c r="C571" s="135">
        <v>68961066</v>
      </c>
      <c r="D571" s="135">
        <v>51182187</v>
      </c>
      <c r="E571" s="135">
        <v>51182187</v>
      </c>
      <c r="F571" s="895">
        <v>74.2189614644298</v>
      </c>
      <c r="G571" s="135">
        <v>24950651</v>
      </c>
    </row>
    <row r="572" spans="1:7" s="893" customFormat="1" ht="12.75">
      <c r="A572" s="275" t="s">
        <v>1350</v>
      </c>
      <c r="B572" s="892"/>
      <c r="C572" s="135">
        <v>68961066</v>
      </c>
      <c r="D572" s="135">
        <v>51182187</v>
      </c>
      <c r="E572" s="135">
        <v>51138176</v>
      </c>
      <c r="F572" s="895">
        <v>74.15514139529108</v>
      </c>
      <c r="G572" s="135">
        <v>24913188</v>
      </c>
    </row>
    <row r="573" spans="1:7" s="893" customFormat="1" ht="12.75">
      <c r="A573" s="275" t="s">
        <v>180</v>
      </c>
      <c r="B573" s="892"/>
      <c r="C573" s="135">
        <v>68925066</v>
      </c>
      <c r="D573" s="135">
        <v>51182187</v>
      </c>
      <c r="E573" s="135">
        <v>51138176</v>
      </c>
      <c r="F573" s="895">
        <v>74.19387309690788</v>
      </c>
      <c r="G573" s="135">
        <v>24913188</v>
      </c>
    </row>
    <row r="574" spans="1:7" s="893" customFormat="1" ht="13.5" customHeight="1">
      <c r="A574" s="275" t="s">
        <v>665</v>
      </c>
      <c r="B574" s="892"/>
      <c r="C574" s="135">
        <v>2171055</v>
      </c>
      <c r="D574" s="135">
        <v>507084</v>
      </c>
      <c r="E574" s="135">
        <v>486112</v>
      </c>
      <c r="F574" s="895">
        <v>22.390588907236346</v>
      </c>
      <c r="G574" s="135">
        <v>387436</v>
      </c>
    </row>
    <row r="575" spans="1:7" s="893" customFormat="1" ht="13.5" customHeight="1">
      <c r="A575" s="275" t="s">
        <v>666</v>
      </c>
      <c r="B575" s="892"/>
      <c r="C575" s="135">
        <v>163055</v>
      </c>
      <c r="D575" s="135">
        <v>0</v>
      </c>
      <c r="E575" s="135">
        <v>0</v>
      </c>
      <c r="F575" s="895">
        <v>0</v>
      </c>
      <c r="G575" s="135">
        <v>0</v>
      </c>
    </row>
    <row r="576" spans="1:7" s="893" customFormat="1" ht="13.5" customHeight="1">
      <c r="A576" s="275" t="s">
        <v>693</v>
      </c>
      <c r="B576" s="892"/>
      <c r="C576" s="135">
        <v>128855</v>
      </c>
      <c r="D576" s="135">
        <v>0</v>
      </c>
      <c r="E576" s="135">
        <v>0</v>
      </c>
      <c r="F576" s="895">
        <v>0</v>
      </c>
      <c r="G576" s="135">
        <v>0</v>
      </c>
    </row>
    <row r="577" spans="1:7" s="893" customFormat="1" ht="13.5" customHeight="1">
      <c r="A577" s="275" t="s">
        <v>668</v>
      </c>
      <c r="B577" s="892"/>
      <c r="C577" s="135">
        <v>2008000</v>
      </c>
      <c r="D577" s="135">
        <v>507084</v>
      </c>
      <c r="E577" s="135">
        <v>486112</v>
      </c>
      <c r="F577" s="895">
        <v>24.208764940239043</v>
      </c>
      <c r="G577" s="135">
        <v>387436</v>
      </c>
    </row>
    <row r="578" spans="1:7" s="893" customFormat="1" ht="12.75">
      <c r="A578" s="275" t="s">
        <v>670</v>
      </c>
      <c r="B578" s="892"/>
      <c r="C578" s="135">
        <v>66754011</v>
      </c>
      <c r="D578" s="135">
        <v>50675103</v>
      </c>
      <c r="E578" s="135">
        <v>50652064</v>
      </c>
      <c r="F578" s="895">
        <v>75.87868240606545</v>
      </c>
      <c r="G578" s="135">
        <v>24525752</v>
      </c>
    </row>
    <row r="579" spans="1:7" s="893" customFormat="1" ht="12.75">
      <c r="A579" s="275" t="s">
        <v>694</v>
      </c>
      <c r="B579" s="892"/>
      <c r="C579" s="135">
        <v>66754011</v>
      </c>
      <c r="D579" s="135">
        <v>50675103</v>
      </c>
      <c r="E579" s="135">
        <v>50652064</v>
      </c>
      <c r="F579" s="895">
        <v>75.87868240606545</v>
      </c>
      <c r="G579" s="135">
        <v>24525752</v>
      </c>
    </row>
    <row r="580" spans="1:7" s="893" customFormat="1" ht="13.5" customHeight="1">
      <c r="A580" s="275" t="s">
        <v>1306</v>
      </c>
      <c r="B580" s="892"/>
      <c r="C580" s="135">
        <v>36000</v>
      </c>
      <c r="D580" s="135">
        <v>0</v>
      </c>
      <c r="E580" s="135">
        <v>0</v>
      </c>
      <c r="F580" s="895">
        <v>0</v>
      </c>
      <c r="G580" s="135">
        <v>0</v>
      </c>
    </row>
    <row r="581" spans="1:7" s="893" customFormat="1" ht="13.5" customHeight="1">
      <c r="A581" s="275" t="s">
        <v>679</v>
      </c>
      <c r="B581" s="892" t="s">
        <v>758</v>
      </c>
      <c r="C581" s="135">
        <v>36000</v>
      </c>
      <c r="D581" s="135">
        <v>0</v>
      </c>
      <c r="E581" s="135">
        <v>0</v>
      </c>
      <c r="F581" s="895">
        <v>0</v>
      </c>
      <c r="G581" s="135">
        <v>0</v>
      </c>
    </row>
    <row r="582" spans="1:7" s="893" customFormat="1" ht="12.75">
      <c r="A582" s="869" t="s">
        <v>764</v>
      </c>
      <c r="B582" s="892" t="s">
        <v>767</v>
      </c>
      <c r="C582" s="135"/>
      <c r="D582" s="135"/>
      <c r="E582" s="135"/>
      <c r="F582" s="875"/>
      <c r="G582" s="135"/>
    </row>
    <row r="583" spans="1:7" s="893" customFormat="1" ht="12.75">
      <c r="A583" s="275" t="s">
        <v>663</v>
      </c>
      <c r="B583" s="892" t="s">
        <v>768</v>
      </c>
      <c r="C583" s="135">
        <v>71722777</v>
      </c>
      <c r="D583" s="135">
        <v>51537309</v>
      </c>
      <c r="E583" s="135">
        <v>51560039</v>
      </c>
      <c r="F583" s="895">
        <v>71.88795687595866</v>
      </c>
      <c r="G583" s="135">
        <v>25127285</v>
      </c>
    </row>
    <row r="584" spans="1:7" s="893" customFormat="1" ht="25.5">
      <c r="A584" s="275" t="s">
        <v>1259</v>
      </c>
      <c r="B584" s="892" t="s">
        <v>765</v>
      </c>
      <c r="C584" s="135">
        <v>0</v>
      </c>
      <c r="D584" s="135">
        <v>0</v>
      </c>
      <c r="E584" s="135">
        <v>22730</v>
      </c>
      <c r="F584" s="895"/>
      <c r="G584" s="135">
        <v>21473</v>
      </c>
    </row>
    <row r="585" spans="1:7" s="893" customFormat="1" ht="12.75">
      <c r="A585" s="275" t="s">
        <v>692</v>
      </c>
      <c r="B585" s="892"/>
      <c r="C585" s="135">
        <v>71722777</v>
      </c>
      <c r="D585" s="135">
        <v>51537309</v>
      </c>
      <c r="E585" s="135">
        <v>51537309</v>
      </c>
      <c r="F585" s="895">
        <v>71.8562654092437</v>
      </c>
      <c r="G585" s="135">
        <v>25105812</v>
      </c>
    </row>
    <row r="586" spans="1:7" s="893" customFormat="1" ht="25.5">
      <c r="A586" s="275" t="s">
        <v>664</v>
      </c>
      <c r="B586" s="892"/>
      <c r="C586" s="135">
        <v>68961066</v>
      </c>
      <c r="D586" s="135">
        <v>51182187</v>
      </c>
      <c r="E586" s="135">
        <v>51182187</v>
      </c>
      <c r="F586" s="895">
        <v>74.2189614644298</v>
      </c>
      <c r="G586" s="135">
        <v>24950651</v>
      </c>
    </row>
    <row r="587" spans="1:7" s="893" customFormat="1" ht="25.5">
      <c r="A587" s="879" t="s">
        <v>721</v>
      </c>
      <c r="B587" s="892"/>
      <c r="C587" s="880">
        <v>2761711</v>
      </c>
      <c r="D587" s="880">
        <v>355122</v>
      </c>
      <c r="E587" s="880">
        <v>355122</v>
      </c>
      <c r="F587" s="883">
        <v>12.858767626301232</v>
      </c>
      <c r="G587" s="880">
        <v>155161</v>
      </c>
    </row>
    <row r="588" spans="1:7" s="893" customFormat="1" ht="12.75">
      <c r="A588" s="275" t="s">
        <v>1350</v>
      </c>
      <c r="B588" s="892"/>
      <c r="C588" s="135">
        <v>71722777</v>
      </c>
      <c r="D588" s="135">
        <v>51537309</v>
      </c>
      <c r="E588" s="135">
        <v>51486421</v>
      </c>
      <c r="F588" s="895">
        <v>71.78531444759871</v>
      </c>
      <c r="G588" s="135">
        <v>25068348</v>
      </c>
    </row>
    <row r="589" spans="1:7" s="893" customFormat="1" ht="12.75">
      <c r="A589" s="275" t="s">
        <v>180</v>
      </c>
      <c r="B589" s="892"/>
      <c r="C589" s="135">
        <v>71614777</v>
      </c>
      <c r="D589" s="135">
        <v>51465309</v>
      </c>
      <c r="E589" s="135">
        <v>51421297</v>
      </c>
      <c r="F589" s="895">
        <v>71.80263509024122</v>
      </c>
      <c r="G589" s="135">
        <v>25068348</v>
      </c>
    </row>
    <row r="590" spans="1:7" s="893" customFormat="1" ht="13.5" customHeight="1">
      <c r="A590" s="275" t="s">
        <v>665</v>
      </c>
      <c r="B590" s="892"/>
      <c r="C590" s="135">
        <v>2171055</v>
      </c>
      <c r="D590" s="135">
        <v>507084</v>
      </c>
      <c r="E590" s="135">
        <v>486112</v>
      </c>
      <c r="F590" s="895">
        <v>22.390588907236346</v>
      </c>
      <c r="G590" s="135">
        <v>387436</v>
      </c>
    </row>
    <row r="591" spans="1:7" s="893" customFormat="1" ht="13.5" customHeight="1">
      <c r="A591" s="275" t="s">
        <v>666</v>
      </c>
      <c r="B591" s="892"/>
      <c r="C591" s="135">
        <v>163055</v>
      </c>
      <c r="D591" s="135">
        <v>0</v>
      </c>
      <c r="E591" s="135">
        <v>0</v>
      </c>
      <c r="F591" s="895">
        <v>0</v>
      </c>
      <c r="G591" s="135">
        <v>0</v>
      </c>
    </row>
    <row r="592" spans="1:7" s="893" customFormat="1" ht="13.5" customHeight="1">
      <c r="A592" s="275" t="s">
        <v>693</v>
      </c>
      <c r="B592" s="892"/>
      <c r="C592" s="135">
        <v>128855</v>
      </c>
      <c r="D592" s="135">
        <v>0</v>
      </c>
      <c r="E592" s="135">
        <v>0</v>
      </c>
      <c r="F592" s="895">
        <v>0</v>
      </c>
      <c r="G592" s="135">
        <v>0</v>
      </c>
    </row>
    <row r="593" spans="1:7" s="893" customFormat="1" ht="13.5" customHeight="1">
      <c r="A593" s="275" t="s">
        <v>668</v>
      </c>
      <c r="B593" s="892"/>
      <c r="C593" s="135">
        <v>2008000</v>
      </c>
      <c r="D593" s="135">
        <v>507084</v>
      </c>
      <c r="E593" s="135">
        <v>486112</v>
      </c>
      <c r="F593" s="895">
        <v>24.208764940239043</v>
      </c>
      <c r="G593" s="135">
        <v>387436</v>
      </c>
    </row>
    <row r="594" spans="1:7" s="893" customFormat="1" ht="12.75">
      <c r="A594" s="275" t="s">
        <v>670</v>
      </c>
      <c r="B594" s="892"/>
      <c r="C594" s="135">
        <v>66754011</v>
      </c>
      <c r="D594" s="135">
        <v>50675103</v>
      </c>
      <c r="E594" s="135">
        <v>50652064</v>
      </c>
      <c r="F594" s="895">
        <v>75.87868240606545</v>
      </c>
      <c r="G594" s="135">
        <v>24525752</v>
      </c>
    </row>
    <row r="595" spans="1:7" s="893" customFormat="1" ht="12.75">
      <c r="A595" s="275" t="s">
        <v>694</v>
      </c>
      <c r="B595" s="892"/>
      <c r="C595" s="135">
        <v>66754011</v>
      </c>
      <c r="D595" s="135">
        <v>50675103</v>
      </c>
      <c r="E595" s="135">
        <v>50652064</v>
      </c>
      <c r="F595" s="895">
        <v>75.87868240606545</v>
      </c>
      <c r="G595" s="135">
        <v>24525752</v>
      </c>
    </row>
    <row r="596" spans="1:7" s="893" customFormat="1" ht="12.75">
      <c r="A596" s="334" t="s">
        <v>676</v>
      </c>
      <c r="B596" s="892"/>
      <c r="C596" s="135">
        <v>2689711</v>
      </c>
      <c r="D596" s="135">
        <v>283122</v>
      </c>
      <c r="E596" s="135">
        <v>283121</v>
      </c>
      <c r="F596" s="895">
        <v>10.526075106210296</v>
      </c>
      <c r="G596" s="135">
        <v>155160</v>
      </c>
    </row>
    <row r="597" spans="1:7" s="893" customFormat="1" ht="25.5">
      <c r="A597" s="896" t="s">
        <v>722</v>
      </c>
      <c r="B597" s="892"/>
      <c r="C597" s="406">
        <v>2689711</v>
      </c>
      <c r="D597" s="406">
        <v>283122</v>
      </c>
      <c r="E597" s="406">
        <v>283121</v>
      </c>
      <c r="F597" s="895">
        <v>10.526075106210296</v>
      </c>
      <c r="G597" s="406">
        <v>155160</v>
      </c>
    </row>
    <row r="598" spans="1:7" s="893" customFormat="1" ht="51">
      <c r="A598" s="897" t="s">
        <v>723</v>
      </c>
      <c r="B598" s="892"/>
      <c r="C598" s="880">
        <v>2689711</v>
      </c>
      <c r="D598" s="880">
        <v>283122</v>
      </c>
      <c r="E598" s="880">
        <v>283121</v>
      </c>
      <c r="F598" s="883">
        <v>10.526075106210296</v>
      </c>
      <c r="G598" s="880">
        <v>155160</v>
      </c>
    </row>
    <row r="599" spans="1:7" s="893" customFormat="1" ht="12.75">
      <c r="A599" s="275" t="s">
        <v>1306</v>
      </c>
      <c r="B599" s="892"/>
      <c r="C599" s="135">
        <v>108000</v>
      </c>
      <c r="D599" s="135">
        <v>72000</v>
      </c>
      <c r="E599" s="135">
        <v>65124</v>
      </c>
      <c r="F599" s="895">
        <v>60.3</v>
      </c>
      <c r="G599" s="135">
        <v>0</v>
      </c>
    </row>
    <row r="600" spans="1:7" s="893" customFormat="1" ht="12.75">
      <c r="A600" s="275" t="s">
        <v>679</v>
      </c>
      <c r="B600" s="892"/>
      <c r="C600" s="406">
        <v>36000</v>
      </c>
      <c r="D600" s="135">
        <v>0</v>
      </c>
      <c r="E600" s="135">
        <v>0</v>
      </c>
      <c r="F600" s="895">
        <v>0</v>
      </c>
      <c r="G600" s="135">
        <v>0</v>
      </c>
    </row>
    <row r="601" spans="1:7" s="893" customFormat="1" ht="38.25">
      <c r="A601" s="277" t="s">
        <v>680</v>
      </c>
      <c r="B601" s="892"/>
      <c r="C601" s="406">
        <v>72000</v>
      </c>
      <c r="D601" s="406">
        <v>72000</v>
      </c>
      <c r="E601" s="406">
        <v>65124</v>
      </c>
      <c r="F601" s="895">
        <v>90.45</v>
      </c>
      <c r="G601" s="406">
        <v>0</v>
      </c>
    </row>
    <row r="602" spans="1:7" s="893" customFormat="1" ht="25.5">
      <c r="A602" s="900" t="s">
        <v>725</v>
      </c>
      <c r="B602" s="892"/>
      <c r="C602" s="880">
        <v>72000</v>
      </c>
      <c r="D602" s="880">
        <v>72000</v>
      </c>
      <c r="E602" s="880">
        <v>65124</v>
      </c>
      <c r="F602" s="883">
        <v>90.45</v>
      </c>
      <c r="G602" s="880">
        <v>0</v>
      </c>
    </row>
    <row r="603" spans="1:7" s="893" customFormat="1" ht="12.75">
      <c r="A603" s="856" t="s">
        <v>769</v>
      </c>
      <c r="B603" s="892"/>
      <c r="C603" s="135"/>
      <c r="D603" s="135"/>
      <c r="E603" s="135"/>
      <c r="F603" s="875"/>
      <c r="G603" s="135"/>
    </row>
    <row r="604" spans="1:7" s="893" customFormat="1" ht="12.75">
      <c r="A604" s="275" t="s">
        <v>663</v>
      </c>
      <c r="B604" s="892"/>
      <c r="C604" s="135">
        <v>12041622</v>
      </c>
      <c r="D604" s="135">
        <v>5913227</v>
      </c>
      <c r="E604" s="135">
        <v>5913227</v>
      </c>
      <c r="F604" s="895">
        <v>49.106565544077036</v>
      </c>
      <c r="G604" s="135">
        <v>8150</v>
      </c>
    </row>
    <row r="605" spans="1:7" s="893" customFormat="1" ht="12.75">
      <c r="A605" s="275" t="s">
        <v>692</v>
      </c>
      <c r="B605" s="892"/>
      <c r="C605" s="135">
        <v>12041622</v>
      </c>
      <c r="D605" s="135">
        <v>5913227</v>
      </c>
      <c r="E605" s="135">
        <v>5913227</v>
      </c>
      <c r="F605" s="895">
        <v>49.106565544077036</v>
      </c>
      <c r="G605" s="135">
        <v>8150</v>
      </c>
    </row>
    <row r="606" spans="1:7" s="893" customFormat="1" ht="25.5">
      <c r="A606" s="275" t="s">
        <v>664</v>
      </c>
      <c r="B606" s="892"/>
      <c r="C606" s="135">
        <v>12041622</v>
      </c>
      <c r="D606" s="135">
        <v>5913227</v>
      </c>
      <c r="E606" s="135">
        <v>5913227</v>
      </c>
      <c r="F606" s="895">
        <v>49.106565544077036</v>
      </c>
      <c r="G606" s="135">
        <v>8150</v>
      </c>
    </row>
    <row r="607" spans="1:7" s="893" customFormat="1" ht="12.75">
      <c r="A607" s="275" t="s">
        <v>1350</v>
      </c>
      <c r="B607" s="892"/>
      <c r="C607" s="135">
        <v>12041622</v>
      </c>
      <c r="D607" s="135">
        <v>5913227</v>
      </c>
      <c r="E607" s="135">
        <v>5899174</v>
      </c>
      <c r="F607" s="895">
        <v>48.989861996996744</v>
      </c>
      <c r="G607" s="135">
        <v>3125</v>
      </c>
    </row>
    <row r="608" spans="1:7" s="893" customFormat="1" ht="12.75">
      <c r="A608" s="275" t="s">
        <v>180</v>
      </c>
      <c r="B608" s="892"/>
      <c r="C608" s="135">
        <v>12036122</v>
      </c>
      <c r="D608" s="135">
        <v>5913227</v>
      </c>
      <c r="E608" s="135">
        <v>5899174</v>
      </c>
      <c r="F608" s="895">
        <v>49.01224829725056</v>
      </c>
      <c r="G608" s="135">
        <v>3125</v>
      </c>
    </row>
    <row r="609" spans="1:7" s="893" customFormat="1" ht="13.5" customHeight="1">
      <c r="A609" s="275" t="s">
        <v>665</v>
      </c>
      <c r="B609" s="892"/>
      <c r="C609" s="135">
        <v>216736</v>
      </c>
      <c r="D609" s="135">
        <v>28321</v>
      </c>
      <c r="E609" s="135">
        <v>14281</v>
      </c>
      <c r="F609" s="895">
        <v>6.589122250110734</v>
      </c>
      <c r="G609" s="135">
        <v>3125</v>
      </c>
    </row>
    <row r="610" spans="1:7" s="893" customFormat="1" ht="13.5" customHeight="1">
      <c r="A610" s="275" t="s">
        <v>666</v>
      </c>
      <c r="B610" s="892"/>
      <c r="C610" s="135">
        <v>144736</v>
      </c>
      <c r="D610" s="135">
        <v>21071</v>
      </c>
      <c r="E610" s="135">
        <v>13667</v>
      </c>
      <c r="F610" s="895">
        <v>9.442709484855184</v>
      </c>
      <c r="G610" s="135">
        <v>3125</v>
      </c>
    </row>
    <row r="611" spans="1:7" s="893" customFormat="1" ht="13.5" customHeight="1">
      <c r="A611" s="275" t="s">
        <v>693</v>
      </c>
      <c r="B611" s="892"/>
      <c r="C611" s="135">
        <v>113501</v>
      </c>
      <c r="D611" s="135">
        <v>16930</v>
      </c>
      <c r="E611" s="135">
        <v>11626</v>
      </c>
      <c r="F611" s="895">
        <v>10.243081558752786</v>
      </c>
      <c r="G611" s="135">
        <v>2427</v>
      </c>
    </row>
    <row r="612" spans="1:7" s="893" customFormat="1" ht="13.5" customHeight="1">
      <c r="A612" s="275" t="s">
        <v>668</v>
      </c>
      <c r="B612" s="892"/>
      <c r="C612" s="135">
        <v>72000</v>
      </c>
      <c r="D612" s="135">
        <v>7250</v>
      </c>
      <c r="E612" s="135">
        <v>614</v>
      </c>
      <c r="F612" s="895">
        <v>0.8527777777777779</v>
      </c>
      <c r="G612" s="135">
        <v>0</v>
      </c>
    </row>
    <row r="613" spans="1:7" s="893" customFormat="1" ht="12.75">
      <c r="A613" s="275" t="s">
        <v>670</v>
      </c>
      <c r="B613" s="892"/>
      <c r="C613" s="135">
        <v>11819386</v>
      </c>
      <c r="D613" s="135">
        <v>5884906</v>
      </c>
      <c r="E613" s="135">
        <v>5884893</v>
      </c>
      <c r="F613" s="895">
        <v>49.790175225684315</v>
      </c>
      <c r="G613" s="135">
        <v>0</v>
      </c>
    </row>
    <row r="614" spans="1:7" s="893" customFormat="1" ht="12.75">
      <c r="A614" s="275" t="s">
        <v>694</v>
      </c>
      <c r="B614" s="892"/>
      <c r="C614" s="135">
        <v>11819386</v>
      </c>
      <c r="D614" s="135">
        <v>5884906</v>
      </c>
      <c r="E614" s="135">
        <v>5884893</v>
      </c>
      <c r="F614" s="895">
        <v>49.790175225684315</v>
      </c>
      <c r="G614" s="135">
        <v>0</v>
      </c>
    </row>
    <row r="615" spans="1:7" s="893" customFormat="1" ht="13.5" customHeight="1">
      <c r="A615" s="275" t="s">
        <v>1306</v>
      </c>
      <c r="B615" s="892" t="s">
        <v>758</v>
      </c>
      <c r="C615" s="135">
        <v>5500</v>
      </c>
      <c r="D615" s="135">
        <v>0</v>
      </c>
      <c r="E615" s="135">
        <v>0</v>
      </c>
      <c r="F615" s="895">
        <v>0</v>
      </c>
      <c r="G615" s="135">
        <v>0</v>
      </c>
    </row>
    <row r="616" spans="1:7" s="893" customFormat="1" ht="13.5" customHeight="1">
      <c r="A616" s="275" t="s">
        <v>679</v>
      </c>
      <c r="B616" s="892" t="s">
        <v>767</v>
      </c>
      <c r="C616" s="135">
        <v>5500</v>
      </c>
      <c r="D616" s="135">
        <v>0</v>
      </c>
      <c r="E616" s="135">
        <v>0</v>
      </c>
      <c r="F616" s="895">
        <v>0</v>
      </c>
      <c r="G616" s="135">
        <v>0</v>
      </c>
    </row>
    <row r="617" spans="1:7" s="893" customFormat="1" ht="12.75">
      <c r="A617" s="869" t="s">
        <v>764</v>
      </c>
      <c r="B617" s="892" t="s">
        <v>768</v>
      </c>
      <c r="C617" s="135"/>
      <c r="D617" s="135"/>
      <c r="E617" s="135"/>
      <c r="F617" s="875"/>
      <c r="G617" s="135"/>
    </row>
    <row r="618" spans="1:7" s="893" customFormat="1" ht="12.75">
      <c r="A618" s="275" t="s">
        <v>663</v>
      </c>
      <c r="B618" s="892" t="s">
        <v>765</v>
      </c>
      <c r="C618" s="135">
        <v>12589348</v>
      </c>
      <c r="D618" s="135">
        <v>6047481</v>
      </c>
      <c r="E618" s="135">
        <v>6047481</v>
      </c>
      <c r="F618" s="895">
        <v>48.03649084924811</v>
      </c>
      <c r="G618" s="135">
        <v>81750</v>
      </c>
    </row>
    <row r="619" spans="1:7" s="893" customFormat="1" ht="12.75">
      <c r="A619" s="275" t="s">
        <v>692</v>
      </c>
      <c r="B619" s="892"/>
      <c r="C619" s="135">
        <v>12589348</v>
      </c>
      <c r="D619" s="135">
        <v>6047481</v>
      </c>
      <c r="E619" s="135">
        <v>6047481</v>
      </c>
      <c r="F619" s="895">
        <v>48.03649084924811</v>
      </c>
      <c r="G619" s="135">
        <v>81750</v>
      </c>
    </row>
    <row r="620" spans="1:7" s="893" customFormat="1" ht="25.5">
      <c r="A620" s="275" t="s">
        <v>664</v>
      </c>
      <c r="B620" s="892"/>
      <c r="C620" s="135">
        <v>12041622</v>
      </c>
      <c r="D620" s="135">
        <v>5913227</v>
      </c>
      <c r="E620" s="135">
        <v>5913227</v>
      </c>
      <c r="F620" s="895">
        <v>49.106565544077036</v>
      </c>
      <c r="G620" s="135">
        <v>8150</v>
      </c>
    </row>
    <row r="621" spans="1:7" s="893" customFormat="1" ht="25.5">
      <c r="A621" s="879" t="s">
        <v>721</v>
      </c>
      <c r="B621" s="892"/>
      <c r="C621" s="880">
        <v>547726</v>
      </c>
      <c r="D621" s="880">
        <v>134254</v>
      </c>
      <c r="E621" s="880">
        <v>134254</v>
      </c>
      <c r="F621" s="883">
        <v>24.511160689833968</v>
      </c>
      <c r="G621" s="880">
        <v>73600</v>
      </c>
    </row>
    <row r="622" spans="1:7" s="893" customFormat="1" ht="12.75">
      <c r="A622" s="275" t="s">
        <v>1350</v>
      </c>
      <c r="B622" s="892"/>
      <c r="C622" s="135">
        <v>12589348</v>
      </c>
      <c r="D622" s="135">
        <v>6047481</v>
      </c>
      <c r="E622" s="135">
        <v>6005328</v>
      </c>
      <c r="F622" s="895">
        <v>47.701660165403325</v>
      </c>
      <c r="G622" s="135">
        <v>79464</v>
      </c>
    </row>
    <row r="623" spans="1:7" s="893" customFormat="1" ht="12.75">
      <c r="A623" s="275" t="s">
        <v>180</v>
      </c>
      <c r="B623" s="892"/>
      <c r="C623" s="135">
        <v>12573021</v>
      </c>
      <c r="D623" s="135">
        <v>6036827</v>
      </c>
      <c r="E623" s="135">
        <v>6002515</v>
      </c>
      <c r="F623" s="895">
        <v>47.74123100565886</v>
      </c>
      <c r="G623" s="135">
        <v>76651</v>
      </c>
    </row>
    <row r="624" spans="1:7" s="893" customFormat="1" ht="13.5" customHeight="1">
      <c r="A624" s="275" t="s">
        <v>665</v>
      </c>
      <c r="B624" s="892"/>
      <c r="C624" s="135">
        <v>216736</v>
      </c>
      <c r="D624" s="135">
        <v>28321</v>
      </c>
      <c r="E624" s="135">
        <v>14281</v>
      </c>
      <c r="F624" s="895">
        <v>6.589122250110734</v>
      </c>
      <c r="G624" s="135">
        <v>3125</v>
      </c>
    </row>
    <row r="625" spans="1:7" s="893" customFormat="1" ht="13.5" customHeight="1">
      <c r="A625" s="275" t="s">
        <v>666</v>
      </c>
      <c r="B625" s="892"/>
      <c r="C625" s="135">
        <v>144736</v>
      </c>
      <c r="D625" s="135">
        <v>21071</v>
      </c>
      <c r="E625" s="135">
        <v>13667</v>
      </c>
      <c r="F625" s="895">
        <v>9.442709484855184</v>
      </c>
      <c r="G625" s="135">
        <v>3125</v>
      </c>
    </row>
    <row r="626" spans="1:7" s="893" customFormat="1" ht="13.5" customHeight="1">
      <c r="A626" s="275" t="s">
        <v>693</v>
      </c>
      <c r="B626" s="892"/>
      <c r="C626" s="135">
        <v>113501</v>
      </c>
      <c r="D626" s="135">
        <v>16930</v>
      </c>
      <c r="E626" s="135">
        <v>11626</v>
      </c>
      <c r="F626" s="895">
        <v>10.243081558752786</v>
      </c>
      <c r="G626" s="135">
        <v>2427</v>
      </c>
    </row>
    <row r="627" spans="1:7" s="893" customFormat="1" ht="13.5" customHeight="1">
      <c r="A627" s="275" t="s">
        <v>668</v>
      </c>
      <c r="B627" s="892"/>
      <c r="C627" s="135">
        <v>72000</v>
      </c>
      <c r="D627" s="135">
        <v>7250</v>
      </c>
      <c r="E627" s="135">
        <v>614</v>
      </c>
      <c r="F627" s="895">
        <v>0.8527777777777779</v>
      </c>
      <c r="G627" s="135">
        <v>0</v>
      </c>
    </row>
    <row r="628" spans="1:7" s="893" customFormat="1" ht="12.75">
      <c r="A628" s="275" t="s">
        <v>670</v>
      </c>
      <c r="B628" s="892"/>
      <c r="C628" s="135">
        <v>11819386</v>
      </c>
      <c r="D628" s="135">
        <v>5884906</v>
      </c>
      <c r="E628" s="135">
        <v>5884893</v>
      </c>
      <c r="F628" s="895">
        <v>49.790175225684315</v>
      </c>
      <c r="G628" s="135">
        <v>0</v>
      </c>
    </row>
    <row r="629" spans="1:7" s="893" customFormat="1" ht="12.75">
      <c r="A629" s="275" t="s">
        <v>694</v>
      </c>
      <c r="B629" s="892"/>
      <c r="C629" s="135">
        <v>11819386</v>
      </c>
      <c r="D629" s="135">
        <v>5884906</v>
      </c>
      <c r="E629" s="135">
        <v>5884893</v>
      </c>
      <c r="F629" s="895">
        <v>49.790175225684315</v>
      </c>
      <c r="G629" s="135">
        <v>0</v>
      </c>
    </row>
    <row r="630" spans="1:7" s="893" customFormat="1" ht="12.75">
      <c r="A630" s="334" t="s">
        <v>676</v>
      </c>
      <c r="B630" s="892"/>
      <c r="C630" s="135">
        <v>536899</v>
      </c>
      <c r="D630" s="135">
        <v>123600</v>
      </c>
      <c r="E630" s="135">
        <v>103341</v>
      </c>
      <c r="F630" s="895">
        <v>19.247754233105297</v>
      </c>
      <c r="G630" s="135">
        <v>73526</v>
      </c>
    </row>
    <row r="631" spans="1:7" s="893" customFormat="1" ht="25.5">
      <c r="A631" s="896" t="s">
        <v>722</v>
      </c>
      <c r="B631" s="892"/>
      <c r="C631" s="406">
        <v>536899</v>
      </c>
      <c r="D631" s="406">
        <v>123600</v>
      </c>
      <c r="E631" s="406">
        <v>103341</v>
      </c>
      <c r="F631" s="895">
        <v>19.247754233105297</v>
      </c>
      <c r="G631" s="406">
        <v>73526</v>
      </c>
    </row>
    <row r="632" spans="1:7" s="893" customFormat="1" ht="51">
      <c r="A632" s="897" t="s">
        <v>723</v>
      </c>
      <c r="B632" s="892"/>
      <c r="C632" s="880">
        <v>536899</v>
      </c>
      <c r="D632" s="880">
        <v>123600</v>
      </c>
      <c r="E632" s="880">
        <v>103341</v>
      </c>
      <c r="F632" s="883">
        <v>19.247754233105297</v>
      </c>
      <c r="G632" s="880">
        <v>73526</v>
      </c>
    </row>
    <row r="633" spans="1:7" s="893" customFormat="1" ht="12.75">
      <c r="A633" s="275" t="s">
        <v>1306</v>
      </c>
      <c r="B633" s="892"/>
      <c r="C633" s="135">
        <v>16327</v>
      </c>
      <c r="D633" s="135">
        <v>10654</v>
      </c>
      <c r="E633" s="135">
        <v>2813</v>
      </c>
      <c r="F633" s="895">
        <v>17.2291296625222</v>
      </c>
      <c r="G633" s="135">
        <v>2813</v>
      </c>
    </row>
    <row r="634" spans="1:7" s="893" customFormat="1" ht="12.75">
      <c r="A634" s="275" t="s">
        <v>679</v>
      </c>
      <c r="B634" s="892"/>
      <c r="C634" s="406">
        <v>5500</v>
      </c>
      <c r="D634" s="135">
        <v>0</v>
      </c>
      <c r="E634" s="135">
        <v>0</v>
      </c>
      <c r="F634" s="895">
        <v>0</v>
      </c>
      <c r="G634" s="135"/>
    </row>
    <row r="635" spans="1:7" s="893" customFormat="1" ht="38.25">
      <c r="A635" s="277" t="s">
        <v>680</v>
      </c>
      <c r="B635" s="892"/>
      <c r="C635" s="406">
        <v>10827</v>
      </c>
      <c r="D635" s="406">
        <v>10654</v>
      </c>
      <c r="E635" s="406">
        <v>2813</v>
      </c>
      <c r="F635" s="895">
        <v>25.981342938948927</v>
      </c>
      <c r="G635" s="406">
        <v>2813</v>
      </c>
    </row>
    <row r="636" spans="1:7" s="893" customFormat="1" ht="25.5">
      <c r="A636" s="900" t="s">
        <v>725</v>
      </c>
      <c r="B636" s="892"/>
      <c r="C636" s="880">
        <v>10827</v>
      </c>
      <c r="D636" s="880">
        <v>10654</v>
      </c>
      <c r="E636" s="880">
        <v>2813</v>
      </c>
      <c r="F636" s="883">
        <v>25.981342938948927</v>
      </c>
      <c r="G636" s="880">
        <v>2813</v>
      </c>
    </row>
    <row r="637" spans="1:7" s="893" customFormat="1" ht="13.5" customHeight="1">
      <c r="A637" s="856" t="s">
        <v>770</v>
      </c>
      <c r="B637" s="892"/>
      <c r="C637" s="135"/>
      <c r="D637" s="135"/>
      <c r="E637" s="135"/>
      <c r="F637" s="875"/>
      <c r="G637" s="135"/>
    </row>
    <row r="638" spans="1:7" s="893" customFormat="1" ht="13.5" customHeight="1">
      <c r="A638" s="275" t="s">
        <v>663</v>
      </c>
      <c r="B638" s="892"/>
      <c r="C638" s="135">
        <v>1164874</v>
      </c>
      <c r="D638" s="135">
        <v>308603</v>
      </c>
      <c r="E638" s="135">
        <v>268299</v>
      </c>
      <c r="F638" s="895">
        <v>23.0324481446062</v>
      </c>
      <c r="G638" s="135">
        <v>114252</v>
      </c>
    </row>
    <row r="639" spans="1:7" s="893" customFormat="1" ht="25.5">
      <c r="A639" s="275" t="s">
        <v>771</v>
      </c>
      <c r="B639" s="892"/>
      <c r="C639" s="135">
        <v>1882</v>
      </c>
      <c r="D639" s="135">
        <v>433</v>
      </c>
      <c r="E639" s="135">
        <v>433</v>
      </c>
      <c r="F639" s="895">
        <v>23.007438894792774</v>
      </c>
      <c r="G639" s="135">
        <v>433</v>
      </c>
    </row>
    <row r="640" spans="1:7" s="893" customFormat="1" ht="13.5" customHeight="1">
      <c r="A640" s="275" t="s">
        <v>1260</v>
      </c>
      <c r="B640" s="892"/>
      <c r="C640" s="135">
        <v>502033</v>
      </c>
      <c r="D640" s="135">
        <v>55150</v>
      </c>
      <c r="E640" s="135">
        <v>14846</v>
      </c>
      <c r="F640" s="895">
        <v>2.9571761218884016</v>
      </c>
      <c r="G640" s="135">
        <v>0</v>
      </c>
    </row>
    <row r="641" spans="1:7" s="893" customFormat="1" ht="13.5" customHeight="1">
      <c r="A641" s="275" t="s">
        <v>692</v>
      </c>
      <c r="B641" s="892"/>
      <c r="C641" s="135">
        <v>660959</v>
      </c>
      <c r="D641" s="135">
        <v>253020</v>
      </c>
      <c r="E641" s="135">
        <v>253020</v>
      </c>
      <c r="F641" s="895">
        <v>38.280740560307066</v>
      </c>
      <c r="G641" s="135">
        <v>113819</v>
      </c>
    </row>
    <row r="642" spans="1:7" s="893" customFormat="1" ht="25.5">
      <c r="A642" s="275" t="s">
        <v>664</v>
      </c>
      <c r="B642" s="892"/>
      <c r="C642" s="135">
        <v>660959</v>
      </c>
      <c r="D642" s="135">
        <v>253020</v>
      </c>
      <c r="E642" s="135">
        <v>253020</v>
      </c>
      <c r="F642" s="895">
        <v>38.280740560307066</v>
      </c>
      <c r="G642" s="135">
        <v>113819</v>
      </c>
    </row>
    <row r="643" spans="1:7" s="893" customFormat="1" ht="13.5" customHeight="1">
      <c r="A643" s="275" t="s">
        <v>1350</v>
      </c>
      <c r="B643" s="892"/>
      <c r="C643" s="135">
        <v>1164874</v>
      </c>
      <c r="D643" s="135">
        <v>308603</v>
      </c>
      <c r="E643" s="135">
        <v>255953</v>
      </c>
      <c r="F643" s="895">
        <v>21.972591027012363</v>
      </c>
      <c r="G643" s="135">
        <v>108956</v>
      </c>
    </row>
    <row r="644" spans="1:7" s="893" customFormat="1" ht="13.5" customHeight="1">
      <c r="A644" s="275" t="s">
        <v>180</v>
      </c>
      <c r="B644" s="892"/>
      <c r="C644" s="135">
        <v>1162074</v>
      </c>
      <c r="D644" s="135">
        <v>308603</v>
      </c>
      <c r="E644" s="135">
        <v>255953</v>
      </c>
      <c r="F644" s="895">
        <v>22.0255336579254</v>
      </c>
      <c r="G644" s="135">
        <v>108956</v>
      </c>
    </row>
    <row r="645" spans="1:7" s="893" customFormat="1" ht="13.5" customHeight="1">
      <c r="A645" s="275" t="s">
        <v>665</v>
      </c>
      <c r="B645" s="892"/>
      <c r="C645" s="135">
        <v>1143053</v>
      </c>
      <c r="D645" s="135">
        <v>289582</v>
      </c>
      <c r="E645" s="135">
        <v>255953</v>
      </c>
      <c r="F645" s="895">
        <v>22.39205006242055</v>
      </c>
      <c r="G645" s="135">
        <v>108956</v>
      </c>
    </row>
    <row r="646" spans="1:7" s="893" customFormat="1" ht="13.5" customHeight="1">
      <c r="A646" s="275" t="s">
        <v>666</v>
      </c>
      <c r="B646" s="892"/>
      <c r="C646" s="135">
        <v>496553</v>
      </c>
      <c r="D646" s="135">
        <v>195458</v>
      </c>
      <c r="E646" s="135">
        <v>185901</v>
      </c>
      <c r="F646" s="895">
        <v>37.43829963770232</v>
      </c>
      <c r="G646" s="135">
        <v>68083</v>
      </c>
    </row>
    <row r="647" spans="1:7" s="893" customFormat="1" ht="13.5" customHeight="1">
      <c r="A647" s="275" t="s">
        <v>693</v>
      </c>
      <c r="B647" s="892"/>
      <c r="C647" s="135">
        <v>394725</v>
      </c>
      <c r="D647" s="135">
        <v>153280</v>
      </c>
      <c r="E647" s="135">
        <v>145943</v>
      </c>
      <c r="F647" s="895">
        <v>36.973335866742666</v>
      </c>
      <c r="G647" s="135">
        <v>53679</v>
      </c>
    </row>
    <row r="648" spans="1:7" s="893" customFormat="1" ht="13.5" customHeight="1">
      <c r="A648" s="275" t="s">
        <v>668</v>
      </c>
      <c r="B648" s="892"/>
      <c r="C648" s="135">
        <v>646500</v>
      </c>
      <c r="D648" s="135">
        <v>94124</v>
      </c>
      <c r="E648" s="135">
        <v>70052</v>
      </c>
      <c r="F648" s="895">
        <v>10.835576179427688</v>
      </c>
      <c r="G648" s="135">
        <v>40873</v>
      </c>
    </row>
    <row r="649" spans="1:7" s="893" customFormat="1" ht="26.25" customHeight="1">
      <c r="A649" s="263" t="s">
        <v>772</v>
      </c>
      <c r="B649" s="892"/>
      <c r="C649" s="135">
        <v>19021</v>
      </c>
      <c r="D649" s="135">
        <v>19021</v>
      </c>
      <c r="E649" s="135">
        <v>0</v>
      </c>
      <c r="F649" s="895">
        <v>0</v>
      </c>
      <c r="G649" s="135">
        <v>0</v>
      </c>
    </row>
    <row r="650" spans="1:7" s="893" customFormat="1" ht="13.5" customHeight="1">
      <c r="A650" s="275" t="s">
        <v>675</v>
      </c>
      <c r="B650" s="892"/>
      <c r="C650" s="135">
        <v>19021</v>
      </c>
      <c r="D650" s="135">
        <v>19021</v>
      </c>
      <c r="E650" s="135">
        <v>0</v>
      </c>
      <c r="F650" s="895">
        <v>0</v>
      </c>
      <c r="G650" s="135">
        <v>0</v>
      </c>
    </row>
    <row r="651" spans="1:7" s="893" customFormat="1" ht="13.5" customHeight="1">
      <c r="A651" s="275" t="s">
        <v>1306</v>
      </c>
      <c r="B651" s="892"/>
      <c r="C651" s="135">
        <v>2800</v>
      </c>
      <c r="D651" s="135">
        <v>0</v>
      </c>
      <c r="E651" s="135">
        <v>0</v>
      </c>
      <c r="F651" s="895">
        <v>0</v>
      </c>
      <c r="G651" s="135">
        <v>0</v>
      </c>
    </row>
    <row r="652" spans="1:7" s="893" customFormat="1" ht="13.5" customHeight="1">
      <c r="A652" s="275" t="s">
        <v>679</v>
      </c>
      <c r="B652" s="892"/>
      <c r="C652" s="135">
        <v>2800</v>
      </c>
      <c r="D652" s="135">
        <v>0</v>
      </c>
      <c r="E652" s="135">
        <v>0</v>
      </c>
      <c r="F652" s="895">
        <v>0</v>
      </c>
      <c r="G652" s="135">
        <v>0</v>
      </c>
    </row>
    <row r="653" spans="1:7" s="893" customFormat="1" ht="12.75">
      <c r="A653" s="155" t="s">
        <v>773</v>
      </c>
      <c r="B653" s="892"/>
      <c r="C653" s="135"/>
      <c r="D653" s="135"/>
      <c r="E653" s="135"/>
      <c r="F653" s="875"/>
      <c r="G653" s="135"/>
    </row>
    <row r="654" spans="1:7" s="893" customFormat="1" ht="12.75">
      <c r="A654" s="856" t="s">
        <v>774</v>
      </c>
      <c r="B654" s="892"/>
      <c r="C654" s="135"/>
      <c r="D654" s="135"/>
      <c r="E654" s="135"/>
      <c r="F654" s="875"/>
      <c r="G654" s="135"/>
    </row>
    <row r="655" spans="1:7" s="893" customFormat="1" ht="13.5" customHeight="1">
      <c r="A655" s="275" t="s">
        <v>663</v>
      </c>
      <c r="B655" s="892"/>
      <c r="C655" s="135">
        <v>92866</v>
      </c>
      <c r="D655" s="135">
        <v>32419</v>
      </c>
      <c r="E655" s="135">
        <v>9201</v>
      </c>
      <c r="F655" s="895">
        <v>9.90782417677083</v>
      </c>
      <c r="G655" s="135">
        <v>0</v>
      </c>
    </row>
    <row r="656" spans="1:7" s="893" customFormat="1" ht="13.5" customHeight="1">
      <c r="A656" s="275" t="s">
        <v>1260</v>
      </c>
      <c r="B656" s="892"/>
      <c r="C656" s="135">
        <v>92114</v>
      </c>
      <c r="D656" s="135">
        <v>31667</v>
      </c>
      <c r="E656" s="135">
        <v>8449</v>
      </c>
      <c r="F656" s="895">
        <v>9.172329938988645</v>
      </c>
      <c r="G656" s="135">
        <v>0</v>
      </c>
    </row>
    <row r="657" spans="1:7" s="893" customFormat="1" ht="13.5" customHeight="1">
      <c r="A657" s="275" t="s">
        <v>692</v>
      </c>
      <c r="B657" s="892"/>
      <c r="C657" s="135">
        <v>752</v>
      </c>
      <c r="D657" s="135">
        <v>752</v>
      </c>
      <c r="E657" s="135">
        <v>752</v>
      </c>
      <c r="F657" s="895">
        <v>100</v>
      </c>
      <c r="G657" s="135">
        <v>0</v>
      </c>
    </row>
    <row r="658" spans="1:7" s="893" customFormat="1" ht="25.5">
      <c r="A658" s="275" t="s">
        <v>664</v>
      </c>
      <c r="B658" s="892"/>
      <c r="C658" s="135">
        <v>752</v>
      </c>
      <c r="D658" s="135">
        <v>752</v>
      </c>
      <c r="E658" s="135">
        <v>752</v>
      </c>
      <c r="F658" s="895">
        <v>100</v>
      </c>
      <c r="G658" s="135">
        <v>0</v>
      </c>
    </row>
    <row r="659" spans="1:7" s="893" customFormat="1" ht="13.5" customHeight="1">
      <c r="A659" s="275" t="s">
        <v>1350</v>
      </c>
      <c r="B659" s="892"/>
      <c r="C659" s="135">
        <v>92866</v>
      </c>
      <c r="D659" s="135">
        <v>32419</v>
      </c>
      <c r="E659" s="135">
        <v>8449</v>
      </c>
      <c r="F659" s="895">
        <v>9.098055262421124</v>
      </c>
      <c r="G659" s="135">
        <v>1324</v>
      </c>
    </row>
    <row r="660" spans="1:7" s="893" customFormat="1" ht="13.5" customHeight="1">
      <c r="A660" s="275" t="s">
        <v>180</v>
      </c>
      <c r="B660" s="892"/>
      <c r="C660" s="135">
        <v>92866</v>
      </c>
      <c r="D660" s="135">
        <v>32419</v>
      </c>
      <c r="E660" s="135">
        <v>8449</v>
      </c>
      <c r="F660" s="895">
        <v>9.098055262421124</v>
      </c>
      <c r="G660" s="135">
        <v>1324</v>
      </c>
    </row>
    <row r="661" spans="1:7" s="893" customFormat="1" ht="13.5" customHeight="1">
      <c r="A661" s="275" t="s">
        <v>665</v>
      </c>
      <c r="B661" s="892"/>
      <c r="C661" s="135">
        <v>73845</v>
      </c>
      <c r="D661" s="135">
        <v>13398</v>
      </c>
      <c r="E661" s="135">
        <v>8449</v>
      </c>
      <c r="F661" s="895">
        <v>11.441532940618863</v>
      </c>
      <c r="G661" s="135">
        <v>1324</v>
      </c>
    </row>
    <row r="662" spans="1:7" s="893" customFormat="1" ht="13.5" customHeight="1">
      <c r="A662" s="275" t="s">
        <v>666</v>
      </c>
      <c r="B662" s="892"/>
      <c r="C662" s="135">
        <v>272</v>
      </c>
      <c r="D662" s="135">
        <v>272</v>
      </c>
      <c r="E662" s="135">
        <v>0</v>
      </c>
      <c r="F662" s="895">
        <v>0</v>
      </c>
      <c r="G662" s="135">
        <v>0</v>
      </c>
    </row>
    <row r="663" spans="1:7" s="893" customFormat="1" ht="13.5" customHeight="1">
      <c r="A663" s="275" t="s">
        <v>693</v>
      </c>
      <c r="B663" s="892"/>
      <c r="C663" s="135">
        <v>219</v>
      </c>
      <c r="D663" s="135">
        <v>219</v>
      </c>
      <c r="E663" s="135">
        <v>0</v>
      </c>
      <c r="F663" s="895">
        <v>0</v>
      </c>
      <c r="G663" s="135">
        <v>0</v>
      </c>
    </row>
    <row r="664" spans="1:7" s="893" customFormat="1" ht="13.5" customHeight="1">
      <c r="A664" s="275" t="s">
        <v>668</v>
      </c>
      <c r="B664" s="892"/>
      <c r="C664" s="135">
        <v>73573</v>
      </c>
      <c r="D664" s="135">
        <v>13126</v>
      </c>
      <c r="E664" s="135">
        <v>8449</v>
      </c>
      <c r="F664" s="895">
        <v>11.483832384162667</v>
      </c>
      <c r="G664" s="135">
        <v>1324</v>
      </c>
    </row>
    <row r="665" spans="1:7" s="893" customFormat="1" ht="25.5">
      <c r="A665" s="275" t="s">
        <v>772</v>
      </c>
      <c r="B665" s="892"/>
      <c r="C665" s="135">
        <v>19021</v>
      </c>
      <c r="D665" s="135">
        <v>19021</v>
      </c>
      <c r="E665" s="135">
        <v>0</v>
      </c>
      <c r="F665" s="895">
        <v>0</v>
      </c>
      <c r="G665" s="135">
        <v>0</v>
      </c>
    </row>
    <row r="666" spans="1:7" s="893" customFormat="1" ht="12.75">
      <c r="A666" s="275" t="s">
        <v>675</v>
      </c>
      <c r="B666" s="892"/>
      <c r="C666" s="135">
        <v>19021</v>
      </c>
      <c r="D666" s="135">
        <v>19021</v>
      </c>
      <c r="E666" s="135">
        <v>0</v>
      </c>
      <c r="F666" s="895">
        <v>0</v>
      </c>
      <c r="G666" s="135">
        <v>0</v>
      </c>
    </row>
    <row r="667" spans="1:7" s="893" customFormat="1" ht="12.75">
      <c r="A667" s="869" t="s">
        <v>695</v>
      </c>
      <c r="B667" s="892" t="s">
        <v>775</v>
      </c>
      <c r="C667" s="135"/>
      <c r="D667" s="135"/>
      <c r="E667" s="135"/>
      <c r="F667" s="875"/>
      <c r="G667" s="135"/>
    </row>
    <row r="668" spans="1:7" s="893" customFormat="1" ht="12.75">
      <c r="A668" s="869" t="s">
        <v>729</v>
      </c>
      <c r="B668" s="892" t="s">
        <v>776</v>
      </c>
      <c r="C668" s="135"/>
      <c r="D668" s="135"/>
      <c r="E668" s="135"/>
      <c r="F668" s="875"/>
      <c r="G668" s="135"/>
    </row>
    <row r="669" spans="1:7" s="893" customFormat="1" ht="13.5" customHeight="1">
      <c r="A669" s="275" t="s">
        <v>663</v>
      </c>
      <c r="B669" s="892"/>
      <c r="C669" s="135">
        <v>69327</v>
      </c>
      <c r="D669" s="135">
        <v>8880</v>
      </c>
      <c r="E669" s="135">
        <v>8449</v>
      </c>
      <c r="F669" s="895">
        <v>12.187170943499646</v>
      </c>
      <c r="G669" s="135">
        <v>0</v>
      </c>
    </row>
    <row r="670" spans="1:7" s="893" customFormat="1" ht="13.5" customHeight="1">
      <c r="A670" s="275" t="s">
        <v>1260</v>
      </c>
      <c r="B670" s="892"/>
      <c r="C670" s="135">
        <v>69327</v>
      </c>
      <c r="D670" s="135">
        <v>8880</v>
      </c>
      <c r="E670" s="135">
        <v>8449</v>
      </c>
      <c r="F670" s="895">
        <v>12.187170943499646</v>
      </c>
      <c r="G670" s="135">
        <v>0</v>
      </c>
    </row>
    <row r="671" spans="1:7" s="893" customFormat="1" ht="13.5" customHeight="1">
      <c r="A671" s="275" t="s">
        <v>1350</v>
      </c>
      <c r="B671" s="892"/>
      <c r="C671" s="135">
        <v>69327</v>
      </c>
      <c r="D671" s="135">
        <v>8880</v>
      </c>
      <c r="E671" s="135">
        <v>8449</v>
      </c>
      <c r="F671" s="895">
        <v>12.187170943499646</v>
      </c>
      <c r="G671" s="135">
        <v>1324</v>
      </c>
    </row>
    <row r="672" spans="1:7" s="893" customFormat="1" ht="13.5" customHeight="1">
      <c r="A672" s="275" t="s">
        <v>180</v>
      </c>
      <c r="B672" s="892"/>
      <c r="C672" s="135">
        <v>69327</v>
      </c>
      <c r="D672" s="135">
        <v>8880</v>
      </c>
      <c r="E672" s="135">
        <v>8449</v>
      </c>
      <c r="F672" s="895">
        <v>12.187170943499646</v>
      </c>
      <c r="G672" s="135">
        <v>1324</v>
      </c>
    </row>
    <row r="673" spans="1:7" s="893" customFormat="1" ht="13.5" customHeight="1">
      <c r="A673" s="275" t="s">
        <v>665</v>
      </c>
      <c r="C673" s="135">
        <v>69327</v>
      </c>
      <c r="D673" s="135">
        <v>8880</v>
      </c>
      <c r="E673" s="135">
        <v>8449</v>
      </c>
      <c r="F673" s="895">
        <v>12.187170943499646</v>
      </c>
      <c r="G673" s="135">
        <v>1324</v>
      </c>
    </row>
    <row r="674" spans="1:7" s="893" customFormat="1" ht="13.5" customHeight="1">
      <c r="A674" s="275" t="s">
        <v>668</v>
      </c>
      <c r="B674" s="892"/>
      <c r="C674" s="135">
        <v>69327</v>
      </c>
      <c r="D674" s="135">
        <v>8880</v>
      </c>
      <c r="E674" s="135">
        <v>8449</v>
      </c>
      <c r="F674" s="895">
        <v>12.187170943499646</v>
      </c>
      <c r="G674" s="135">
        <v>1324</v>
      </c>
    </row>
    <row r="675" spans="1:7" s="893" customFormat="1" ht="12.75">
      <c r="A675" s="869" t="s">
        <v>710</v>
      </c>
      <c r="B675" s="892" t="s">
        <v>777</v>
      </c>
      <c r="C675" s="135"/>
      <c r="D675" s="135"/>
      <c r="E675" s="135"/>
      <c r="F675" s="875"/>
      <c r="G675" s="135"/>
    </row>
    <row r="676" spans="1:7" s="893" customFormat="1" ht="13.5" customHeight="1">
      <c r="A676" s="275" t="s">
        <v>663</v>
      </c>
      <c r="B676" s="892"/>
      <c r="C676" s="135">
        <v>8369</v>
      </c>
      <c r="D676" s="135">
        <v>8369</v>
      </c>
      <c r="E676" s="135">
        <v>0</v>
      </c>
      <c r="F676" s="895">
        <v>0</v>
      </c>
      <c r="G676" s="135">
        <v>0</v>
      </c>
    </row>
    <row r="677" spans="1:7" s="893" customFormat="1" ht="13.5" customHeight="1">
      <c r="A677" s="275" t="s">
        <v>1260</v>
      </c>
      <c r="B677" s="892"/>
      <c r="C677" s="135">
        <v>8369</v>
      </c>
      <c r="D677" s="135">
        <v>8369</v>
      </c>
      <c r="E677" s="135">
        <v>0</v>
      </c>
      <c r="F677" s="895">
        <v>0</v>
      </c>
      <c r="G677" s="135">
        <v>0</v>
      </c>
    </row>
    <row r="678" spans="1:7" s="893" customFormat="1" ht="13.5" customHeight="1">
      <c r="A678" s="879" t="s">
        <v>705</v>
      </c>
      <c r="B678" s="892"/>
      <c r="C678" s="881">
        <v>8369</v>
      </c>
      <c r="D678" s="881">
        <v>8369</v>
      </c>
      <c r="E678" s="881">
        <v>0</v>
      </c>
      <c r="F678" s="883">
        <v>0</v>
      </c>
      <c r="G678" s="881">
        <v>0</v>
      </c>
    </row>
    <row r="679" spans="1:7" s="893" customFormat="1" ht="13.5" customHeight="1">
      <c r="A679" s="275" t="s">
        <v>1350</v>
      </c>
      <c r="B679" s="892"/>
      <c r="C679" s="135">
        <v>8369</v>
      </c>
      <c r="D679" s="135">
        <v>8369</v>
      </c>
      <c r="E679" s="135">
        <v>0</v>
      </c>
      <c r="F679" s="895">
        <v>0</v>
      </c>
      <c r="G679" s="135">
        <v>0</v>
      </c>
    </row>
    <row r="680" spans="1:7" s="893" customFormat="1" ht="13.5" customHeight="1">
      <c r="A680" s="275" t="s">
        <v>180</v>
      </c>
      <c r="B680" s="892"/>
      <c r="C680" s="135">
        <v>8369</v>
      </c>
      <c r="D680" s="135">
        <v>8369</v>
      </c>
      <c r="E680" s="135">
        <v>0</v>
      </c>
      <c r="F680" s="895">
        <v>0</v>
      </c>
      <c r="G680" s="135">
        <v>0</v>
      </c>
    </row>
    <row r="681" spans="1:7" s="893" customFormat="1" ht="12.75">
      <c r="A681" s="334" t="s">
        <v>676</v>
      </c>
      <c r="B681" s="892"/>
      <c r="C681" s="135">
        <v>8369</v>
      </c>
      <c r="D681" s="135">
        <v>8369</v>
      </c>
      <c r="E681" s="135">
        <v>0</v>
      </c>
      <c r="F681" s="895">
        <v>0</v>
      </c>
      <c r="G681" s="135">
        <v>0</v>
      </c>
    </row>
    <row r="682" spans="1:7" s="893" customFormat="1" ht="25.5">
      <c r="A682" s="896" t="s">
        <v>722</v>
      </c>
      <c r="C682" s="406">
        <v>8369</v>
      </c>
      <c r="D682" s="406">
        <v>8369</v>
      </c>
      <c r="E682" s="406">
        <v>0</v>
      </c>
      <c r="F682" s="895">
        <v>0</v>
      </c>
      <c r="G682" s="406">
        <v>0</v>
      </c>
    </row>
    <row r="683" spans="1:7" s="893" customFormat="1" ht="51">
      <c r="A683" s="897" t="s">
        <v>723</v>
      </c>
      <c r="B683" s="892"/>
      <c r="C683" s="880">
        <v>8369</v>
      </c>
      <c r="D683" s="880">
        <v>8369</v>
      </c>
      <c r="E683" s="880">
        <v>0</v>
      </c>
      <c r="F683" s="883">
        <v>0</v>
      </c>
      <c r="G683" s="880">
        <v>0</v>
      </c>
    </row>
    <row r="684" spans="1:7" s="893" customFormat="1" ht="25.5">
      <c r="A684" s="869" t="s">
        <v>740</v>
      </c>
      <c r="B684" s="892" t="s">
        <v>778</v>
      </c>
      <c r="C684" s="135"/>
      <c r="D684" s="135"/>
      <c r="E684" s="135"/>
      <c r="F684" s="875"/>
      <c r="G684" s="135"/>
    </row>
    <row r="685" spans="1:7" s="893" customFormat="1" ht="13.5" customHeight="1">
      <c r="A685" s="275" t="s">
        <v>663</v>
      </c>
      <c r="B685" s="892"/>
      <c r="C685" s="135">
        <v>23539</v>
      </c>
      <c r="D685" s="135">
        <v>23539</v>
      </c>
      <c r="E685" s="135">
        <v>752</v>
      </c>
      <c r="F685" s="895">
        <v>3.194698160499596</v>
      </c>
      <c r="G685" s="135">
        <v>0</v>
      </c>
    </row>
    <row r="686" spans="1:7" s="893" customFormat="1" ht="13.5" customHeight="1">
      <c r="A686" s="275" t="s">
        <v>1260</v>
      </c>
      <c r="B686" s="892"/>
      <c r="C686" s="135">
        <v>22787</v>
      </c>
      <c r="D686" s="135">
        <v>22787</v>
      </c>
      <c r="E686" s="135">
        <v>0</v>
      </c>
      <c r="F686" s="895">
        <v>0</v>
      </c>
      <c r="G686" s="135">
        <v>0</v>
      </c>
    </row>
    <row r="687" spans="1:7" s="893" customFormat="1" ht="13.5" customHeight="1">
      <c r="A687" s="275" t="s">
        <v>692</v>
      </c>
      <c r="B687" s="892"/>
      <c r="C687" s="135">
        <v>752</v>
      </c>
      <c r="D687" s="135">
        <v>752</v>
      </c>
      <c r="E687" s="135">
        <v>752</v>
      </c>
      <c r="F687" s="895">
        <v>100</v>
      </c>
      <c r="G687" s="135">
        <v>0</v>
      </c>
    </row>
    <row r="688" spans="1:7" s="893" customFormat="1" ht="25.5">
      <c r="A688" s="275" t="s">
        <v>664</v>
      </c>
      <c r="B688" s="892"/>
      <c r="C688" s="135">
        <v>752</v>
      </c>
      <c r="D688" s="135">
        <v>752</v>
      </c>
      <c r="E688" s="135">
        <v>752</v>
      </c>
      <c r="F688" s="895">
        <v>100</v>
      </c>
      <c r="G688" s="135">
        <v>0</v>
      </c>
    </row>
    <row r="689" spans="1:7" s="893" customFormat="1" ht="13.5" customHeight="1">
      <c r="A689" s="275" t="s">
        <v>1350</v>
      </c>
      <c r="B689" s="892"/>
      <c r="C689" s="135">
        <v>23539</v>
      </c>
      <c r="D689" s="135">
        <v>23539</v>
      </c>
      <c r="E689" s="135">
        <v>0</v>
      </c>
      <c r="F689" s="895">
        <v>0</v>
      </c>
      <c r="G689" s="135">
        <v>0</v>
      </c>
    </row>
    <row r="690" spans="1:7" s="893" customFormat="1" ht="13.5" customHeight="1">
      <c r="A690" s="275" t="s">
        <v>180</v>
      </c>
      <c r="B690" s="892"/>
      <c r="C690" s="135">
        <v>23539</v>
      </c>
      <c r="D690" s="135">
        <v>23539</v>
      </c>
      <c r="E690" s="135">
        <v>0</v>
      </c>
      <c r="F690" s="895">
        <v>0</v>
      </c>
      <c r="G690" s="135">
        <v>0</v>
      </c>
    </row>
    <row r="691" spans="1:7" s="893" customFormat="1" ht="13.5" customHeight="1">
      <c r="A691" s="275" t="s">
        <v>665</v>
      </c>
      <c r="B691" s="892"/>
      <c r="C691" s="135">
        <v>4518</v>
      </c>
      <c r="D691" s="135">
        <v>4518</v>
      </c>
      <c r="E691" s="135">
        <v>0</v>
      </c>
      <c r="F691" s="895">
        <v>0</v>
      </c>
      <c r="G691" s="135">
        <v>0</v>
      </c>
    </row>
    <row r="692" spans="1:7" s="893" customFormat="1" ht="13.5" customHeight="1">
      <c r="A692" s="275" t="s">
        <v>666</v>
      </c>
      <c r="B692" s="892"/>
      <c r="C692" s="135">
        <v>272</v>
      </c>
      <c r="D692" s="135">
        <v>272</v>
      </c>
      <c r="E692" s="135">
        <v>0</v>
      </c>
      <c r="F692" s="895">
        <v>0</v>
      </c>
      <c r="G692" s="135">
        <v>0</v>
      </c>
    </row>
    <row r="693" spans="1:7" s="893" customFormat="1" ht="13.5" customHeight="1">
      <c r="A693" s="275" t="s">
        <v>693</v>
      </c>
      <c r="B693" s="892"/>
      <c r="C693" s="135">
        <v>219</v>
      </c>
      <c r="D693" s="135">
        <v>219</v>
      </c>
      <c r="E693" s="135">
        <v>0</v>
      </c>
      <c r="F693" s="895">
        <v>0</v>
      </c>
      <c r="G693" s="135">
        <v>0</v>
      </c>
    </row>
    <row r="694" spans="1:7" s="893" customFormat="1" ht="13.5" customHeight="1">
      <c r="A694" s="275" t="s">
        <v>668</v>
      </c>
      <c r="B694" s="892"/>
      <c r="C694" s="135">
        <v>4246</v>
      </c>
      <c r="D694" s="135">
        <v>4246</v>
      </c>
      <c r="E694" s="135">
        <v>0</v>
      </c>
      <c r="F694" s="895">
        <v>0</v>
      </c>
      <c r="G694" s="135">
        <v>0</v>
      </c>
    </row>
    <row r="695" spans="1:7" s="893" customFormat="1" ht="25.5">
      <c r="A695" s="275" t="s">
        <v>772</v>
      </c>
      <c r="B695" s="892"/>
      <c r="C695" s="135">
        <v>19021</v>
      </c>
      <c r="D695" s="135">
        <v>19021</v>
      </c>
      <c r="E695" s="135">
        <v>0</v>
      </c>
      <c r="F695" s="895">
        <v>0</v>
      </c>
      <c r="G695" s="135">
        <v>0</v>
      </c>
    </row>
    <row r="696" spans="1:7" s="893" customFormat="1" ht="12.75">
      <c r="A696" s="275" t="s">
        <v>675</v>
      </c>
      <c r="B696" s="892"/>
      <c r="C696" s="135">
        <v>19021</v>
      </c>
      <c r="D696" s="135">
        <v>19021</v>
      </c>
      <c r="E696" s="135">
        <v>0</v>
      </c>
      <c r="F696" s="895">
        <v>0</v>
      </c>
      <c r="G696" s="135">
        <v>0</v>
      </c>
    </row>
    <row r="697" spans="1:7" s="893" customFormat="1" ht="12.75">
      <c r="A697" s="155" t="s">
        <v>773</v>
      </c>
      <c r="B697" s="892"/>
      <c r="C697" s="135"/>
      <c r="D697" s="135"/>
      <c r="E697" s="135"/>
      <c r="F697" s="875"/>
      <c r="G697" s="135"/>
    </row>
    <row r="698" spans="1:7" s="893" customFormat="1" ht="12.75">
      <c r="A698" s="856" t="s">
        <v>779</v>
      </c>
      <c r="B698" s="892"/>
      <c r="C698" s="135"/>
      <c r="D698" s="135"/>
      <c r="E698" s="135"/>
      <c r="F698" s="875"/>
      <c r="G698" s="135"/>
    </row>
    <row r="699" spans="1:7" s="893" customFormat="1" ht="12.75">
      <c r="A699" s="275" t="s">
        <v>663</v>
      </c>
      <c r="B699" s="892"/>
      <c r="C699" s="135">
        <v>1072008</v>
      </c>
      <c r="D699" s="135">
        <v>276184</v>
      </c>
      <c r="E699" s="135">
        <v>259098</v>
      </c>
      <c r="F699" s="895">
        <v>24.169409183513558</v>
      </c>
      <c r="G699" s="135">
        <v>114252</v>
      </c>
    </row>
    <row r="700" spans="1:7" s="893" customFormat="1" ht="25.5">
      <c r="A700" s="275" t="s">
        <v>771</v>
      </c>
      <c r="B700" s="892"/>
      <c r="C700" s="135">
        <v>1882</v>
      </c>
      <c r="D700" s="135">
        <v>433</v>
      </c>
      <c r="E700" s="135">
        <v>433</v>
      </c>
      <c r="F700" s="895">
        <v>23.007438894792774</v>
      </c>
      <c r="G700" s="135">
        <v>433</v>
      </c>
    </row>
    <row r="701" spans="1:7" s="893" customFormat="1" ht="12.75">
      <c r="A701" s="275" t="s">
        <v>1260</v>
      </c>
      <c r="B701" s="892"/>
      <c r="C701" s="135">
        <v>409919</v>
      </c>
      <c r="D701" s="135">
        <v>23483</v>
      </c>
      <c r="E701" s="135">
        <v>6397</v>
      </c>
      <c r="F701" s="895">
        <v>1.5605522066554613</v>
      </c>
      <c r="G701" s="135">
        <v>0</v>
      </c>
    </row>
    <row r="702" spans="1:7" s="893" customFormat="1" ht="12.75">
      <c r="A702" s="275" t="s">
        <v>692</v>
      </c>
      <c r="B702" s="892"/>
      <c r="C702" s="135">
        <v>660207</v>
      </c>
      <c r="D702" s="135">
        <v>252268</v>
      </c>
      <c r="E702" s="135">
        <v>252268</v>
      </c>
      <c r="F702" s="895">
        <v>38.21044005895121</v>
      </c>
      <c r="G702" s="135">
        <v>113819</v>
      </c>
    </row>
    <row r="703" spans="1:7" s="893" customFormat="1" ht="25.5">
      <c r="A703" s="275" t="s">
        <v>664</v>
      </c>
      <c r="B703" s="892"/>
      <c r="C703" s="135">
        <v>660207</v>
      </c>
      <c r="D703" s="135">
        <v>252268</v>
      </c>
      <c r="E703" s="135">
        <v>252268</v>
      </c>
      <c r="F703" s="895">
        <v>38.21044005895121</v>
      </c>
      <c r="G703" s="135">
        <v>113819</v>
      </c>
    </row>
    <row r="704" spans="1:7" s="893" customFormat="1" ht="12.75">
      <c r="A704" s="275" t="s">
        <v>1350</v>
      </c>
      <c r="B704" s="892"/>
      <c r="C704" s="135">
        <v>1072008</v>
      </c>
      <c r="D704" s="135">
        <v>276184</v>
      </c>
      <c r="E704" s="135">
        <v>247504</v>
      </c>
      <c r="F704" s="895">
        <v>23.087887403825345</v>
      </c>
      <c r="G704" s="135">
        <v>107632</v>
      </c>
    </row>
    <row r="705" spans="1:7" s="893" customFormat="1" ht="12.75">
      <c r="A705" s="275" t="s">
        <v>180</v>
      </c>
      <c r="B705" s="892"/>
      <c r="C705" s="135">
        <v>1069208</v>
      </c>
      <c r="D705" s="135">
        <v>276184</v>
      </c>
      <c r="E705" s="135">
        <v>247504</v>
      </c>
      <c r="F705" s="895">
        <v>23.148349058368435</v>
      </c>
      <c r="G705" s="135">
        <v>107632</v>
      </c>
    </row>
    <row r="706" spans="1:7" s="893" customFormat="1" ht="12.75">
      <c r="A706" s="275" t="s">
        <v>665</v>
      </c>
      <c r="B706" s="892"/>
      <c r="C706" s="135">
        <v>1069208</v>
      </c>
      <c r="D706" s="135">
        <v>276184</v>
      </c>
      <c r="E706" s="135">
        <v>247504</v>
      </c>
      <c r="F706" s="895">
        <v>23.148349058368435</v>
      </c>
      <c r="G706" s="135">
        <v>107632</v>
      </c>
    </row>
    <row r="707" spans="1:7" s="893" customFormat="1" ht="12.75">
      <c r="A707" s="275" t="s">
        <v>666</v>
      </c>
      <c r="B707" s="892"/>
      <c r="C707" s="135">
        <v>496281</v>
      </c>
      <c r="D707" s="135">
        <v>195186</v>
      </c>
      <c r="E707" s="135">
        <v>185901</v>
      </c>
      <c r="F707" s="895">
        <v>37.45881869344182</v>
      </c>
      <c r="G707" s="135">
        <v>68083</v>
      </c>
    </row>
    <row r="708" spans="1:7" s="893" customFormat="1" ht="12.75">
      <c r="A708" s="275" t="s">
        <v>693</v>
      </c>
      <c r="C708" s="135">
        <v>394506</v>
      </c>
      <c r="D708" s="135">
        <v>153061</v>
      </c>
      <c r="E708" s="135">
        <v>145943</v>
      </c>
      <c r="F708" s="895">
        <v>36.99386067639022</v>
      </c>
      <c r="G708" s="135">
        <v>53679</v>
      </c>
    </row>
    <row r="709" spans="1:7" s="893" customFormat="1" ht="12.75">
      <c r="A709" s="275" t="s">
        <v>668</v>
      </c>
      <c r="C709" s="135">
        <v>572927</v>
      </c>
      <c r="D709" s="135">
        <v>80998</v>
      </c>
      <c r="E709" s="135">
        <v>61603</v>
      </c>
      <c r="F709" s="895">
        <v>10.752329703435167</v>
      </c>
      <c r="G709" s="135">
        <v>39549</v>
      </c>
    </row>
    <row r="710" spans="1:7" s="893" customFormat="1" ht="13.5" customHeight="1">
      <c r="A710" s="275" t="s">
        <v>1306</v>
      </c>
      <c r="C710" s="135">
        <v>2800</v>
      </c>
      <c r="D710" s="135">
        <v>0</v>
      </c>
      <c r="E710" s="135">
        <v>0</v>
      </c>
      <c r="F710" s="895">
        <v>0</v>
      </c>
      <c r="G710" s="135">
        <v>0</v>
      </c>
    </row>
    <row r="711" spans="1:7" s="893" customFormat="1" ht="13.5" customHeight="1">
      <c r="A711" s="275" t="s">
        <v>679</v>
      </c>
      <c r="B711" s="892"/>
      <c r="C711" s="135">
        <v>2800</v>
      </c>
      <c r="D711" s="135">
        <v>0</v>
      </c>
      <c r="E711" s="135">
        <v>0</v>
      </c>
      <c r="F711" s="895">
        <v>0</v>
      </c>
      <c r="G711" s="135">
        <v>0</v>
      </c>
    </row>
    <row r="712" spans="1:7" s="893" customFormat="1" ht="12.75">
      <c r="A712" s="869" t="s">
        <v>695</v>
      </c>
      <c r="B712" s="892" t="s">
        <v>780</v>
      </c>
      <c r="C712" s="135"/>
      <c r="D712" s="135"/>
      <c r="E712" s="135"/>
      <c r="F712" s="875"/>
      <c r="G712" s="135"/>
    </row>
    <row r="713" spans="1:7" s="893" customFormat="1" ht="12.75">
      <c r="A713" s="275" t="s">
        <v>663</v>
      </c>
      <c r="B713" s="892" t="s">
        <v>781</v>
      </c>
      <c r="C713" s="135">
        <v>1036330</v>
      </c>
      <c r="D713" s="135">
        <v>274638</v>
      </c>
      <c r="E713" s="135">
        <v>258665</v>
      </c>
      <c r="F713" s="895">
        <v>24.959713604739804</v>
      </c>
      <c r="G713" s="135">
        <v>113819</v>
      </c>
    </row>
    <row r="714" spans="1:7" s="893" customFormat="1" ht="12.75">
      <c r="A714" s="275" t="s">
        <v>1260</v>
      </c>
      <c r="B714" s="892" t="s">
        <v>741</v>
      </c>
      <c r="C714" s="135">
        <v>401517</v>
      </c>
      <c r="D714" s="135">
        <v>22370</v>
      </c>
      <c r="E714" s="135">
        <v>6397</v>
      </c>
      <c r="F714" s="895">
        <v>1.5932077595718237</v>
      </c>
      <c r="G714" s="135">
        <v>0</v>
      </c>
    </row>
    <row r="715" spans="1:7" s="893" customFormat="1" ht="12.75">
      <c r="A715" s="275" t="s">
        <v>692</v>
      </c>
      <c r="B715" s="892" t="s">
        <v>782</v>
      </c>
      <c r="C715" s="135">
        <v>634813</v>
      </c>
      <c r="D715" s="135">
        <v>252268</v>
      </c>
      <c r="E715" s="135">
        <v>252268</v>
      </c>
      <c r="F715" s="895">
        <v>39.73894674494694</v>
      </c>
      <c r="G715" s="135">
        <v>113819</v>
      </c>
    </row>
    <row r="716" spans="1:7" s="893" customFormat="1" ht="25.5">
      <c r="A716" s="275" t="s">
        <v>664</v>
      </c>
      <c r="B716" s="892" t="s">
        <v>702</v>
      </c>
      <c r="C716" s="135">
        <v>634813</v>
      </c>
      <c r="D716" s="135">
        <v>252268</v>
      </c>
      <c r="E716" s="135">
        <v>252268</v>
      </c>
      <c r="F716" s="895">
        <v>39.73894674494694</v>
      </c>
      <c r="G716" s="135">
        <v>113819</v>
      </c>
    </row>
    <row r="717" spans="1:7" s="893" customFormat="1" ht="12.75">
      <c r="A717" s="275" t="s">
        <v>1350</v>
      </c>
      <c r="B717" s="892" t="s">
        <v>783</v>
      </c>
      <c r="C717" s="135">
        <v>1036330</v>
      </c>
      <c r="D717" s="135">
        <v>274638</v>
      </c>
      <c r="E717" s="135">
        <v>245966</v>
      </c>
      <c r="F717" s="895">
        <v>23.734331728310483</v>
      </c>
      <c r="G717" s="135">
        <v>106094</v>
      </c>
    </row>
    <row r="718" spans="1:7" s="893" customFormat="1" ht="12.75">
      <c r="A718" s="275" t="s">
        <v>180</v>
      </c>
      <c r="B718" s="892"/>
      <c r="C718" s="135">
        <v>1033530</v>
      </c>
      <c r="D718" s="135">
        <v>274638</v>
      </c>
      <c r="E718" s="135">
        <v>245966</v>
      </c>
      <c r="F718" s="895">
        <v>23.79863187328863</v>
      </c>
      <c r="G718" s="135">
        <v>106094</v>
      </c>
    </row>
    <row r="719" spans="1:7" s="893" customFormat="1" ht="12.75">
      <c r="A719" s="275" t="s">
        <v>665</v>
      </c>
      <c r="B719" s="892"/>
      <c r="C719" s="135">
        <v>1033530</v>
      </c>
      <c r="D719" s="135">
        <v>274638</v>
      </c>
      <c r="E719" s="135">
        <v>245966</v>
      </c>
      <c r="F719" s="895">
        <v>23.79863187328863</v>
      </c>
      <c r="G719" s="135">
        <v>106094</v>
      </c>
    </row>
    <row r="720" spans="1:7" s="893" customFormat="1" ht="12.75">
      <c r="A720" s="275" t="s">
        <v>666</v>
      </c>
      <c r="B720" s="892"/>
      <c r="C720" s="135">
        <v>490097</v>
      </c>
      <c r="D720" s="135">
        <v>193640</v>
      </c>
      <c r="E720" s="135">
        <v>184363</v>
      </c>
      <c r="F720" s="895">
        <v>37.61765528048529</v>
      </c>
      <c r="G720" s="135">
        <v>66545</v>
      </c>
    </row>
    <row r="721" spans="1:7" s="893" customFormat="1" ht="12.75">
      <c r="A721" s="275" t="s">
        <v>693</v>
      </c>
      <c r="B721" s="892"/>
      <c r="C721" s="135">
        <v>389522</v>
      </c>
      <c r="D721" s="135">
        <v>151815</v>
      </c>
      <c r="E721" s="135">
        <v>144704</v>
      </c>
      <c r="F721" s="895">
        <v>37.149121230636524</v>
      </c>
      <c r="G721" s="135">
        <v>52440</v>
      </c>
    </row>
    <row r="722" spans="1:7" s="893" customFormat="1" ht="12.75">
      <c r="A722" s="275" t="s">
        <v>668</v>
      </c>
      <c r="B722" s="892"/>
      <c r="C722" s="135">
        <v>543433</v>
      </c>
      <c r="D722" s="135">
        <v>80998</v>
      </c>
      <c r="E722" s="135">
        <v>61603</v>
      </c>
      <c r="F722" s="895">
        <v>11.33589605342333</v>
      </c>
      <c r="G722" s="135">
        <v>39549</v>
      </c>
    </row>
    <row r="723" spans="1:7" s="893" customFormat="1" ht="13.5" customHeight="1">
      <c r="A723" s="275" t="s">
        <v>1306</v>
      </c>
      <c r="C723" s="135">
        <v>2800</v>
      </c>
      <c r="D723" s="135">
        <v>0</v>
      </c>
      <c r="E723" s="135">
        <v>0</v>
      </c>
      <c r="F723" s="895">
        <v>0</v>
      </c>
      <c r="G723" s="135">
        <v>0</v>
      </c>
    </row>
    <row r="724" spans="1:7" s="893" customFormat="1" ht="13.5" customHeight="1">
      <c r="A724" s="275" t="s">
        <v>679</v>
      </c>
      <c r="B724" s="892"/>
      <c r="C724" s="135">
        <v>2800</v>
      </c>
      <c r="D724" s="135">
        <v>0</v>
      </c>
      <c r="E724" s="135">
        <v>0</v>
      </c>
      <c r="F724" s="895">
        <v>0</v>
      </c>
      <c r="G724" s="135">
        <v>0</v>
      </c>
    </row>
    <row r="725" spans="1:7" s="893" customFormat="1" ht="12.75">
      <c r="A725" s="869" t="s">
        <v>734</v>
      </c>
      <c r="B725" s="892" t="s">
        <v>784</v>
      </c>
      <c r="C725" s="135"/>
      <c r="D725" s="135"/>
      <c r="E725" s="135"/>
      <c r="F725" s="895"/>
      <c r="G725" s="135"/>
    </row>
    <row r="726" spans="1:7" s="893" customFormat="1" ht="12.75">
      <c r="A726" s="275" t="s">
        <v>663</v>
      </c>
      <c r="B726" s="892"/>
      <c r="C726" s="135">
        <v>10284</v>
      </c>
      <c r="D726" s="135">
        <v>1546</v>
      </c>
      <c r="E726" s="135">
        <v>433</v>
      </c>
      <c r="F726" s="895">
        <v>4.210423959548814</v>
      </c>
      <c r="G726" s="135">
        <v>433</v>
      </c>
    </row>
    <row r="727" spans="1:7" s="893" customFormat="1" ht="25.5">
      <c r="A727" s="275" t="s">
        <v>771</v>
      </c>
      <c r="B727" s="892"/>
      <c r="C727" s="135">
        <v>1882</v>
      </c>
      <c r="D727" s="135">
        <v>433</v>
      </c>
      <c r="E727" s="135">
        <v>433</v>
      </c>
      <c r="F727" s="895">
        <v>23.007438894792774</v>
      </c>
      <c r="G727" s="135">
        <v>433</v>
      </c>
    </row>
    <row r="728" spans="1:7" s="893" customFormat="1" ht="12.75">
      <c r="A728" s="275" t="s">
        <v>1260</v>
      </c>
      <c r="B728" s="892"/>
      <c r="C728" s="135">
        <v>8402</v>
      </c>
      <c r="D728" s="135">
        <v>1113</v>
      </c>
      <c r="E728" s="135">
        <v>0</v>
      </c>
      <c r="F728" s="895">
        <v>0</v>
      </c>
      <c r="G728" s="135">
        <v>0</v>
      </c>
    </row>
    <row r="729" spans="1:7" s="893" customFormat="1" ht="12.75">
      <c r="A729" s="275" t="s">
        <v>1350</v>
      </c>
      <c r="B729" s="892"/>
      <c r="C729" s="135">
        <v>10284</v>
      </c>
      <c r="D729" s="135">
        <v>1546</v>
      </c>
      <c r="E729" s="135">
        <v>1538</v>
      </c>
      <c r="F729" s="895">
        <v>14.955270322831582</v>
      </c>
      <c r="G729" s="135">
        <v>1538</v>
      </c>
    </row>
    <row r="730" spans="1:7" s="893" customFormat="1" ht="12.75">
      <c r="A730" s="275" t="s">
        <v>180</v>
      </c>
      <c r="B730" s="892"/>
      <c r="C730" s="135">
        <v>10284</v>
      </c>
      <c r="D730" s="135">
        <v>1546</v>
      </c>
      <c r="E730" s="135">
        <v>1538</v>
      </c>
      <c r="F730" s="895">
        <v>14.955270322831582</v>
      </c>
      <c r="G730" s="135">
        <v>1538</v>
      </c>
    </row>
    <row r="731" spans="1:7" s="893" customFormat="1" ht="12.75">
      <c r="A731" s="275" t="s">
        <v>665</v>
      </c>
      <c r="B731" s="892"/>
      <c r="C731" s="135">
        <v>10284</v>
      </c>
      <c r="D731" s="135">
        <v>1546</v>
      </c>
      <c r="E731" s="135">
        <v>1538</v>
      </c>
      <c r="F731" s="895">
        <v>14.955270322831582</v>
      </c>
      <c r="G731" s="135">
        <v>1538</v>
      </c>
    </row>
    <row r="732" spans="1:7" s="893" customFormat="1" ht="12.75">
      <c r="A732" s="275" t="s">
        <v>666</v>
      </c>
      <c r="B732" s="892"/>
      <c r="C732" s="135">
        <v>6184</v>
      </c>
      <c r="D732" s="135">
        <v>1546</v>
      </c>
      <c r="E732" s="135">
        <v>1538</v>
      </c>
      <c r="F732" s="895">
        <v>24.870633893919795</v>
      </c>
      <c r="G732" s="135">
        <v>1538</v>
      </c>
    </row>
    <row r="733" spans="1:7" s="893" customFormat="1" ht="12.75">
      <c r="A733" s="275" t="s">
        <v>693</v>
      </c>
      <c r="B733" s="892"/>
      <c r="C733" s="135">
        <v>4984</v>
      </c>
      <c r="D733" s="135">
        <v>1246</v>
      </c>
      <c r="E733" s="135">
        <v>1239</v>
      </c>
      <c r="F733" s="895">
        <v>24.859550561797754</v>
      </c>
      <c r="G733" s="135">
        <v>1239</v>
      </c>
    </row>
    <row r="734" spans="1:7" s="893" customFormat="1" ht="12.75">
      <c r="A734" s="275" t="s">
        <v>668</v>
      </c>
      <c r="B734" s="892"/>
      <c r="C734" s="135">
        <v>4100</v>
      </c>
      <c r="D734" s="135">
        <v>0</v>
      </c>
      <c r="E734" s="135">
        <v>0</v>
      </c>
      <c r="F734" s="895">
        <v>0</v>
      </c>
      <c r="G734" s="135">
        <v>0</v>
      </c>
    </row>
    <row r="735" spans="1:7" s="893" customFormat="1" ht="12.75">
      <c r="A735" s="869" t="s">
        <v>735</v>
      </c>
      <c r="B735" s="892" t="s">
        <v>785</v>
      </c>
      <c r="C735" s="135"/>
      <c r="D735" s="135"/>
      <c r="E735" s="135"/>
      <c r="F735" s="875"/>
      <c r="G735" s="135"/>
    </row>
    <row r="736" spans="1:7" s="893" customFormat="1" ht="13.5" customHeight="1">
      <c r="A736" s="275" t="s">
        <v>663</v>
      </c>
      <c r="B736" s="892"/>
      <c r="C736" s="135">
        <v>25394</v>
      </c>
      <c r="D736" s="135">
        <v>0</v>
      </c>
      <c r="E736" s="135">
        <v>0</v>
      </c>
      <c r="F736" s="895">
        <v>0</v>
      </c>
      <c r="G736" s="135">
        <v>0</v>
      </c>
    </row>
    <row r="737" spans="1:7" s="893" customFormat="1" ht="12.75">
      <c r="A737" s="275" t="s">
        <v>692</v>
      </c>
      <c r="B737" s="892"/>
      <c r="C737" s="135">
        <v>25394</v>
      </c>
      <c r="D737" s="135">
        <v>0</v>
      </c>
      <c r="E737" s="135">
        <v>0</v>
      </c>
      <c r="F737" s="895">
        <v>0</v>
      </c>
      <c r="G737" s="135">
        <v>0</v>
      </c>
    </row>
    <row r="738" spans="1:7" s="893" customFormat="1" ht="25.5">
      <c r="A738" s="275" t="s">
        <v>664</v>
      </c>
      <c r="B738" s="892"/>
      <c r="C738" s="135">
        <v>25394</v>
      </c>
      <c r="D738" s="135">
        <v>0</v>
      </c>
      <c r="E738" s="135">
        <v>0</v>
      </c>
      <c r="F738" s="895">
        <v>0</v>
      </c>
      <c r="G738" s="135">
        <v>0</v>
      </c>
    </row>
    <row r="739" spans="1:7" s="893" customFormat="1" ht="13.5" customHeight="1">
      <c r="A739" s="275" t="s">
        <v>1350</v>
      </c>
      <c r="B739" s="892"/>
      <c r="C739" s="135">
        <v>25394</v>
      </c>
      <c r="D739" s="135">
        <v>0</v>
      </c>
      <c r="E739" s="135">
        <v>0</v>
      </c>
      <c r="F739" s="895">
        <v>0</v>
      </c>
      <c r="G739" s="135">
        <v>0</v>
      </c>
    </row>
    <row r="740" spans="1:7" s="893" customFormat="1" ht="13.5" customHeight="1">
      <c r="A740" s="275" t="s">
        <v>180</v>
      </c>
      <c r="B740" s="892"/>
      <c r="C740" s="135">
        <v>25394</v>
      </c>
      <c r="D740" s="135">
        <v>0</v>
      </c>
      <c r="E740" s="135">
        <v>0</v>
      </c>
      <c r="F740" s="895">
        <v>0</v>
      </c>
      <c r="G740" s="135">
        <v>0</v>
      </c>
    </row>
    <row r="741" spans="1:7" s="893" customFormat="1" ht="13.5" customHeight="1">
      <c r="A741" s="275" t="s">
        <v>665</v>
      </c>
      <c r="C741" s="135">
        <v>25394</v>
      </c>
      <c r="D741" s="135">
        <v>0</v>
      </c>
      <c r="E741" s="135">
        <v>0</v>
      </c>
      <c r="F741" s="895">
        <v>0</v>
      </c>
      <c r="G741" s="135">
        <v>0</v>
      </c>
    </row>
    <row r="742" spans="1:7" s="893" customFormat="1" ht="13.5" customHeight="1">
      <c r="A742" s="275" t="s">
        <v>668</v>
      </c>
      <c r="B742" s="892"/>
      <c r="C742" s="135">
        <v>25394</v>
      </c>
      <c r="D742" s="135">
        <v>0</v>
      </c>
      <c r="E742" s="135">
        <v>0</v>
      </c>
      <c r="F742" s="895">
        <v>0</v>
      </c>
      <c r="G742" s="135">
        <v>0</v>
      </c>
    </row>
    <row r="743" spans="1:7" s="893" customFormat="1" ht="12.75">
      <c r="A743" s="856" t="s">
        <v>786</v>
      </c>
      <c r="B743" s="892"/>
      <c r="C743" s="135"/>
      <c r="D743" s="135"/>
      <c r="E743" s="135"/>
      <c r="F743" s="875"/>
      <c r="G743" s="135"/>
    </row>
    <row r="744" spans="1:7" s="893" customFormat="1" ht="12.75">
      <c r="A744" s="275" t="s">
        <v>663</v>
      </c>
      <c r="B744" s="892"/>
      <c r="C744" s="135">
        <v>971200</v>
      </c>
      <c r="D744" s="135">
        <v>501937</v>
      </c>
      <c r="E744" s="135">
        <v>289981</v>
      </c>
      <c r="F744" s="895">
        <v>29.858010708401977</v>
      </c>
      <c r="G744" s="135">
        <v>31579</v>
      </c>
    </row>
    <row r="745" spans="1:7" s="893" customFormat="1" ht="12.75">
      <c r="A745" s="275" t="s">
        <v>1260</v>
      </c>
      <c r="B745" s="892"/>
      <c r="C745" s="135">
        <v>910992</v>
      </c>
      <c r="D745" s="135">
        <v>477318</v>
      </c>
      <c r="E745" s="135">
        <v>265362</v>
      </c>
      <c r="F745" s="895">
        <v>29.12890563254123</v>
      </c>
      <c r="G745" s="135">
        <v>27417</v>
      </c>
    </row>
    <row r="746" spans="1:7" s="893" customFormat="1" ht="12.75">
      <c r="A746" s="275" t="s">
        <v>692</v>
      </c>
      <c r="B746" s="892"/>
      <c r="C746" s="135">
        <v>60208</v>
      </c>
      <c r="D746" s="135">
        <v>24619</v>
      </c>
      <c r="E746" s="135">
        <v>24619</v>
      </c>
      <c r="F746" s="895">
        <v>40.889914961466914</v>
      </c>
      <c r="G746" s="135">
        <v>4162</v>
      </c>
    </row>
    <row r="747" spans="1:7" s="893" customFormat="1" ht="25.5">
      <c r="A747" s="275" t="s">
        <v>664</v>
      </c>
      <c r="B747" s="892"/>
      <c r="C747" s="135">
        <v>60208</v>
      </c>
      <c r="D747" s="135">
        <v>24619</v>
      </c>
      <c r="E747" s="135">
        <v>24619</v>
      </c>
      <c r="F747" s="895">
        <v>40.889914961466914</v>
      </c>
      <c r="G747" s="135">
        <v>4162</v>
      </c>
    </row>
    <row r="748" spans="1:7" s="893" customFormat="1" ht="12.75">
      <c r="A748" s="275" t="s">
        <v>1350</v>
      </c>
      <c r="B748" s="892"/>
      <c r="C748" s="135">
        <v>971200</v>
      </c>
      <c r="D748" s="135">
        <v>501937</v>
      </c>
      <c r="E748" s="135">
        <v>278863</v>
      </c>
      <c r="F748" s="895">
        <v>28.713241350906095</v>
      </c>
      <c r="G748" s="135">
        <v>30504</v>
      </c>
    </row>
    <row r="749" spans="1:7" s="893" customFormat="1" ht="12.75">
      <c r="A749" s="275" t="s">
        <v>180</v>
      </c>
      <c r="B749" s="892"/>
      <c r="C749" s="135">
        <v>968351</v>
      </c>
      <c r="D749" s="135">
        <v>501937</v>
      </c>
      <c r="E749" s="135">
        <v>278863</v>
      </c>
      <c r="F749" s="895">
        <v>28.79771900891309</v>
      </c>
      <c r="G749" s="135">
        <v>30504</v>
      </c>
    </row>
    <row r="750" spans="1:7" s="893" customFormat="1" ht="12.75">
      <c r="A750" s="275" t="s">
        <v>665</v>
      </c>
      <c r="B750" s="892"/>
      <c r="C750" s="135">
        <v>722104</v>
      </c>
      <c r="D750" s="135">
        <v>432967</v>
      </c>
      <c r="E750" s="135">
        <v>251551</v>
      </c>
      <c r="F750" s="895">
        <v>34.835840820712804</v>
      </c>
      <c r="G750" s="135">
        <v>3192</v>
      </c>
    </row>
    <row r="751" spans="1:7" s="893" customFormat="1" ht="12.75">
      <c r="A751" s="275" t="s">
        <v>666</v>
      </c>
      <c r="B751" s="892"/>
      <c r="C751" s="135">
        <v>10083</v>
      </c>
      <c r="D751" s="135">
        <v>0</v>
      </c>
      <c r="E751" s="135">
        <v>0</v>
      </c>
      <c r="F751" s="895">
        <v>0</v>
      </c>
      <c r="G751" s="135">
        <v>0</v>
      </c>
    </row>
    <row r="752" spans="1:7" s="893" customFormat="1" ht="12.75">
      <c r="A752" s="275" t="s">
        <v>693</v>
      </c>
      <c r="B752" s="892"/>
      <c r="C752" s="135">
        <v>8125</v>
      </c>
      <c r="D752" s="135">
        <v>0</v>
      </c>
      <c r="E752" s="135">
        <v>0</v>
      </c>
      <c r="F752" s="895">
        <v>0</v>
      </c>
      <c r="G752" s="135">
        <v>0</v>
      </c>
    </row>
    <row r="753" spans="1:7" s="893" customFormat="1" ht="12.75">
      <c r="A753" s="275" t="s">
        <v>668</v>
      </c>
      <c r="B753" s="892"/>
      <c r="C753" s="135">
        <v>712021</v>
      </c>
      <c r="D753" s="135">
        <v>432967</v>
      </c>
      <c r="E753" s="135">
        <v>251551</v>
      </c>
      <c r="F753" s="895">
        <v>35.32915461763066</v>
      </c>
      <c r="G753" s="135">
        <v>3192</v>
      </c>
    </row>
    <row r="754" spans="1:7" s="893" customFormat="1" ht="12.75">
      <c r="A754" s="275" t="s">
        <v>670</v>
      </c>
      <c r="C754" s="135">
        <v>246247</v>
      </c>
      <c r="D754" s="135">
        <v>68970</v>
      </c>
      <c r="E754" s="135">
        <v>27312</v>
      </c>
      <c r="F754" s="895">
        <v>11.091302635159007</v>
      </c>
      <c r="G754" s="135">
        <v>27312</v>
      </c>
    </row>
    <row r="755" spans="1:7" s="893" customFormat="1" ht="12.75">
      <c r="A755" s="275" t="s">
        <v>694</v>
      </c>
      <c r="C755" s="135">
        <v>246247</v>
      </c>
      <c r="D755" s="135">
        <v>68970</v>
      </c>
      <c r="E755" s="135">
        <v>27312</v>
      </c>
      <c r="F755" s="895">
        <v>11.091302635159007</v>
      </c>
      <c r="G755" s="135">
        <v>27312</v>
      </c>
    </row>
    <row r="756" spans="1:7" s="893" customFormat="1" ht="13.5" customHeight="1">
      <c r="A756" s="275" t="s">
        <v>1306</v>
      </c>
      <c r="C756" s="135">
        <v>2849</v>
      </c>
      <c r="D756" s="135">
        <v>0</v>
      </c>
      <c r="E756" s="135">
        <v>0</v>
      </c>
      <c r="F756" s="895">
        <v>0</v>
      </c>
      <c r="G756" s="135">
        <v>0</v>
      </c>
    </row>
    <row r="757" spans="1:7" s="893" customFormat="1" ht="13.5" customHeight="1">
      <c r="A757" s="275" t="s">
        <v>679</v>
      </c>
      <c r="B757" s="892"/>
      <c r="C757" s="135">
        <v>2849</v>
      </c>
      <c r="D757" s="135">
        <v>0</v>
      </c>
      <c r="E757" s="135">
        <v>0</v>
      </c>
      <c r="F757" s="895">
        <v>0</v>
      </c>
      <c r="G757" s="135">
        <v>0</v>
      </c>
    </row>
    <row r="758" spans="1:7" s="893" customFormat="1" ht="12.75">
      <c r="A758" s="869" t="s">
        <v>695</v>
      </c>
      <c r="B758" s="892" t="s">
        <v>780</v>
      </c>
      <c r="C758" s="135"/>
      <c r="D758" s="135"/>
      <c r="E758" s="135"/>
      <c r="F758" s="875"/>
      <c r="G758" s="135"/>
    </row>
    <row r="759" spans="1:7" s="893" customFormat="1" ht="12.75">
      <c r="A759" s="275" t="s">
        <v>663</v>
      </c>
      <c r="B759" s="892" t="s">
        <v>741</v>
      </c>
      <c r="C759" s="135">
        <v>341135</v>
      </c>
      <c r="D759" s="135">
        <v>224694</v>
      </c>
      <c r="E759" s="135">
        <v>164824</v>
      </c>
      <c r="F759" s="895">
        <v>48.316355694959476</v>
      </c>
      <c r="G759" s="135">
        <v>4162</v>
      </c>
    </row>
    <row r="760" spans="1:7" s="893" customFormat="1" ht="12.75">
      <c r="A760" s="275" t="s">
        <v>1260</v>
      </c>
      <c r="B760" s="892" t="s">
        <v>787</v>
      </c>
      <c r="C760" s="135">
        <v>307446</v>
      </c>
      <c r="D760" s="135">
        <v>200075</v>
      </c>
      <c r="E760" s="135">
        <v>140205</v>
      </c>
      <c r="F760" s="895">
        <v>45.6031303058098</v>
      </c>
      <c r="G760" s="135">
        <v>0</v>
      </c>
    </row>
    <row r="761" spans="1:7" s="893" customFormat="1" ht="13.5" customHeight="1">
      <c r="A761" s="879" t="s">
        <v>705</v>
      </c>
      <c r="B761" s="892"/>
      <c r="C761" s="881">
        <v>55838</v>
      </c>
      <c r="D761" s="881">
        <v>0</v>
      </c>
      <c r="E761" s="881">
        <v>0</v>
      </c>
      <c r="F761" s="883">
        <v>0</v>
      </c>
      <c r="G761" s="881">
        <v>0</v>
      </c>
    </row>
    <row r="762" spans="1:7" s="893" customFormat="1" ht="12.75">
      <c r="A762" s="275" t="s">
        <v>692</v>
      </c>
      <c r="B762" s="892"/>
      <c r="C762" s="135">
        <v>33689</v>
      </c>
      <c r="D762" s="135">
        <v>24619</v>
      </c>
      <c r="E762" s="135">
        <v>24619</v>
      </c>
      <c r="F762" s="895">
        <v>73.07726557630086</v>
      </c>
      <c r="G762" s="135">
        <v>4162</v>
      </c>
    </row>
    <row r="763" spans="1:7" s="893" customFormat="1" ht="25.5">
      <c r="A763" s="275" t="s">
        <v>664</v>
      </c>
      <c r="B763" s="892"/>
      <c r="C763" s="135">
        <v>33689</v>
      </c>
      <c r="D763" s="135">
        <v>24619</v>
      </c>
      <c r="E763" s="135">
        <v>24619</v>
      </c>
      <c r="F763" s="895">
        <v>73.07726557630086</v>
      </c>
      <c r="G763" s="135">
        <v>4162</v>
      </c>
    </row>
    <row r="764" spans="1:7" s="893" customFormat="1" ht="12.75">
      <c r="A764" s="275" t="s">
        <v>1350</v>
      </c>
      <c r="B764" s="892"/>
      <c r="C764" s="135">
        <v>341135</v>
      </c>
      <c r="D764" s="135">
        <v>224694</v>
      </c>
      <c r="E764" s="135">
        <v>153706</v>
      </c>
      <c r="F764" s="895">
        <v>45.05723540533806</v>
      </c>
      <c r="G764" s="135">
        <v>2208</v>
      </c>
    </row>
    <row r="765" spans="1:7" s="893" customFormat="1" ht="12.75">
      <c r="A765" s="275" t="s">
        <v>180</v>
      </c>
      <c r="B765" s="892"/>
      <c r="C765" s="135">
        <v>341135</v>
      </c>
      <c r="D765" s="135">
        <v>224694</v>
      </c>
      <c r="E765" s="135">
        <v>153706</v>
      </c>
      <c r="F765" s="895">
        <v>45.05723540533806</v>
      </c>
      <c r="G765" s="135">
        <v>2208</v>
      </c>
    </row>
    <row r="766" spans="1:7" s="893" customFormat="1" ht="12.75">
      <c r="A766" s="275" t="s">
        <v>665</v>
      </c>
      <c r="B766" s="892"/>
      <c r="C766" s="135">
        <v>279297</v>
      </c>
      <c r="D766" s="135">
        <v>224694</v>
      </c>
      <c r="E766" s="135">
        <v>153706</v>
      </c>
      <c r="F766" s="895">
        <v>55.03317257256612</v>
      </c>
      <c r="G766" s="135">
        <v>2208</v>
      </c>
    </row>
    <row r="767" spans="1:7" s="893" customFormat="1" ht="12.75">
      <c r="A767" s="275" t="s">
        <v>668</v>
      </c>
      <c r="B767" s="892"/>
      <c r="C767" s="135">
        <v>279297</v>
      </c>
      <c r="D767" s="135">
        <v>224694</v>
      </c>
      <c r="E767" s="135">
        <v>153706</v>
      </c>
      <c r="F767" s="895">
        <v>55.03317257256612</v>
      </c>
      <c r="G767" s="135">
        <v>2208</v>
      </c>
    </row>
    <row r="768" spans="1:7" s="893" customFormat="1" ht="12.75">
      <c r="A768" s="275" t="s">
        <v>670</v>
      </c>
      <c r="B768" s="892"/>
      <c r="C768" s="135">
        <v>6000</v>
      </c>
      <c r="D768" s="135">
        <v>0</v>
      </c>
      <c r="E768" s="135">
        <v>0</v>
      </c>
      <c r="F768" s="895">
        <v>0</v>
      </c>
      <c r="G768" s="135">
        <v>0</v>
      </c>
    </row>
    <row r="769" spans="1:7" s="893" customFormat="1" ht="12.75">
      <c r="A769" s="275" t="s">
        <v>694</v>
      </c>
      <c r="B769" s="892"/>
      <c r="C769" s="135">
        <v>6000</v>
      </c>
      <c r="D769" s="135">
        <v>0</v>
      </c>
      <c r="E769" s="135">
        <v>0</v>
      </c>
      <c r="F769" s="895">
        <v>0</v>
      </c>
      <c r="G769" s="135">
        <v>0</v>
      </c>
    </row>
    <row r="770" spans="1:7" s="893" customFormat="1" ht="12.75">
      <c r="A770" s="334" t="s">
        <v>676</v>
      </c>
      <c r="B770" s="892"/>
      <c r="C770" s="135">
        <v>55838</v>
      </c>
      <c r="D770" s="135">
        <v>0</v>
      </c>
      <c r="E770" s="135">
        <v>0</v>
      </c>
      <c r="F770" s="895">
        <v>0</v>
      </c>
      <c r="G770" s="135">
        <v>0</v>
      </c>
    </row>
    <row r="771" spans="1:7" s="893" customFormat="1" ht="25.5">
      <c r="A771" s="896" t="s">
        <v>722</v>
      </c>
      <c r="C771" s="406">
        <v>55838</v>
      </c>
      <c r="D771" s="406">
        <v>0</v>
      </c>
      <c r="E771" s="406">
        <v>0</v>
      </c>
      <c r="F771" s="895">
        <v>0</v>
      </c>
      <c r="G771" s="406">
        <v>0</v>
      </c>
    </row>
    <row r="772" spans="1:7" s="893" customFormat="1" ht="51">
      <c r="A772" s="897" t="s">
        <v>723</v>
      </c>
      <c r="B772" s="892"/>
      <c r="C772" s="880">
        <v>55838</v>
      </c>
      <c r="D772" s="880">
        <v>0</v>
      </c>
      <c r="E772" s="880">
        <v>0</v>
      </c>
      <c r="F772" s="883">
        <v>0</v>
      </c>
      <c r="G772" s="880">
        <v>0</v>
      </c>
    </row>
    <row r="773" spans="1:7" s="893" customFormat="1" ht="12.75">
      <c r="A773" s="869" t="s">
        <v>189</v>
      </c>
      <c r="B773" s="892" t="s">
        <v>704</v>
      </c>
      <c r="C773" s="135"/>
      <c r="D773" s="135"/>
      <c r="E773" s="135"/>
      <c r="F773" s="875"/>
      <c r="G773" s="135"/>
    </row>
    <row r="774" spans="1:7" s="893" customFormat="1" ht="12.75">
      <c r="A774" s="275" t="s">
        <v>663</v>
      </c>
      <c r="B774" s="892"/>
      <c r="C774" s="135">
        <v>101626</v>
      </c>
      <c r="D774" s="135">
        <v>76406</v>
      </c>
      <c r="E774" s="135">
        <v>73513</v>
      </c>
      <c r="F774" s="895">
        <v>72.33680357388857</v>
      </c>
      <c r="G774" s="135">
        <v>0</v>
      </c>
    </row>
    <row r="775" spans="1:7" s="893" customFormat="1" ht="12.75">
      <c r="A775" s="275" t="s">
        <v>1260</v>
      </c>
      <c r="B775" s="892"/>
      <c r="C775" s="135">
        <v>101626</v>
      </c>
      <c r="D775" s="135">
        <v>76406</v>
      </c>
      <c r="E775" s="135">
        <v>73513</v>
      </c>
      <c r="F775" s="895">
        <v>72.33680357388857</v>
      </c>
      <c r="G775" s="135">
        <v>0</v>
      </c>
    </row>
    <row r="776" spans="1:7" s="893" customFormat="1" ht="12.75">
      <c r="A776" s="275" t="s">
        <v>1350</v>
      </c>
      <c r="B776" s="892"/>
      <c r="C776" s="135">
        <v>101626</v>
      </c>
      <c r="D776" s="135">
        <v>76406</v>
      </c>
      <c r="E776" s="135">
        <v>73513</v>
      </c>
      <c r="F776" s="895">
        <v>72.33680357388857</v>
      </c>
      <c r="G776" s="135">
        <v>0</v>
      </c>
    </row>
    <row r="777" spans="1:7" s="893" customFormat="1" ht="12.75">
      <c r="A777" s="275" t="s">
        <v>180</v>
      </c>
      <c r="B777" s="892"/>
      <c r="C777" s="135">
        <v>101626</v>
      </c>
      <c r="D777" s="135">
        <v>76406</v>
      </c>
      <c r="E777" s="135">
        <v>73513</v>
      </c>
      <c r="F777" s="895">
        <v>72.33680357388857</v>
      </c>
      <c r="G777" s="135">
        <v>0</v>
      </c>
    </row>
    <row r="778" spans="1:7" s="893" customFormat="1" ht="12.75">
      <c r="A778" s="275" t="s">
        <v>665</v>
      </c>
      <c r="C778" s="135">
        <v>101626</v>
      </c>
      <c r="D778" s="135">
        <v>76406</v>
      </c>
      <c r="E778" s="135">
        <v>73513</v>
      </c>
      <c r="F778" s="895">
        <v>72.33680357388857</v>
      </c>
      <c r="G778" s="135">
        <v>0</v>
      </c>
    </row>
    <row r="779" spans="1:7" s="893" customFormat="1" ht="12.75">
      <c r="A779" s="275" t="s">
        <v>668</v>
      </c>
      <c r="C779" s="135">
        <v>101626</v>
      </c>
      <c r="D779" s="135">
        <v>76406</v>
      </c>
      <c r="E779" s="135">
        <v>73513</v>
      </c>
      <c r="F779" s="895">
        <v>72.33680357388857</v>
      </c>
      <c r="G779" s="135">
        <v>0</v>
      </c>
    </row>
    <row r="780" spans="1:7" s="893" customFormat="1" ht="12.75">
      <c r="A780" s="869" t="s">
        <v>729</v>
      </c>
      <c r="B780" s="892" t="s">
        <v>788</v>
      </c>
      <c r="C780" s="135"/>
      <c r="D780" s="135"/>
      <c r="E780" s="135"/>
      <c r="F780" s="875"/>
      <c r="G780" s="135"/>
    </row>
    <row r="781" spans="1:7" s="893" customFormat="1" ht="12.75">
      <c r="A781" s="275" t="s">
        <v>663</v>
      </c>
      <c r="B781" s="892" t="s">
        <v>789</v>
      </c>
      <c r="C781" s="135">
        <v>194937</v>
      </c>
      <c r="D781" s="135">
        <v>6647</v>
      </c>
      <c r="E781" s="135">
        <v>6647</v>
      </c>
      <c r="F781" s="895">
        <v>3.4098195827369864</v>
      </c>
      <c r="G781" s="135">
        <v>984</v>
      </c>
    </row>
    <row r="782" spans="1:7" s="893" customFormat="1" ht="12.75">
      <c r="A782" s="275" t="s">
        <v>1260</v>
      </c>
      <c r="B782" s="892"/>
      <c r="C782" s="135">
        <v>171312</v>
      </c>
      <c r="D782" s="135">
        <v>6647</v>
      </c>
      <c r="E782" s="135">
        <v>6647</v>
      </c>
      <c r="F782" s="895">
        <v>3.88005510413748</v>
      </c>
      <c r="G782" s="135">
        <v>984</v>
      </c>
    </row>
    <row r="783" spans="1:7" s="893" customFormat="1" ht="12.75">
      <c r="A783" s="275" t="s">
        <v>692</v>
      </c>
      <c r="B783" s="892"/>
      <c r="C783" s="135">
        <v>23625</v>
      </c>
      <c r="D783" s="135">
        <v>0</v>
      </c>
      <c r="E783" s="135">
        <v>0</v>
      </c>
      <c r="F783" s="895">
        <v>0</v>
      </c>
      <c r="G783" s="135">
        <v>0</v>
      </c>
    </row>
    <row r="784" spans="1:7" s="893" customFormat="1" ht="25.5">
      <c r="A784" s="275" t="s">
        <v>664</v>
      </c>
      <c r="B784" s="892"/>
      <c r="C784" s="135">
        <v>23625</v>
      </c>
      <c r="D784" s="135">
        <v>0</v>
      </c>
      <c r="E784" s="135">
        <v>0</v>
      </c>
      <c r="F784" s="895">
        <v>0</v>
      </c>
      <c r="G784" s="135">
        <v>0</v>
      </c>
    </row>
    <row r="785" spans="1:7" s="893" customFormat="1" ht="12.75">
      <c r="A785" s="275" t="s">
        <v>1350</v>
      </c>
      <c r="B785" s="892"/>
      <c r="C785" s="135">
        <v>194937</v>
      </c>
      <c r="D785" s="135">
        <v>6647</v>
      </c>
      <c r="E785" s="135">
        <v>6647</v>
      </c>
      <c r="F785" s="895">
        <v>3.4098195827369864</v>
      </c>
      <c r="G785" s="135">
        <v>984</v>
      </c>
    </row>
    <row r="786" spans="1:7" s="893" customFormat="1" ht="12.75">
      <c r="A786" s="275" t="s">
        <v>180</v>
      </c>
      <c r="B786" s="892"/>
      <c r="C786" s="135">
        <v>192088</v>
      </c>
      <c r="D786" s="135">
        <v>6647</v>
      </c>
      <c r="E786" s="135">
        <v>6647</v>
      </c>
      <c r="F786" s="895">
        <v>3.460393153138145</v>
      </c>
      <c r="G786" s="135">
        <v>984</v>
      </c>
    </row>
    <row r="787" spans="1:7" s="893" customFormat="1" ht="12.75">
      <c r="A787" s="275" t="s">
        <v>665</v>
      </c>
      <c r="C787" s="135">
        <v>192088</v>
      </c>
      <c r="D787" s="135">
        <v>6647</v>
      </c>
      <c r="E787" s="135">
        <v>6647</v>
      </c>
      <c r="F787" s="895">
        <v>3.460393153138145</v>
      </c>
      <c r="G787" s="135">
        <v>984</v>
      </c>
    </row>
    <row r="788" spans="1:7" s="893" customFormat="1" ht="12.75">
      <c r="A788" s="275" t="s">
        <v>666</v>
      </c>
      <c r="B788" s="892"/>
      <c r="C788" s="135">
        <v>10083</v>
      </c>
      <c r="D788" s="135">
        <v>0</v>
      </c>
      <c r="E788" s="135">
        <v>0</v>
      </c>
      <c r="F788" s="895">
        <v>0</v>
      </c>
      <c r="G788" s="135">
        <v>0</v>
      </c>
    </row>
    <row r="789" spans="1:7" s="893" customFormat="1" ht="12.75">
      <c r="A789" s="275" t="s">
        <v>693</v>
      </c>
      <c r="B789" s="892"/>
      <c r="C789" s="135">
        <v>8125</v>
      </c>
      <c r="D789" s="135">
        <v>0</v>
      </c>
      <c r="E789" s="135">
        <v>0</v>
      </c>
      <c r="F789" s="895">
        <v>0</v>
      </c>
      <c r="G789" s="135">
        <v>0</v>
      </c>
    </row>
    <row r="790" spans="1:7" s="893" customFormat="1" ht="12.75">
      <c r="A790" s="275" t="s">
        <v>668</v>
      </c>
      <c r="C790" s="135">
        <v>182005</v>
      </c>
      <c r="D790" s="135">
        <v>6647</v>
      </c>
      <c r="E790" s="135">
        <v>6647</v>
      </c>
      <c r="F790" s="895">
        <v>3.6520974698497293</v>
      </c>
      <c r="G790" s="135">
        <v>984</v>
      </c>
    </row>
    <row r="791" spans="1:7" s="893" customFormat="1" ht="13.5" customHeight="1">
      <c r="A791" s="275" t="s">
        <v>1306</v>
      </c>
      <c r="C791" s="135">
        <v>2849</v>
      </c>
      <c r="D791" s="135">
        <v>0</v>
      </c>
      <c r="E791" s="135">
        <v>0</v>
      </c>
      <c r="F791" s="895">
        <v>0</v>
      </c>
      <c r="G791" s="135">
        <v>0</v>
      </c>
    </row>
    <row r="792" spans="1:7" s="893" customFormat="1" ht="13.5" customHeight="1">
      <c r="A792" s="275" t="s">
        <v>679</v>
      </c>
      <c r="B792" s="892"/>
      <c r="C792" s="135">
        <v>2849</v>
      </c>
      <c r="D792" s="135">
        <v>0</v>
      </c>
      <c r="E792" s="135">
        <v>0</v>
      </c>
      <c r="F792" s="895">
        <v>0</v>
      </c>
      <c r="G792" s="135">
        <v>0</v>
      </c>
    </row>
    <row r="793" spans="1:7" s="893" customFormat="1" ht="12.75">
      <c r="A793" s="869" t="s">
        <v>764</v>
      </c>
      <c r="B793" s="892" t="s">
        <v>758</v>
      </c>
      <c r="C793" s="135"/>
      <c r="D793" s="135"/>
      <c r="E793" s="135"/>
      <c r="F793" s="875"/>
      <c r="G793" s="135"/>
    </row>
    <row r="794" spans="1:7" s="893" customFormat="1" ht="12.75">
      <c r="A794" s="275" t="s">
        <v>663</v>
      </c>
      <c r="B794" s="892" t="s">
        <v>767</v>
      </c>
      <c r="C794" s="135">
        <v>49000</v>
      </c>
      <c r="D794" s="135">
        <v>25127</v>
      </c>
      <c r="E794" s="135">
        <v>16252</v>
      </c>
      <c r="F794" s="895">
        <v>33.16734693877551</v>
      </c>
      <c r="G794" s="135">
        <v>0</v>
      </c>
    </row>
    <row r="795" spans="1:7" s="893" customFormat="1" ht="12.75">
      <c r="A795" s="275" t="s">
        <v>1260</v>
      </c>
      <c r="B795" s="892"/>
      <c r="C795" s="135">
        <v>46106</v>
      </c>
      <c r="D795" s="135">
        <v>25127</v>
      </c>
      <c r="E795" s="135">
        <v>16252</v>
      </c>
      <c r="F795" s="895">
        <v>35.24920834598534</v>
      </c>
      <c r="G795" s="135">
        <v>0</v>
      </c>
    </row>
    <row r="796" spans="1:7" s="893" customFormat="1" ht="12.75">
      <c r="A796" s="275" t="s">
        <v>692</v>
      </c>
      <c r="B796" s="892"/>
      <c r="C796" s="135">
        <v>2894</v>
      </c>
      <c r="D796" s="135">
        <v>0</v>
      </c>
      <c r="E796" s="135">
        <v>0</v>
      </c>
      <c r="F796" s="895">
        <v>0</v>
      </c>
      <c r="G796" s="135">
        <v>0</v>
      </c>
    </row>
    <row r="797" spans="1:7" s="893" customFormat="1" ht="25.5">
      <c r="A797" s="275" t="s">
        <v>664</v>
      </c>
      <c r="B797" s="892"/>
      <c r="C797" s="135">
        <v>2894</v>
      </c>
      <c r="D797" s="135">
        <v>0</v>
      </c>
      <c r="E797" s="135">
        <v>0</v>
      </c>
      <c r="F797" s="895">
        <v>0</v>
      </c>
      <c r="G797" s="135">
        <v>0</v>
      </c>
    </row>
    <row r="798" spans="1:7" s="893" customFormat="1" ht="12.75">
      <c r="A798" s="275" t="s">
        <v>1350</v>
      </c>
      <c r="B798" s="892"/>
      <c r="C798" s="135">
        <v>49000</v>
      </c>
      <c r="D798" s="135">
        <v>25127</v>
      </c>
      <c r="E798" s="135">
        <v>16252</v>
      </c>
      <c r="F798" s="895">
        <v>33.16734693877551</v>
      </c>
      <c r="G798" s="135">
        <v>0</v>
      </c>
    </row>
    <row r="799" spans="1:7" s="893" customFormat="1" ht="12.75">
      <c r="A799" s="275" t="s">
        <v>180</v>
      </c>
      <c r="B799" s="892"/>
      <c r="C799" s="135">
        <v>49000</v>
      </c>
      <c r="D799" s="135">
        <v>25127</v>
      </c>
      <c r="E799" s="135">
        <v>16252</v>
      </c>
      <c r="F799" s="895">
        <v>33.16734693877551</v>
      </c>
      <c r="G799" s="135">
        <v>0</v>
      </c>
    </row>
    <row r="800" spans="1:7" s="893" customFormat="1" ht="12.75">
      <c r="A800" s="275" t="s">
        <v>665</v>
      </c>
      <c r="C800" s="135">
        <v>49000</v>
      </c>
      <c r="D800" s="135">
        <v>25127</v>
      </c>
      <c r="E800" s="135">
        <v>16252</v>
      </c>
      <c r="F800" s="895">
        <v>33.16734693877551</v>
      </c>
      <c r="G800" s="135">
        <v>0</v>
      </c>
    </row>
    <row r="801" spans="1:7" s="893" customFormat="1" ht="12.75">
      <c r="A801" s="275" t="s">
        <v>668</v>
      </c>
      <c r="B801" s="892"/>
      <c r="C801" s="135">
        <v>49000</v>
      </c>
      <c r="D801" s="135">
        <v>25127</v>
      </c>
      <c r="E801" s="135">
        <v>16252</v>
      </c>
      <c r="F801" s="895">
        <v>33.16734693877551</v>
      </c>
      <c r="G801" s="135">
        <v>0</v>
      </c>
    </row>
    <row r="802" spans="1:7" s="893" customFormat="1" ht="12.75">
      <c r="A802" s="869" t="s">
        <v>710</v>
      </c>
      <c r="B802" s="892" t="s">
        <v>790</v>
      </c>
      <c r="C802" s="135"/>
      <c r="D802" s="135"/>
      <c r="E802" s="135"/>
      <c r="F802" s="875"/>
      <c r="G802" s="135"/>
    </row>
    <row r="803" spans="1:7" s="893" customFormat="1" ht="12.75">
      <c r="A803" s="275" t="s">
        <v>663</v>
      </c>
      <c r="B803" s="892"/>
      <c r="C803" s="135">
        <v>18273</v>
      </c>
      <c r="D803" s="135">
        <v>18273</v>
      </c>
      <c r="E803" s="135">
        <v>0</v>
      </c>
      <c r="F803" s="895">
        <v>0</v>
      </c>
      <c r="G803" s="135">
        <v>0</v>
      </c>
    </row>
    <row r="804" spans="1:7" s="893" customFormat="1" ht="12.75">
      <c r="A804" s="275" t="s">
        <v>1260</v>
      </c>
      <c r="B804" s="892"/>
      <c r="C804" s="135">
        <v>18273</v>
      </c>
      <c r="D804" s="135">
        <v>18273</v>
      </c>
      <c r="E804" s="135">
        <v>0</v>
      </c>
      <c r="F804" s="895">
        <v>0</v>
      </c>
      <c r="G804" s="135">
        <v>0</v>
      </c>
    </row>
    <row r="805" spans="1:7" s="893" customFormat="1" ht="12.75">
      <c r="A805" s="275" t="s">
        <v>1350</v>
      </c>
      <c r="B805" s="892"/>
      <c r="C805" s="135">
        <v>18273</v>
      </c>
      <c r="D805" s="135">
        <v>18273</v>
      </c>
      <c r="E805" s="135">
        <v>0</v>
      </c>
      <c r="F805" s="895">
        <v>0</v>
      </c>
      <c r="G805" s="135">
        <v>0</v>
      </c>
    </row>
    <row r="806" spans="1:7" s="893" customFormat="1" ht="12.75">
      <c r="A806" s="275" t="s">
        <v>180</v>
      </c>
      <c r="B806" s="892"/>
      <c r="C806" s="135">
        <v>18273</v>
      </c>
      <c r="D806" s="135">
        <v>18273</v>
      </c>
      <c r="E806" s="135">
        <v>0</v>
      </c>
      <c r="F806" s="895">
        <v>0</v>
      </c>
      <c r="G806" s="135">
        <v>0</v>
      </c>
    </row>
    <row r="807" spans="1:7" s="893" customFormat="1" ht="12.75">
      <c r="A807" s="275" t="s">
        <v>665</v>
      </c>
      <c r="B807" s="892"/>
      <c r="C807" s="135">
        <v>18273</v>
      </c>
      <c r="D807" s="135">
        <v>18273</v>
      </c>
      <c r="E807" s="135">
        <v>0</v>
      </c>
      <c r="F807" s="895">
        <v>0</v>
      </c>
      <c r="G807" s="135">
        <v>0</v>
      </c>
    </row>
    <row r="808" spans="1:7" s="893" customFormat="1" ht="12.75">
      <c r="A808" s="275" t="s">
        <v>668</v>
      </c>
      <c r="B808" s="892"/>
      <c r="C808" s="135">
        <v>18273</v>
      </c>
      <c r="D808" s="135">
        <v>18273</v>
      </c>
      <c r="E808" s="135">
        <v>0</v>
      </c>
      <c r="F808" s="895">
        <v>0</v>
      </c>
      <c r="G808" s="135">
        <v>0</v>
      </c>
    </row>
    <row r="809" spans="1:7" s="893" customFormat="1" ht="12.75">
      <c r="A809" s="869" t="s">
        <v>791</v>
      </c>
      <c r="B809" s="892" t="s">
        <v>792</v>
      </c>
      <c r="C809" s="135"/>
      <c r="D809" s="135"/>
      <c r="E809" s="135"/>
      <c r="F809" s="875"/>
      <c r="G809" s="135"/>
    </row>
    <row r="810" spans="1:7" s="893" customFormat="1" ht="12.75">
      <c r="A810" s="275" t="s">
        <v>663</v>
      </c>
      <c r="B810" s="892"/>
      <c r="C810" s="135">
        <v>38300</v>
      </c>
      <c r="D810" s="135">
        <v>38300</v>
      </c>
      <c r="E810" s="135">
        <v>1433</v>
      </c>
      <c r="F810" s="895">
        <v>3.741514360313316</v>
      </c>
      <c r="G810" s="135">
        <v>-879</v>
      </c>
    </row>
    <row r="811" spans="1:7" s="893" customFormat="1" ht="12.75">
      <c r="A811" s="275" t="s">
        <v>1260</v>
      </c>
      <c r="B811" s="892"/>
      <c r="C811" s="135">
        <v>38300</v>
      </c>
      <c r="D811" s="135">
        <v>38300</v>
      </c>
      <c r="E811" s="135">
        <v>1433</v>
      </c>
      <c r="F811" s="895">
        <v>3.741514360313316</v>
      </c>
      <c r="G811" s="135">
        <v>-879</v>
      </c>
    </row>
    <row r="812" spans="1:7" s="893" customFormat="1" ht="12.75">
      <c r="A812" s="275" t="s">
        <v>1350</v>
      </c>
      <c r="B812" s="892"/>
      <c r="C812" s="135">
        <v>38300</v>
      </c>
      <c r="D812" s="135">
        <v>38300</v>
      </c>
      <c r="E812" s="135">
        <v>1433</v>
      </c>
      <c r="F812" s="895">
        <v>3.741514360313316</v>
      </c>
      <c r="G812" s="135">
        <v>0</v>
      </c>
    </row>
    <row r="813" spans="1:7" s="893" customFormat="1" ht="12.75">
      <c r="A813" s="275" t="s">
        <v>180</v>
      </c>
      <c r="B813" s="892"/>
      <c r="C813" s="135">
        <v>38300</v>
      </c>
      <c r="D813" s="135">
        <v>38300</v>
      </c>
      <c r="E813" s="135">
        <v>1433</v>
      </c>
      <c r="F813" s="895">
        <v>3.741514360313316</v>
      </c>
      <c r="G813" s="135">
        <v>0</v>
      </c>
    </row>
    <row r="814" spans="1:7" s="893" customFormat="1" ht="12.75">
      <c r="A814" s="275" t="s">
        <v>665</v>
      </c>
      <c r="C814" s="135">
        <v>38300</v>
      </c>
      <c r="D814" s="135">
        <v>38300</v>
      </c>
      <c r="E814" s="135">
        <v>1433</v>
      </c>
      <c r="F814" s="895">
        <v>3.741514360313316</v>
      </c>
      <c r="G814" s="135">
        <v>0</v>
      </c>
    </row>
    <row r="815" spans="1:7" s="893" customFormat="1" ht="12.75">
      <c r="A815" s="275" t="s">
        <v>668</v>
      </c>
      <c r="B815" s="892"/>
      <c r="C815" s="135">
        <v>38300</v>
      </c>
      <c r="D815" s="135">
        <v>38300</v>
      </c>
      <c r="E815" s="135">
        <v>1433</v>
      </c>
      <c r="F815" s="895">
        <v>3.741514360313316</v>
      </c>
      <c r="G815" s="135">
        <v>0</v>
      </c>
    </row>
    <row r="816" spans="1:7" s="893" customFormat="1" ht="12.75">
      <c r="A816" s="869" t="s">
        <v>735</v>
      </c>
      <c r="B816" s="892" t="s">
        <v>793</v>
      </c>
      <c r="C816" s="135"/>
      <c r="D816" s="135"/>
      <c r="E816" s="135"/>
      <c r="F816" s="875"/>
      <c r="G816" s="135"/>
    </row>
    <row r="817" spans="1:7" s="893" customFormat="1" ht="12.75">
      <c r="A817" s="275" t="s">
        <v>663</v>
      </c>
      <c r="B817" s="892"/>
      <c r="C817" s="135">
        <v>26004</v>
      </c>
      <c r="D817" s="135">
        <v>26004</v>
      </c>
      <c r="E817" s="135">
        <v>0</v>
      </c>
      <c r="F817" s="895">
        <v>0</v>
      </c>
      <c r="G817" s="135">
        <v>0</v>
      </c>
    </row>
    <row r="818" spans="1:7" s="893" customFormat="1" ht="12.75">
      <c r="A818" s="275" t="s">
        <v>1260</v>
      </c>
      <c r="B818" s="892"/>
      <c r="C818" s="135">
        <v>26004</v>
      </c>
      <c r="D818" s="135">
        <v>26004</v>
      </c>
      <c r="E818" s="135">
        <v>0</v>
      </c>
      <c r="F818" s="895">
        <v>0</v>
      </c>
      <c r="G818" s="135">
        <v>0</v>
      </c>
    </row>
    <row r="819" spans="1:7" s="893" customFormat="1" ht="12.75">
      <c r="A819" s="275" t="s">
        <v>1350</v>
      </c>
      <c r="B819" s="892"/>
      <c r="C819" s="135">
        <v>26004</v>
      </c>
      <c r="D819" s="135">
        <v>26004</v>
      </c>
      <c r="E819" s="135">
        <v>0</v>
      </c>
      <c r="F819" s="895">
        <v>0</v>
      </c>
      <c r="G819" s="135">
        <v>0</v>
      </c>
    </row>
    <row r="820" spans="1:7" s="893" customFormat="1" ht="12.75">
      <c r="A820" s="275" t="s">
        <v>180</v>
      </c>
      <c r="B820" s="892"/>
      <c r="C820" s="135">
        <v>26004</v>
      </c>
      <c r="D820" s="135">
        <v>26004</v>
      </c>
      <c r="E820" s="135">
        <v>0</v>
      </c>
      <c r="F820" s="895">
        <v>0</v>
      </c>
      <c r="G820" s="135">
        <v>0</v>
      </c>
    </row>
    <row r="821" spans="1:7" s="893" customFormat="1" ht="12.75">
      <c r="A821" s="275" t="s">
        <v>665</v>
      </c>
      <c r="B821" s="892"/>
      <c r="C821" s="135">
        <v>26004</v>
      </c>
      <c r="D821" s="135">
        <v>26004</v>
      </c>
      <c r="E821" s="135">
        <v>0</v>
      </c>
      <c r="F821" s="895">
        <v>0</v>
      </c>
      <c r="G821" s="135">
        <v>0</v>
      </c>
    </row>
    <row r="822" spans="1:7" s="893" customFormat="1" ht="12.75">
      <c r="A822" s="275" t="s">
        <v>668</v>
      </c>
      <c r="B822" s="892"/>
      <c r="C822" s="135">
        <v>26004</v>
      </c>
      <c r="D822" s="135">
        <v>26004</v>
      </c>
      <c r="E822" s="135">
        <v>0</v>
      </c>
      <c r="F822" s="895">
        <v>0</v>
      </c>
      <c r="G822" s="135">
        <v>0</v>
      </c>
    </row>
    <row r="823" spans="1:7" s="893" customFormat="1" ht="25.5">
      <c r="A823" s="869" t="s">
        <v>761</v>
      </c>
      <c r="B823" s="892" t="s">
        <v>780</v>
      </c>
      <c r="C823" s="135"/>
      <c r="D823" s="135"/>
      <c r="E823" s="135"/>
      <c r="F823" s="875"/>
      <c r="G823" s="135"/>
    </row>
    <row r="824" spans="1:7" s="893" customFormat="1" ht="12.75">
      <c r="A824" s="275" t="s">
        <v>663</v>
      </c>
      <c r="B824" s="892" t="s">
        <v>741</v>
      </c>
      <c r="C824" s="135">
        <v>257763</v>
      </c>
      <c r="D824" s="135">
        <v>86486</v>
      </c>
      <c r="E824" s="135">
        <v>27312</v>
      </c>
      <c r="F824" s="895">
        <v>10.595779844275556</v>
      </c>
      <c r="G824" s="135">
        <v>27312</v>
      </c>
    </row>
    <row r="825" spans="1:7" s="893" customFormat="1" ht="12.75">
      <c r="A825" s="275" t="s">
        <v>1260</v>
      </c>
      <c r="B825" s="892" t="s">
        <v>787</v>
      </c>
      <c r="C825" s="135">
        <v>257763</v>
      </c>
      <c r="D825" s="135">
        <v>86486</v>
      </c>
      <c r="E825" s="135">
        <v>27312</v>
      </c>
      <c r="F825" s="895">
        <v>10.595779844275556</v>
      </c>
      <c r="G825" s="135">
        <v>27312</v>
      </c>
    </row>
    <row r="826" spans="1:7" s="893" customFormat="1" ht="12.75">
      <c r="A826" s="275" t="s">
        <v>1350</v>
      </c>
      <c r="B826" s="892"/>
      <c r="C826" s="135">
        <v>257763</v>
      </c>
      <c r="D826" s="135">
        <v>86486</v>
      </c>
      <c r="E826" s="135">
        <v>27312</v>
      </c>
      <c r="F826" s="895">
        <v>10.595779844275556</v>
      </c>
      <c r="G826" s="135">
        <v>27312</v>
      </c>
    </row>
    <row r="827" spans="1:7" s="893" customFormat="1" ht="12.75">
      <c r="A827" s="275" t="s">
        <v>180</v>
      </c>
      <c r="B827" s="892"/>
      <c r="C827" s="135">
        <v>257763</v>
      </c>
      <c r="D827" s="135">
        <v>86486</v>
      </c>
      <c r="E827" s="135">
        <v>27312</v>
      </c>
      <c r="F827" s="895">
        <v>10.595779844275556</v>
      </c>
      <c r="G827" s="135">
        <v>27312</v>
      </c>
    </row>
    <row r="828" spans="1:7" s="893" customFormat="1" ht="12.75">
      <c r="A828" s="275" t="s">
        <v>665</v>
      </c>
      <c r="B828" s="892"/>
      <c r="C828" s="135">
        <v>17516</v>
      </c>
      <c r="D828" s="135">
        <v>17516</v>
      </c>
      <c r="E828" s="135">
        <v>0</v>
      </c>
      <c r="F828" s="895">
        <v>0</v>
      </c>
      <c r="G828" s="135">
        <v>0</v>
      </c>
    </row>
    <row r="829" spans="1:7" s="893" customFormat="1" ht="12.75">
      <c r="A829" s="275" t="s">
        <v>668</v>
      </c>
      <c r="B829" s="892"/>
      <c r="C829" s="135">
        <v>17516</v>
      </c>
      <c r="D829" s="135">
        <v>17516</v>
      </c>
      <c r="E829" s="135">
        <v>0</v>
      </c>
      <c r="F829" s="895">
        <v>0</v>
      </c>
      <c r="G829" s="135">
        <v>0</v>
      </c>
    </row>
    <row r="830" spans="1:7" s="893" customFormat="1" ht="12.75">
      <c r="A830" s="275" t="s">
        <v>670</v>
      </c>
      <c r="B830" s="892"/>
      <c r="C830" s="135">
        <v>240247</v>
      </c>
      <c r="D830" s="135">
        <v>68970</v>
      </c>
      <c r="E830" s="135">
        <v>27312</v>
      </c>
      <c r="F830" s="895">
        <v>11.368300124455248</v>
      </c>
      <c r="G830" s="135">
        <v>27312</v>
      </c>
    </row>
    <row r="831" spans="1:7" s="893" customFormat="1" ht="12.75">
      <c r="A831" s="275" t="s">
        <v>694</v>
      </c>
      <c r="B831" s="892"/>
      <c r="C831" s="135">
        <v>240247</v>
      </c>
      <c r="D831" s="135">
        <v>68970</v>
      </c>
      <c r="E831" s="135">
        <v>27312</v>
      </c>
      <c r="F831" s="895">
        <v>11.368300124455248</v>
      </c>
      <c r="G831" s="135">
        <v>27312</v>
      </c>
    </row>
    <row r="832" spans="1:7" s="893" customFormat="1" ht="12.75">
      <c r="A832" s="856" t="s">
        <v>794</v>
      </c>
      <c r="B832" s="892"/>
      <c r="C832" s="135"/>
      <c r="D832" s="135"/>
      <c r="E832" s="135"/>
      <c r="F832" s="875"/>
      <c r="G832" s="135"/>
    </row>
    <row r="833" spans="1:7" s="893" customFormat="1" ht="12.75">
      <c r="A833" s="275" t="s">
        <v>1346</v>
      </c>
      <c r="B833" s="892"/>
      <c r="C833" s="135">
        <v>2954102</v>
      </c>
      <c r="D833" s="135">
        <v>360372</v>
      </c>
      <c r="E833" s="135">
        <v>2159258</v>
      </c>
      <c r="F833" s="895">
        <v>73.09354924102148</v>
      </c>
      <c r="G833" s="135">
        <v>1164357</v>
      </c>
    </row>
    <row r="834" spans="1:7" s="893" customFormat="1" ht="25.5">
      <c r="A834" s="275" t="s">
        <v>771</v>
      </c>
      <c r="B834" s="892"/>
      <c r="C834" s="135">
        <v>94170</v>
      </c>
      <c r="D834" s="135">
        <v>0</v>
      </c>
      <c r="E834" s="135">
        <v>0</v>
      </c>
      <c r="F834" s="895">
        <v>0</v>
      </c>
      <c r="G834" s="135">
        <v>0</v>
      </c>
    </row>
    <row r="835" spans="1:7" s="893" customFormat="1" ht="12.75">
      <c r="A835" s="275" t="s">
        <v>1260</v>
      </c>
      <c r="B835" s="892"/>
      <c r="C835" s="135">
        <v>1317190</v>
      </c>
      <c r="D835" s="135">
        <v>121527</v>
      </c>
      <c r="E835" s="135">
        <v>1920413</v>
      </c>
      <c r="F835" s="895">
        <v>145.79620252203554</v>
      </c>
      <c r="G835" s="135">
        <v>974919</v>
      </c>
    </row>
    <row r="836" spans="1:7" s="893" customFormat="1" ht="12.75">
      <c r="A836" s="275" t="s">
        <v>692</v>
      </c>
      <c r="B836" s="892"/>
      <c r="C836" s="135">
        <v>1542742</v>
      </c>
      <c r="D836" s="135">
        <v>238845</v>
      </c>
      <c r="E836" s="135">
        <v>238845</v>
      </c>
      <c r="F836" s="895">
        <v>15.48184984916467</v>
      </c>
      <c r="G836" s="135">
        <v>189438</v>
      </c>
    </row>
    <row r="837" spans="1:7" s="893" customFormat="1" ht="25.5">
      <c r="A837" s="275" t="s">
        <v>664</v>
      </c>
      <c r="B837" s="892"/>
      <c r="C837" s="135">
        <v>1542742</v>
      </c>
      <c r="D837" s="135">
        <v>238845</v>
      </c>
      <c r="E837" s="135">
        <v>238845</v>
      </c>
      <c r="F837" s="895">
        <v>15.48184984916467</v>
      </c>
      <c r="G837" s="135">
        <v>189438</v>
      </c>
    </row>
    <row r="838" spans="1:7" s="893" customFormat="1" ht="12.75">
      <c r="A838" s="275" t="s">
        <v>1350</v>
      </c>
      <c r="B838" s="892"/>
      <c r="C838" s="135">
        <v>4641868</v>
      </c>
      <c r="D838" s="135">
        <v>360372</v>
      </c>
      <c r="E838" s="135">
        <v>272685</v>
      </c>
      <c r="F838" s="895">
        <v>5.87446691719799</v>
      </c>
      <c r="G838" s="135">
        <v>205393</v>
      </c>
    </row>
    <row r="839" spans="1:7" s="893" customFormat="1" ht="12.75">
      <c r="A839" s="275" t="s">
        <v>180</v>
      </c>
      <c r="B839" s="892"/>
      <c r="C839" s="135">
        <v>4641868</v>
      </c>
      <c r="D839" s="135">
        <v>360372</v>
      </c>
      <c r="E839" s="135">
        <v>272685</v>
      </c>
      <c r="F839" s="895">
        <v>5.87446691719799</v>
      </c>
      <c r="G839" s="135">
        <v>205393</v>
      </c>
    </row>
    <row r="840" spans="1:7" s="893" customFormat="1" ht="12.75">
      <c r="A840" s="275" t="s">
        <v>665</v>
      </c>
      <c r="B840" s="892"/>
      <c r="C840" s="135">
        <v>579061</v>
      </c>
      <c r="D840" s="135">
        <v>132006</v>
      </c>
      <c r="E840" s="135">
        <v>87902</v>
      </c>
      <c r="F840" s="895">
        <v>15.180093288962649</v>
      </c>
      <c r="G840" s="135">
        <v>25203</v>
      </c>
    </row>
    <row r="841" spans="1:7" s="893" customFormat="1" ht="12.75">
      <c r="A841" s="275" t="s">
        <v>666</v>
      </c>
      <c r="B841" s="892"/>
      <c r="C841" s="135">
        <v>254239</v>
      </c>
      <c r="D841" s="135">
        <v>71570</v>
      </c>
      <c r="E841" s="135">
        <v>62041</v>
      </c>
      <c r="F841" s="895">
        <v>24.402629022297916</v>
      </c>
      <c r="G841" s="135">
        <v>18204</v>
      </c>
    </row>
    <row r="842" spans="1:7" s="893" customFormat="1" ht="12.75">
      <c r="A842" s="275" t="s">
        <v>693</v>
      </c>
      <c r="B842" s="892"/>
      <c r="C842" s="135">
        <v>202708</v>
      </c>
      <c r="D842" s="135">
        <v>52382</v>
      </c>
      <c r="E842" s="135">
        <v>49526</v>
      </c>
      <c r="F842" s="895">
        <v>24.432188172149104</v>
      </c>
      <c r="G842" s="135">
        <v>14644</v>
      </c>
    </row>
    <row r="843" spans="1:7" s="893" customFormat="1" ht="12.75">
      <c r="A843" s="275" t="s">
        <v>668</v>
      </c>
      <c r="B843" s="892"/>
      <c r="C843" s="135">
        <v>324822</v>
      </c>
      <c r="D843" s="135">
        <v>60436</v>
      </c>
      <c r="E843" s="135">
        <v>25861</v>
      </c>
      <c r="F843" s="895">
        <v>7.961591271527175</v>
      </c>
      <c r="G843" s="135">
        <v>6999</v>
      </c>
    </row>
    <row r="844" spans="1:7" s="893" customFormat="1" ht="12.75">
      <c r="A844" s="275" t="s">
        <v>670</v>
      </c>
      <c r="B844" s="892"/>
      <c r="C844" s="135">
        <v>3615458</v>
      </c>
      <c r="D844" s="135">
        <v>146079</v>
      </c>
      <c r="E844" s="135">
        <v>126744</v>
      </c>
      <c r="F844" s="895">
        <v>3.505613949878549</v>
      </c>
      <c r="G844" s="135">
        <v>122151</v>
      </c>
    </row>
    <row r="845" spans="1:7" s="893" customFormat="1" ht="12.75">
      <c r="A845" s="275" t="s">
        <v>694</v>
      </c>
      <c r="B845" s="892"/>
      <c r="C845" s="135">
        <v>3615458</v>
      </c>
      <c r="D845" s="135">
        <v>146079</v>
      </c>
      <c r="E845" s="135">
        <v>126744</v>
      </c>
      <c r="F845" s="895">
        <v>3.505613949878549</v>
      </c>
      <c r="G845" s="135">
        <v>122151</v>
      </c>
    </row>
    <row r="846" spans="1:7" s="893" customFormat="1" ht="25.5">
      <c r="A846" s="275" t="s">
        <v>772</v>
      </c>
      <c r="B846" s="892"/>
      <c r="C846" s="135">
        <v>447349</v>
      </c>
      <c r="D846" s="135">
        <v>82287</v>
      </c>
      <c r="E846" s="135">
        <v>58039</v>
      </c>
      <c r="F846" s="895">
        <v>12.973986753071987</v>
      </c>
      <c r="G846" s="135">
        <v>58039</v>
      </c>
    </row>
    <row r="847" spans="1:7" s="893" customFormat="1" ht="12.75">
      <c r="A847" s="275" t="s">
        <v>675</v>
      </c>
      <c r="B847" s="892"/>
      <c r="C847" s="135">
        <v>447349</v>
      </c>
      <c r="D847" s="135">
        <v>82287</v>
      </c>
      <c r="E847" s="135">
        <v>58039</v>
      </c>
      <c r="F847" s="895">
        <v>12.973986753071987</v>
      </c>
      <c r="G847" s="135">
        <v>58039</v>
      </c>
    </row>
    <row r="848" spans="1:7" s="893" customFormat="1" ht="12.75">
      <c r="A848" s="275" t="s">
        <v>814</v>
      </c>
      <c r="B848" s="892"/>
      <c r="C848" s="135">
        <v>-1687766</v>
      </c>
      <c r="D848" s="135">
        <v>0</v>
      </c>
      <c r="E848" s="135">
        <v>1886573</v>
      </c>
      <c r="F848" s="895">
        <v>-111.77929878905013</v>
      </c>
      <c r="G848" s="135">
        <v>958964</v>
      </c>
    </row>
    <row r="849" spans="1:7" s="893" customFormat="1" ht="13.5" customHeight="1">
      <c r="A849" s="275" t="s">
        <v>941</v>
      </c>
      <c r="B849" s="892"/>
      <c r="C849" s="135">
        <v>1687766</v>
      </c>
      <c r="D849" s="135">
        <v>0</v>
      </c>
      <c r="E849" s="877" t="s">
        <v>936</v>
      </c>
      <c r="F849" s="878" t="s">
        <v>936</v>
      </c>
      <c r="G849" s="878" t="s">
        <v>936</v>
      </c>
    </row>
    <row r="850" spans="1:7" s="893" customFormat="1" ht="13.5" customHeight="1">
      <c r="A850" s="275" t="s">
        <v>686</v>
      </c>
      <c r="C850" s="135">
        <v>1687766</v>
      </c>
      <c r="D850" s="135">
        <v>0</v>
      </c>
      <c r="E850" s="877" t="s">
        <v>936</v>
      </c>
      <c r="F850" s="878" t="s">
        <v>936</v>
      </c>
      <c r="G850" s="878" t="s">
        <v>936</v>
      </c>
    </row>
    <row r="851" spans="1:7" s="893" customFormat="1" ht="38.25">
      <c r="A851" s="277" t="s">
        <v>700</v>
      </c>
      <c r="B851" s="892"/>
      <c r="C851" s="135">
        <v>1687766</v>
      </c>
      <c r="D851" s="135">
        <v>0</v>
      </c>
      <c r="E851" s="877" t="s">
        <v>936</v>
      </c>
      <c r="F851" s="878" t="s">
        <v>936</v>
      </c>
      <c r="G851" s="878" t="s">
        <v>936</v>
      </c>
    </row>
    <row r="852" spans="1:7" s="893" customFormat="1" ht="12.75">
      <c r="A852" s="869" t="s">
        <v>764</v>
      </c>
      <c r="B852" s="892" t="s">
        <v>758</v>
      </c>
      <c r="C852" s="135"/>
      <c r="D852" s="135"/>
      <c r="E852" s="135"/>
      <c r="F852" s="875"/>
      <c r="G852" s="135"/>
    </row>
    <row r="853" spans="1:7" s="893" customFormat="1" ht="12.75">
      <c r="A853" s="275" t="s">
        <v>663</v>
      </c>
      <c r="B853" s="892" t="s">
        <v>767</v>
      </c>
      <c r="C853" s="135">
        <v>85013</v>
      </c>
      <c r="D853" s="135">
        <v>0</v>
      </c>
      <c r="E853" s="135">
        <v>0</v>
      </c>
      <c r="F853" s="895">
        <v>0</v>
      </c>
      <c r="G853" s="135">
        <v>0</v>
      </c>
    </row>
    <row r="854" spans="1:7" s="893" customFormat="1" ht="12.75">
      <c r="A854" s="275" t="s">
        <v>692</v>
      </c>
      <c r="B854" s="892"/>
      <c r="C854" s="135">
        <v>85013</v>
      </c>
      <c r="D854" s="135">
        <v>0</v>
      </c>
      <c r="E854" s="135">
        <v>0</v>
      </c>
      <c r="F854" s="895">
        <v>0</v>
      </c>
      <c r="G854" s="135">
        <v>0</v>
      </c>
    </row>
    <row r="855" spans="1:7" s="893" customFormat="1" ht="25.5">
      <c r="A855" s="275" t="s">
        <v>664</v>
      </c>
      <c r="B855" s="892"/>
      <c r="C855" s="135">
        <v>85013</v>
      </c>
      <c r="D855" s="135">
        <v>0</v>
      </c>
      <c r="E855" s="135">
        <v>0</v>
      </c>
      <c r="F855" s="895">
        <v>0</v>
      </c>
      <c r="G855" s="135">
        <v>0</v>
      </c>
    </row>
    <row r="856" spans="1:7" s="893" customFormat="1" ht="12.75">
      <c r="A856" s="275" t="s">
        <v>1350</v>
      </c>
      <c r="B856" s="892"/>
      <c r="C856" s="135">
        <v>85013</v>
      </c>
      <c r="D856" s="135">
        <v>0</v>
      </c>
      <c r="E856" s="135">
        <v>0</v>
      </c>
      <c r="F856" s="895">
        <v>0</v>
      </c>
      <c r="G856" s="135">
        <v>0</v>
      </c>
    </row>
    <row r="857" spans="1:7" s="893" customFormat="1" ht="12.75">
      <c r="A857" s="275" t="s">
        <v>180</v>
      </c>
      <c r="B857" s="892"/>
      <c r="C857" s="135">
        <v>85013</v>
      </c>
      <c r="D857" s="135">
        <v>0</v>
      </c>
      <c r="E857" s="135">
        <v>0</v>
      </c>
      <c r="F857" s="895">
        <v>0</v>
      </c>
      <c r="G857" s="135">
        <v>0</v>
      </c>
    </row>
    <row r="858" spans="1:7" s="893" customFormat="1" ht="12.75">
      <c r="A858" s="275" t="s">
        <v>665</v>
      </c>
      <c r="C858" s="135">
        <v>85013</v>
      </c>
      <c r="D858" s="135">
        <v>0</v>
      </c>
      <c r="E858" s="135">
        <v>0</v>
      </c>
      <c r="F858" s="895">
        <v>0</v>
      </c>
      <c r="G858" s="135">
        <v>0</v>
      </c>
    </row>
    <row r="859" spans="1:7" s="893" customFormat="1" ht="12.75">
      <c r="A859" s="275" t="s">
        <v>666</v>
      </c>
      <c r="B859" s="892"/>
      <c r="C859" s="135">
        <v>9558</v>
      </c>
      <c r="D859" s="135">
        <v>0</v>
      </c>
      <c r="E859" s="135">
        <v>0</v>
      </c>
      <c r="F859" s="895">
        <v>0</v>
      </c>
      <c r="G859" s="135">
        <v>0</v>
      </c>
    </row>
    <row r="860" spans="1:7" s="893" customFormat="1" ht="12.75">
      <c r="A860" s="275" t="s">
        <v>693</v>
      </c>
      <c r="B860" s="892"/>
      <c r="C860" s="135">
        <v>7703</v>
      </c>
      <c r="D860" s="135">
        <v>0</v>
      </c>
      <c r="E860" s="135">
        <v>0</v>
      </c>
      <c r="F860" s="895">
        <v>0</v>
      </c>
      <c r="G860" s="135">
        <v>0</v>
      </c>
    </row>
    <row r="861" spans="1:7" s="893" customFormat="1" ht="12.75">
      <c r="A861" s="275" t="s">
        <v>668</v>
      </c>
      <c r="B861" s="892"/>
      <c r="C861" s="135">
        <v>75455</v>
      </c>
      <c r="D861" s="135">
        <v>0</v>
      </c>
      <c r="E861" s="135">
        <v>0</v>
      </c>
      <c r="F861" s="895">
        <v>0</v>
      </c>
      <c r="G861" s="135">
        <v>0</v>
      </c>
    </row>
    <row r="862" spans="1:7" s="893" customFormat="1" ht="25.5">
      <c r="A862" s="869" t="s">
        <v>740</v>
      </c>
      <c r="B862" s="892" t="s">
        <v>795</v>
      </c>
      <c r="C862" s="135"/>
      <c r="D862" s="135"/>
      <c r="E862" s="135"/>
      <c r="F862" s="895"/>
      <c r="G862" s="135"/>
    </row>
    <row r="863" spans="1:7" s="893" customFormat="1" ht="12.75">
      <c r="A863" s="275" t="s">
        <v>1346</v>
      </c>
      <c r="B863" s="892"/>
      <c r="C863" s="135">
        <v>2885780</v>
      </c>
      <c r="D863" s="135">
        <v>360372</v>
      </c>
      <c r="E863" s="135">
        <v>2159258</v>
      </c>
      <c r="F863" s="895">
        <v>74.82406836279965</v>
      </c>
      <c r="G863" s="135">
        <v>1164357</v>
      </c>
    </row>
    <row r="864" spans="1:7" s="893" customFormat="1" ht="25.5">
      <c r="A864" s="275" t="s">
        <v>771</v>
      </c>
      <c r="B864" s="892"/>
      <c r="C864" s="135">
        <v>94170</v>
      </c>
      <c r="D864" s="135">
        <v>0</v>
      </c>
      <c r="E864" s="135">
        <v>0</v>
      </c>
      <c r="F864" s="895">
        <v>0</v>
      </c>
      <c r="G864" s="135">
        <v>0</v>
      </c>
    </row>
    <row r="865" spans="1:7" s="893" customFormat="1" ht="12.75">
      <c r="A865" s="275" t="s">
        <v>1260</v>
      </c>
      <c r="B865" s="892"/>
      <c r="C865" s="135">
        <v>1333881</v>
      </c>
      <c r="D865" s="135">
        <v>121527</v>
      </c>
      <c r="E865" s="135">
        <v>1920413</v>
      </c>
      <c r="F865" s="895">
        <v>143.97183856730848</v>
      </c>
      <c r="G865" s="135">
        <v>974919</v>
      </c>
    </row>
    <row r="866" spans="1:7" s="893" customFormat="1" ht="13.5" customHeight="1">
      <c r="A866" s="879" t="s">
        <v>705</v>
      </c>
      <c r="B866" s="892"/>
      <c r="C866" s="881">
        <v>16691</v>
      </c>
      <c r="D866" s="881">
        <v>0</v>
      </c>
      <c r="E866" s="881">
        <v>0</v>
      </c>
      <c r="F866" s="883">
        <v>0</v>
      </c>
      <c r="G866" s="881">
        <v>0</v>
      </c>
    </row>
    <row r="867" spans="1:7" s="893" customFormat="1" ht="12.75">
      <c r="A867" s="275" t="s">
        <v>692</v>
      </c>
      <c r="B867" s="892"/>
      <c r="C867" s="135">
        <v>1457729</v>
      </c>
      <c r="D867" s="135">
        <v>238845</v>
      </c>
      <c r="E867" s="135">
        <v>238845</v>
      </c>
      <c r="F867" s="895">
        <v>16.384732690369745</v>
      </c>
      <c r="G867" s="135">
        <v>189438</v>
      </c>
    </row>
    <row r="868" spans="1:7" s="893" customFormat="1" ht="25.5">
      <c r="A868" s="275" t="s">
        <v>664</v>
      </c>
      <c r="B868" s="892"/>
      <c r="C868" s="135">
        <v>1457729</v>
      </c>
      <c r="D868" s="135">
        <v>238845</v>
      </c>
      <c r="E868" s="135">
        <v>238845</v>
      </c>
      <c r="F868" s="895">
        <v>16.384732690369745</v>
      </c>
      <c r="G868" s="135">
        <v>189438</v>
      </c>
    </row>
    <row r="869" spans="1:7" s="893" customFormat="1" ht="12.75">
      <c r="A869" s="275" t="s">
        <v>1350</v>
      </c>
      <c r="B869" s="892"/>
      <c r="C869" s="135">
        <v>4573546</v>
      </c>
      <c r="D869" s="135">
        <v>360372</v>
      </c>
      <c r="E869" s="135">
        <v>272685</v>
      </c>
      <c r="F869" s="895">
        <v>5.962222747950934</v>
      </c>
      <c r="G869" s="135">
        <v>205393</v>
      </c>
    </row>
    <row r="870" spans="1:7" s="893" customFormat="1" ht="12.75">
      <c r="A870" s="275" t="s">
        <v>180</v>
      </c>
      <c r="B870" s="892"/>
      <c r="C870" s="135">
        <v>4573546</v>
      </c>
      <c r="D870" s="135">
        <v>360372</v>
      </c>
      <c r="E870" s="135">
        <v>272685</v>
      </c>
      <c r="F870" s="895">
        <v>5.962222747950934</v>
      </c>
      <c r="G870" s="135">
        <v>205393</v>
      </c>
    </row>
    <row r="871" spans="1:7" s="893" customFormat="1" ht="12.75">
      <c r="A871" s="275" t="s">
        <v>665</v>
      </c>
      <c r="B871" s="892"/>
      <c r="C871" s="135">
        <v>494048</v>
      </c>
      <c r="D871" s="135">
        <v>132006</v>
      </c>
      <c r="E871" s="135">
        <v>87902</v>
      </c>
      <c r="F871" s="895">
        <v>17.792198328907315</v>
      </c>
      <c r="G871" s="135">
        <v>25203</v>
      </c>
    </row>
    <row r="872" spans="1:7" s="893" customFormat="1" ht="12.75">
      <c r="A872" s="275" t="s">
        <v>666</v>
      </c>
      <c r="B872" s="892"/>
      <c r="C872" s="135">
        <v>244681</v>
      </c>
      <c r="D872" s="135">
        <v>71570</v>
      </c>
      <c r="E872" s="135">
        <v>62041</v>
      </c>
      <c r="F872" s="895">
        <v>25.355871522512984</v>
      </c>
      <c r="G872" s="135">
        <v>18204</v>
      </c>
    </row>
    <row r="873" spans="1:7" s="893" customFormat="1" ht="12.75">
      <c r="A873" s="275" t="s">
        <v>693</v>
      </c>
      <c r="B873" s="892"/>
      <c r="C873" s="135">
        <v>195005</v>
      </c>
      <c r="D873" s="135">
        <v>52382</v>
      </c>
      <c r="E873" s="135">
        <v>49526</v>
      </c>
      <c r="F873" s="895">
        <v>25.397297505192174</v>
      </c>
      <c r="G873" s="135">
        <v>14644</v>
      </c>
    </row>
    <row r="874" spans="1:7" s="893" customFormat="1" ht="12.75">
      <c r="A874" s="275" t="s">
        <v>668</v>
      </c>
      <c r="B874" s="892"/>
      <c r="C874" s="135">
        <v>249367</v>
      </c>
      <c r="D874" s="135">
        <v>60436</v>
      </c>
      <c r="E874" s="135">
        <v>25861</v>
      </c>
      <c r="F874" s="895">
        <v>10.370658507340586</v>
      </c>
      <c r="G874" s="135">
        <v>6999</v>
      </c>
    </row>
    <row r="875" spans="1:7" s="893" customFormat="1" ht="12.75">
      <c r="A875" s="275" t="s">
        <v>670</v>
      </c>
      <c r="B875" s="892"/>
      <c r="C875" s="135">
        <v>3615458</v>
      </c>
      <c r="D875" s="135">
        <v>146079</v>
      </c>
      <c r="E875" s="135">
        <v>126744</v>
      </c>
      <c r="F875" s="895">
        <v>3.505613949878549</v>
      </c>
      <c r="G875" s="135">
        <v>122151</v>
      </c>
    </row>
    <row r="876" spans="1:7" s="893" customFormat="1" ht="12.75">
      <c r="A876" s="275" t="s">
        <v>694</v>
      </c>
      <c r="B876" s="892"/>
      <c r="C876" s="135">
        <v>3615458</v>
      </c>
      <c r="D876" s="135">
        <v>146079</v>
      </c>
      <c r="E876" s="135">
        <v>126744</v>
      </c>
      <c r="F876" s="895">
        <v>3.505613949878549</v>
      </c>
      <c r="G876" s="135">
        <v>122151</v>
      </c>
    </row>
    <row r="877" spans="1:7" s="893" customFormat="1" ht="25.5">
      <c r="A877" s="275" t="s">
        <v>772</v>
      </c>
      <c r="B877" s="892"/>
      <c r="C877" s="135">
        <v>447349</v>
      </c>
      <c r="D877" s="135">
        <v>82287</v>
      </c>
      <c r="E877" s="135">
        <v>58039</v>
      </c>
      <c r="F877" s="895">
        <v>12.973986753071987</v>
      </c>
      <c r="G877" s="135">
        <v>58039</v>
      </c>
    </row>
    <row r="878" spans="1:7" s="893" customFormat="1" ht="12.75">
      <c r="A878" s="275" t="s">
        <v>675</v>
      </c>
      <c r="B878" s="892"/>
      <c r="C878" s="135">
        <v>447349</v>
      </c>
      <c r="D878" s="135">
        <v>82287</v>
      </c>
      <c r="E878" s="135">
        <v>58039</v>
      </c>
      <c r="F878" s="895">
        <v>12.973986753071987</v>
      </c>
      <c r="G878" s="135">
        <v>58039</v>
      </c>
    </row>
    <row r="879" spans="1:7" s="893" customFormat="1" ht="12.75">
      <c r="A879" s="334" t="s">
        <v>676</v>
      </c>
      <c r="B879" s="892"/>
      <c r="C879" s="135">
        <v>16691</v>
      </c>
      <c r="D879" s="135">
        <v>0</v>
      </c>
      <c r="E879" s="135">
        <v>0</v>
      </c>
      <c r="F879" s="895">
        <v>0</v>
      </c>
      <c r="G879" s="135">
        <v>0</v>
      </c>
    </row>
    <row r="880" spans="1:7" s="893" customFormat="1" ht="25.5">
      <c r="A880" s="896" t="s">
        <v>722</v>
      </c>
      <c r="C880" s="406">
        <v>16691</v>
      </c>
      <c r="D880" s="406">
        <v>0</v>
      </c>
      <c r="E880" s="406">
        <v>0</v>
      </c>
      <c r="F880" s="895">
        <v>0</v>
      </c>
      <c r="G880" s="135">
        <v>0</v>
      </c>
    </row>
    <row r="881" spans="1:7" s="893" customFormat="1" ht="51">
      <c r="A881" s="897" t="s">
        <v>723</v>
      </c>
      <c r="B881" s="892"/>
      <c r="C881" s="880">
        <v>16691</v>
      </c>
      <c r="D881" s="880">
        <v>0</v>
      </c>
      <c r="E881" s="880">
        <v>0</v>
      </c>
      <c r="F881" s="883">
        <v>0</v>
      </c>
      <c r="G881" s="902">
        <v>0</v>
      </c>
    </row>
    <row r="882" spans="1:7" s="893" customFormat="1" ht="12.75">
      <c r="A882" s="275" t="s">
        <v>814</v>
      </c>
      <c r="B882" s="892"/>
      <c r="C882" s="135">
        <v>-1687766</v>
      </c>
      <c r="D882" s="135">
        <v>0</v>
      </c>
      <c r="E882" s="135">
        <v>1886573</v>
      </c>
      <c r="F882" s="895">
        <v>-111.77929878905013</v>
      </c>
      <c r="G882" s="135">
        <v>958964</v>
      </c>
    </row>
    <row r="883" spans="1:7" s="893" customFormat="1" ht="13.5" customHeight="1">
      <c r="A883" s="275" t="s">
        <v>941</v>
      </c>
      <c r="B883" s="892"/>
      <c r="C883" s="135">
        <v>1687766</v>
      </c>
      <c r="D883" s="135">
        <v>0</v>
      </c>
      <c r="E883" s="877" t="s">
        <v>936</v>
      </c>
      <c r="F883" s="878" t="s">
        <v>936</v>
      </c>
      <c r="G883" s="878" t="s">
        <v>936</v>
      </c>
    </row>
    <row r="884" spans="1:7" s="893" customFormat="1" ht="13.5" customHeight="1">
      <c r="A884" s="275" t="s">
        <v>686</v>
      </c>
      <c r="B884" s="892"/>
      <c r="C884" s="135">
        <v>1687766</v>
      </c>
      <c r="D884" s="135">
        <v>0</v>
      </c>
      <c r="E884" s="877" t="s">
        <v>936</v>
      </c>
      <c r="F884" s="878" t="s">
        <v>936</v>
      </c>
      <c r="G884" s="878" t="s">
        <v>936</v>
      </c>
    </row>
    <row r="885" spans="1:7" s="893" customFormat="1" ht="38.25">
      <c r="A885" s="277" t="s">
        <v>700</v>
      </c>
      <c r="B885" s="892"/>
      <c r="C885" s="135">
        <v>1687766</v>
      </c>
      <c r="D885" s="135">
        <v>0</v>
      </c>
      <c r="E885" s="877" t="s">
        <v>936</v>
      </c>
      <c r="F885" s="878" t="s">
        <v>936</v>
      </c>
      <c r="G885" s="878" t="s">
        <v>936</v>
      </c>
    </row>
    <row r="886" spans="1:7" s="893" customFormat="1" ht="12.75">
      <c r="A886" s="856" t="s">
        <v>796</v>
      </c>
      <c r="B886" s="892"/>
      <c r="C886" s="135"/>
      <c r="D886" s="135"/>
      <c r="E886" s="135"/>
      <c r="F886" s="875"/>
      <c r="G886" s="135"/>
    </row>
    <row r="887" spans="1:7" s="893" customFormat="1" ht="12.75">
      <c r="A887" s="275" t="s">
        <v>663</v>
      </c>
      <c r="B887" s="892"/>
      <c r="C887" s="135">
        <v>43064203</v>
      </c>
      <c r="D887" s="135">
        <v>10794112</v>
      </c>
      <c r="E887" s="135">
        <v>9206616</v>
      </c>
      <c r="F887" s="895">
        <v>21.378814325206484</v>
      </c>
      <c r="G887" s="135">
        <v>3725326</v>
      </c>
    </row>
    <row r="888" spans="1:7" s="893" customFormat="1" ht="25.5">
      <c r="A888" s="275" t="s">
        <v>771</v>
      </c>
      <c r="B888" s="892"/>
      <c r="C888" s="135">
        <v>5000</v>
      </c>
      <c r="D888" s="135">
        <v>0</v>
      </c>
      <c r="E888" s="135">
        <v>109</v>
      </c>
      <c r="F888" s="895">
        <v>2.18</v>
      </c>
      <c r="G888" s="135">
        <v>33</v>
      </c>
    </row>
    <row r="889" spans="1:7" s="893" customFormat="1" ht="12.75">
      <c r="A889" s="275" t="s">
        <v>1260</v>
      </c>
      <c r="B889" s="892"/>
      <c r="C889" s="135">
        <v>14207843</v>
      </c>
      <c r="D889" s="135">
        <v>3562508</v>
      </c>
      <c r="E889" s="135">
        <v>1974903</v>
      </c>
      <c r="F889" s="895">
        <v>13.900090252968026</v>
      </c>
      <c r="G889" s="135">
        <v>1483982</v>
      </c>
    </row>
    <row r="890" spans="1:7" s="893" customFormat="1" ht="12.75">
      <c r="A890" s="275" t="s">
        <v>692</v>
      </c>
      <c r="B890" s="892"/>
      <c r="C890" s="135">
        <v>28851360</v>
      </c>
      <c r="D890" s="135">
        <v>7231604</v>
      </c>
      <c r="E890" s="135">
        <v>7231604</v>
      </c>
      <c r="F890" s="895">
        <v>25.065036795492485</v>
      </c>
      <c r="G890" s="135">
        <v>2241311</v>
      </c>
    </row>
    <row r="891" spans="1:7" s="893" customFormat="1" ht="25.5">
      <c r="A891" s="275" t="s">
        <v>664</v>
      </c>
      <c r="B891" s="892"/>
      <c r="C891" s="135">
        <v>28851360</v>
      </c>
      <c r="D891" s="135">
        <v>7231604</v>
      </c>
      <c r="E891" s="135">
        <v>7231604</v>
      </c>
      <c r="F891" s="895">
        <v>25.065036795492485</v>
      </c>
      <c r="G891" s="135">
        <v>2241311</v>
      </c>
    </row>
    <row r="892" spans="1:7" s="893" customFormat="1" ht="12.75">
      <c r="A892" s="275" t="s">
        <v>1350</v>
      </c>
      <c r="B892" s="892"/>
      <c r="C892" s="135">
        <v>44440503</v>
      </c>
      <c r="D892" s="135">
        <v>10851995</v>
      </c>
      <c r="E892" s="135">
        <v>7604595</v>
      </c>
      <c r="F892" s="895">
        <v>17.111856272193858</v>
      </c>
      <c r="G892" s="135">
        <v>2478966</v>
      </c>
    </row>
    <row r="893" spans="1:7" s="893" customFormat="1" ht="12.75">
      <c r="A893" s="275" t="s">
        <v>180</v>
      </c>
      <c r="B893" s="892"/>
      <c r="C893" s="135">
        <v>41113137</v>
      </c>
      <c r="D893" s="135">
        <v>10100459</v>
      </c>
      <c r="E893" s="135">
        <v>7102125</v>
      </c>
      <c r="F893" s="895">
        <v>17.274587925509067</v>
      </c>
      <c r="G893" s="135">
        <v>2426723</v>
      </c>
    </row>
    <row r="894" spans="1:7" s="893" customFormat="1" ht="12.75">
      <c r="A894" s="275" t="s">
        <v>665</v>
      </c>
      <c r="B894" s="892"/>
      <c r="C894" s="135">
        <v>25246081</v>
      </c>
      <c r="D894" s="135">
        <v>6029472</v>
      </c>
      <c r="E894" s="135">
        <v>3796114</v>
      </c>
      <c r="F894" s="895">
        <v>15.036448627412707</v>
      </c>
      <c r="G894" s="135">
        <v>1392678</v>
      </c>
    </row>
    <row r="895" spans="1:7" s="893" customFormat="1" ht="12.75">
      <c r="A895" s="275" t="s">
        <v>666</v>
      </c>
      <c r="B895" s="892"/>
      <c r="C895" s="135">
        <v>10923864</v>
      </c>
      <c r="D895" s="135">
        <v>2604489</v>
      </c>
      <c r="E895" s="135">
        <v>2120819</v>
      </c>
      <c r="F895" s="895">
        <v>19.414549650197035</v>
      </c>
      <c r="G895" s="135">
        <v>693188</v>
      </c>
    </row>
    <row r="896" spans="1:7" s="893" customFormat="1" ht="12.75">
      <c r="A896" s="275" t="s">
        <v>693</v>
      </c>
      <c r="B896" s="892"/>
      <c r="C896" s="135">
        <v>8210334</v>
      </c>
      <c r="D896" s="135">
        <v>1989726</v>
      </c>
      <c r="E896" s="135">
        <v>1667339</v>
      </c>
      <c r="F896" s="895">
        <v>20.307809645746445</v>
      </c>
      <c r="G896" s="135">
        <v>539382</v>
      </c>
    </row>
    <row r="897" spans="1:7" s="893" customFormat="1" ht="12.75">
      <c r="A897" s="275" t="s">
        <v>668</v>
      </c>
      <c r="B897" s="892"/>
      <c r="C897" s="135">
        <v>14322217</v>
      </c>
      <c r="D897" s="135">
        <v>3424983</v>
      </c>
      <c r="E897" s="135">
        <v>1675295</v>
      </c>
      <c r="F897" s="895">
        <v>11.697176491600429</v>
      </c>
      <c r="G897" s="135">
        <v>699490</v>
      </c>
    </row>
    <row r="898" spans="1:7" s="893" customFormat="1" ht="12.75">
      <c r="A898" s="275" t="s">
        <v>670</v>
      </c>
      <c r="B898" s="892"/>
      <c r="C898" s="135">
        <v>15452056</v>
      </c>
      <c r="D898" s="135">
        <v>3838987</v>
      </c>
      <c r="E898" s="135">
        <v>3164249</v>
      </c>
      <c r="F898" s="895">
        <v>20.477850973359143</v>
      </c>
      <c r="G898" s="135">
        <v>920617</v>
      </c>
    </row>
    <row r="899" spans="1:7" s="893" customFormat="1" ht="12.75">
      <c r="A899" s="275" t="s">
        <v>694</v>
      </c>
      <c r="B899" s="892"/>
      <c r="C899" s="135">
        <v>12440056</v>
      </c>
      <c r="D899" s="135">
        <v>2485740</v>
      </c>
      <c r="E899" s="135">
        <v>1859339</v>
      </c>
      <c r="F899" s="895">
        <v>14.94638770114861</v>
      </c>
      <c r="G899" s="135">
        <v>853492</v>
      </c>
    </row>
    <row r="900" spans="1:7" s="893" customFormat="1" ht="12.75">
      <c r="A900" s="275" t="s">
        <v>755</v>
      </c>
      <c r="B900" s="892"/>
      <c r="C900" s="135">
        <v>3012000</v>
      </c>
      <c r="D900" s="135">
        <v>1353247</v>
      </c>
      <c r="E900" s="135">
        <v>1304910</v>
      </c>
      <c r="F900" s="895">
        <v>43.32370517928287</v>
      </c>
      <c r="G900" s="135">
        <v>67125</v>
      </c>
    </row>
    <row r="901" spans="1:7" s="893" customFormat="1" ht="25.5">
      <c r="A901" s="275" t="s">
        <v>772</v>
      </c>
      <c r="B901" s="892"/>
      <c r="C901" s="135">
        <v>135000</v>
      </c>
      <c r="D901" s="135">
        <v>110000</v>
      </c>
      <c r="E901" s="135">
        <v>109309</v>
      </c>
      <c r="F901" s="895">
        <v>80.96962962962962</v>
      </c>
      <c r="G901" s="135">
        <v>109309</v>
      </c>
    </row>
    <row r="902" spans="1:7" s="893" customFormat="1" ht="12.75">
      <c r="A902" s="275" t="s">
        <v>675</v>
      </c>
      <c r="B902" s="892"/>
      <c r="C902" s="135">
        <v>135000</v>
      </c>
      <c r="D902" s="135">
        <v>110000</v>
      </c>
      <c r="E902" s="135">
        <v>109309</v>
      </c>
      <c r="F902" s="895">
        <v>80.96962962962962</v>
      </c>
      <c r="G902" s="135">
        <v>109309</v>
      </c>
    </row>
    <row r="903" spans="1:7" s="893" customFormat="1" ht="12.75">
      <c r="A903" s="334" t="s">
        <v>676</v>
      </c>
      <c r="B903" s="892"/>
      <c r="C903" s="135">
        <v>280000</v>
      </c>
      <c r="D903" s="135">
        <v>122000</v>
      </c>
      <c r="E903" s="135">
        <v>32453</v>
      </c>
      <c r="F903" s="895">
        <v>11.590357142857142</v>
      </c>
      <c r="G903" s="135">
        <v>4119</v>
      </c>
    </row>
    <row r="904" spans="1:7" s="893" customFormat="1" ht="51">
      <c r="A904" s="277" t="s">
        <v>678</v>
      </c>
      <c r="B904" s="892"/>
      <c r="C904" s="135">
        <v>280000</v>
      </c>
      <c r="D904" s="135">
        <v>122000</v>
      </c>
      <c r="E904" s="135">
        <v>32453</v>
      </c>
      <c r="F904" s="895">
        <v>11.590357142857142</v>
      </c>
      <c r="G904" s="135">
        <v>4119</v>
      </c>
    </row>
    <row r="905" spans="1:7" s="893" customFormat="1" ht="12.75">
      <c r="A905" s="275" t="s">
        <v>1306</v>
      </c>
      <c r="B905" s="892"/>
      <c r="C905" s="135">
        <v>3327366</v>
      </c>
      <c r="D905" s="135">
        <v>751536</v>
      </c>
      <c r="E905" s="135">
        <v>502470</v>
      </c>
      <c r="F905" s="895">
        <v>15.101134050176626</v>
      </c>
      <c r="G905" s="135">
        <v>52243</v>
      </c>
    </row>
    <row r="906" spans="1:7" s="893" customFormat="1" ht="12.75">
      <c r="A906" s="275" t="s">
        <v>679</v>
      </c>
      <c r="B906" s="892"/>
      <c r="C906" s="135">
        <v>3327366</v>
      </c>
      <c r="D906" s="135">
        <v>751536</v>
      </c>
      <c r="E906" s="135">
        <v>502470</v>
      </c>
      <c r="F906" s="895">
        <v>15.101134050176626</v>
      </c>
      <c r="G906" s="135">
        <v>52243</v>
      </c>
    </row>
    <row r="907" spans="1:7" s="893" customFormat="1" ht="12.75">
      <c r="A907" s="275" t="s">
        <v>814</v>
      </c>
      <c r="B907" s="892"/>
      <c r="C907" s="135">
        <v>-1376300</v>
      </c>
      <c r="D907" s="135">
        <v>-57883</v>
      </c>
      <c r="E907" s="135">
        <v>1602021</v>
      </c>
      <c r="F907" s="895">
        <v>-116.40056673690329</v>
      </c>
      <c r="G907" s="135">
        <v>1246360</v>
      </c>
    </row>
    <row r="908" spans="1:7" s="893" customFormat="1" ht="13.5" customHeight="1">
      <c r="A908" s="275" t="s">
        <v>941</v>
      </c>
      <c r="B908" s="892"/>
      <c r="C908" s="135">
        <v>1376300</v>
      </c>
      <c r="D908" s="135">
        <v>-1408866</v>
      </c>
      <c r="E908" s="877" t="s">
        <v>936</v>
      </c>
      <c r="F908" s="878" t="s">
        <v>936</v>
      </c>
      <c r="G908" s="878" t="s">
        <v>936</v>
      </c>
    </row>
    <row r="909" spans="1:7" s="893" customFormat="1" ht="13.5" customHeight="1">
      <c r="A909" s="275" t="s">
        <v>686</v>
      </c>
      <c r="B909" s="892"/>
      <c r="C909" s="135">
        <v>1376300</v>
      </c>
      <c r="D909" s="135">
        <v>-1408866</v>
      </c>
      <c r="E909" s="877" t="s">
        <v>936</v>
      </c>
      <c r="F909" s="878" t="s">
        <v>936</v>
      </c>
      <c r="G909" s="878" t="s">
        <v>936</v>
      </c>
    </row>
    <row r="910" spans="1:7" s="893" customFormat="1" ht="38.25">
      <c r="A910" s="277" t="s">
        <v>700</v>
      </c>
      <c r="B910" s="892"/>
      <c r="C910" s="135">
        <v>1376300</v>
      </c>
      <c r="D910" s="135">
        <v>-1408866</v>
      </c>
      <c r="E910" s="877" t="s">
        <v>936</v>
      </c>
      <c r="F910" s="878" t="s">
        <v>936</v>
      </c>
      <c r="G910" s="878" t="s">
        <v>936</v>
      </c>
    </row>
    <row r="911" spans="1:7" s="893" customFormat="1" ht="12.75">
      <c r="A911" s="869" t="s">
        <v>749</v>
      </c>
      <c r="B911" s="892" t="s">
        <v>797</v>
      </c>
      <c r="C911" s="135"/>
      <c r="D911" s="135"/>
      <c r="E911" s="135"/>
      <c r="F911" s="875"/>
      <c r="G911" s="135"/>
    </row>
    <row r="912" spans="1:7" s="893" customFormat="1" ht="12.75">
      <c r="A912" s="275" t="s">
        <v>663</v>
      </c>
      <c r="B912" s="892"/>
      <c r="C912" s="135">
        <v>528967</v>
      </c>
      <c r="D912" s="135">
        <v>133669</v>
      </c>
      <c r="E912" s="135">
        <v>133669</v>
      </c>
      <c r="F912" s="895">
        <v>25.26981834405549</v>
      </c>
      <c r="G912" s="135">
        <v>54997</v>
      </c>
    </row>
    <row r="913" spans="1:7" s="893" customFormat="1" ht="25.5">
      <c r="A913" s="275" t="s">
        <v>771</v>
      </c>
      <c r="B913" s="892"/>
      <c r="C913" s="135">
        <v>0</v>
      </c>
      <c r="D913" s="135">
        <v>0</v>
      </c>
      <c r="E913" s="135">
        <v>0</v>
      </c>
      <c r="F913" s="407" t="s">
        <v>936</v>
      </c>
      <c r="G913" s="135">
        <v>-3</v>
      </c>
    </row>
    <row r="914" spans="1:7" s="893" customFormat="1" ht="12.75">
      <c r="A914" s="275" t="s">
        <v>692</v>
      </c>
      <c r="B914" s="892"/>
      <c r="C914" s="135">
        <v>528967</v>
      </c>
      <c r="D914" s="135">
        <v>133669</v>
      </c>
      <c r="E914" s="135">
        <v>133669</v>
      </c>
      <c r="F914" s="895">
        <v>25.26981834405549</v>
      </c>
      <c r="G914" s="135">
        <v>55000</v>
      </c>
    </row>
    <row r="915" spans="1:7" s="893" customFormat="1" ht="25.5">
      <c r="A915" s="275" t="s">
        <v>664</v>
      </c>
      <c r="B915" s="892"/>
      <c r="C915" s="135">
        <v>528967</v>
      </c>
      <c r="D915" s="135">
        <v>133669</v>
      </c>
      <c r="E915" s="135">
        <v>133669</v>
      </c>
      <c r="F915" s="895">
        <v>25.26981834405549</v>
      </c>
      <c r="G915" s="135">
        <v>55000</v>
      </c>
    </row>
    <row r="916" spans="1:7" s="893" customFormat="1" ht="12.75">
      <c r="A916" s="275" t="s">
        <v>1350</v>
      </c>
      <c r="B916" s="892"/>
      <c r="C916" s="135">
        <v>528967</v>
      </c>
      <c r="D916" s="135">
        <v>133669</v>
      </c>
      <c r="E916" s="135">
        <v>133632</v>
      </c>
      <c r="F916" s="895">
        <v>25.26282357878658</v>
      </c>
      <c r="G916" s="135">
        <v>74305</v>
      </c>
    </row>
    <row r="917" spans="1:7" s="893" customFormat="1" ht="12.75">
      <c r="A917" s="275" t="s">
        <v>180</v>
      </c>
      <c r="B917" s="892"/>
      <c r="C917" s="135">
        <v>528967</v>
      </c>
      <c r="D917" s="135">
        <v>133669</v>
      </c>
      <c r="E917" s="135">
        <v>133632</v>
      </c>
      <c r="F917" s="895">
        <v>25.26282357878658</v>
      </c>
      <c r="G917" s="135">
        <v>74305</v>
      </c>
    </row>
    <row r="918" spans="1:7" s="893" customFormat="1" ht="12.75">
      <c r="A918" s="275" t="s">
        <v>665</v>
      </c>
      <c r="B918" s="892"/>
      <c r="C918" s="135">
        <v>528967</v>
      </c>
      <c r="D918" s="135">
        <v>133669</v>
      </c>
      <c r="E918" s="135">
        <v>133632</v>
      </c>
      <c r="F918" s="895">
        <v>25.26282357878658</v>
      </c>
      <c r="G918" s="135">
        <v>74305</v>
      </c>
    </row>
    <row r="919" spans="1:7" s="893" customFormat="1" ht="12.75">
      <c r="A919" s="275" t="s">
        <v>666</v>
      </c>
      <c r="B919" s="892"/>
      <c r="C919" s="135">
        <v>190483</v>
      </c>
      <c r="D919" s="135">
        <v>51000</v>
      </c>
      <c r="E919" s="135">
        <v>50963</v>
      </c>
      <c r="F919" s="895">
        <v>26.754618522387823</v>
      </c>
      <c r="G919" s="135">
        <v>18925</v>
      </c>
    </row>
    <row r="920" spans="1:7" s="893" customFormat="1" ht="12.75">
      <c r="A920" s="275" t="s">
        <v>693</v>
      </c>
      <c r="C920" s="135">
        <v>141800</v>
      </c>
      <c r="D920" s="135">
        <v>37850</v>
      </c>
      <c r="E920" s="135">
        <v>37813</v>
      </c>
      <c r="F920" s="895">
        <v>26.666431593794076</v>
      </c>
      <c r="G920" s="135">
        <v>12693</v>
      </c>
    </row>
    <row r="921" spans="1:7" s="893" customFormat="1" ht="12.75">
      <c r="A921" s="275" t="s">
        <v>668</v>
      </c>
      <c r="B921" s="892"/>
      <c r="C921" s="135">
        <v>338484</v>
      </c>
      <c r="D921" s="135">
        <v>82669</v>
      </c>
      <c r="E921" s="135">
        <v>82669</v>
      </c>
      <c r="F921" s="895">
        <v>24.42331099845192</v>
      </c>
      <c r="G921" s="135">
        <v>55380</v>
      </c>
    </row>
    <row r="922" spans="1:7" s="893" customFormat="1" ht="12.75">
      <c r="A922" s="869" t="s">
        <v>798</v>
      </c>
      <c r="B922" s="892" t="s">
        <v>703</v>
      </c>
      <c r="C922" s="135"/>
      <c r="D922" s="135"/>
      <c r="E922" s="135"/>
      <c r="F922" s="875"/>
      <c r="G922" s="135"/>
    </row>
    <row r="923" spans="1:7" s="893" customFormat="1" ht="12.75">
      <c r="A923" s="275" t="s">
        <v>663</v>
      </c>
      <c r="B923" s="892"/>
      <c r="C923" s="135">
        <v>114179</v>
      </c>
      <c r="D923" s="135">
        <v>0</v>
      </c>
      <c r="E923" s="135">
        <v>0</v>
      </c>
      <c r="F923" s="895">
        <v>0</v>
      </c>
      <c r="G923" s="135">
        <v>0</v>
      </c>
    </row>
    <row r="924" spans="1:7" s="893" customFormat="1" ht="12.75">
      <c r="A924" s="275" t="s">
        <v>1260</v>
      </c>
      <c r="B924" s="892"/>
      <c r="C924" s="135">
        <v>95437</v>
      </c>
      <c r="D924" s="135">
        <v>0</v>
      </c>
      <c r="E924" s="135">
        <v>0</v>
      </c>
      <c r="F924" s="895">
        <v>0</v>
      </c>
      <c r="G924" s="135">
        <v>0</v>
      </c>
    </row>
    <row r="925" spans="1:7" s="893" customFormat="1" ht="12.75">
      <c r="A925" s="275" t="s">
        <v>799</v>
      </c>
      <c r="B925" s="892"/>
      <c r="C925" s="135">
        <v>18742</v>
      </c>
      <c r="D925" s="135">
        <v>0</v>
      </c>
      <c r="E925" s="135">
        <v>0</v>
      </c>
      <c r="F925" s="895">
        <v>0</v>
      </c>
      <c r="G925" s="135">
        <v>0</v>
      </c>
    </row>
    <row r="926" spans="1:7" s="893" customFormat="1" ht="12.75">
      <c r="A926" s="275" t="s">
        <v>800</v>
      </c>
      <c r="B926" s="892"/>
      <c r="C926" s="135">
        <v>18742</v>
      </c>
      <c r="D926" s="135">
        <v>0</v>
      </c>
      <c r="E926" s="135">
        <v>0</v>
      </c>
      <c r="F926" s="895">
        <v>0</v>
      </c>
      <c r="G926" s="135">
        <v>0</v>
      </c>
    </row>
    <row r="927" spans="1:7" s="893" customFormat="1" ht="38.25">
      <c r="A927" s="879" t="s">
        <v>801</v>
      </c>
      <c r="B927" s="892"/>
      <c r="C927" s="881">
        <v>18742</v>
      </c>
      <c r="D927" s="881">
        <v>0</v>
      </c>
      <c r="E927" s="881">
        <v>0</v>
      </c>
      <c r="F927" s="895">
        <v>0</v>
      </c>
      <c r="G927" s="881">
        <v>0</v>
      </c>
    </row>
    <row r="928" spans="1:7" s="893" customFormat="1" ht="12.75">
      <c r="A928" s="275" t="s">
        <v>1350</v>
      </c>
      <c r="B928" s="892"/>
      <c r="C928" s="135">
        <v>114179</v>
      </c>
      <c r="D928" s="135">
        <v>0</v>
      </c>
      <c r="E928" s="135">
        <v>0</v>
      </c>
      <c r="F928" s="895">
        <v>0</v>
      </c>
      <c r="G928" s="135">
        <v>0</v>
      </c>
    </row>
    <row r="929" spans="1:7" s="893" customFormat="1" ht="12.75">
      <c r="A929" s="275" t="s">
        <v>180</v>
      </c>
      <c r="B929" s="892"/>
      <c r="C929" s="135">
        <v>114179</v>
      </c>
      <c r="D929" s="135">
        <v>0</v>
      </c>
      <c r="E929" s="135">
        <v>0</v>
      </c>
      <c r="F929" s="895">
        <v>0</v>
      </c>
      <c r="G929" s="135">
        <v>0</v>
      </c>
    </row>
    <row r="930" spans="1:7" s="893" customFormat="1" ht="12.75">
      <c r="A930" s="275" t="s">
        <v>665</v>
      </c>
      <c r="B930" s="892"/>
      <c r="C930" s="135">
        <v>114179</v>
      </c>
      <c r="D930" s="135">
        <v>0</v>
      </c>
      <c r="E930" s="135">
        <v>0</v>
      </c>
      <c r="F930" s="895">
        <v>0</v>
      </c>
      <c r="G930" s="135">
        <v>0</v>
      </c>
    </row>
    <row r="931" spans="1:7" s="893" customFormat="1" ht="12.75">
      <c r="A931" s="275" t="s">
        <v>666</v>
      </c>
      <c r="B931" s="892"/>
      <c r="C931" s="135">
        <v>5000</v>
      </c>
      <c r="D931" s="135">
        <v>0</v>
      </c>
      <c r="E931" s="135">
        <v>0</v>
      </c>
      <c r="F931" s="895">
        <v>0</v>
      </c>
      <c r="G931" s="135">
        <v>0</v>
      </c>
    </row>
    <row r="932" spans="1:7" s="893" customFormat="1" ht="12.75">
      <c r="A932" s="275" t="s">
        <v>693</v>
      </c>
      <c r="C932" s="135">
        <v>4029</v>
      </c>
      <c r="D932" s="135">
        <v>0</v>
      </c>
      <c r="E932" s="135">
        <v>0</v>
      </c>
      <c r="F932" s="895">
        <v>0</v>
      </c>
      <c r="G932" s="135">
        <v>0</v>
      </c>
    </row>
    <row r="933" spans="1:7" s="893" customFormat="1" ht="12.75">
      <c r="A933" s="275" t="s">
        <v>668</v>
      </c>
      <c r="B933" s="892"/>
      <c r="C933" s="135">
        <v>109179</v>
      </c>
      <c r="D933" s="135">
        <v>0</v>
      </c>
      <c r="E933" s="135">
        <v>0</v>
      </c>
      <c r="F933" s="895">
        <v>0</v>
      </c>
      <c r="G933" s="135">
        <v>0</v>
      </c>
    </row>
    <row r="934" spans="1:7" s="893" customFormat="1" ht="12.75">
      <c r="A934" s="869" t="s">
        <v>695</v>
      </c>
      <c r="B934" s="892" t="s">
        <v>802</v>
      </c>
      <c r="C934" s="135"/>
      <c r="D934" s="135"/>
      <c r="E934" s="135"/>
      <c r="F934" s="875"/>
      <c r="G934" s="135"/>
    </row>
    <row r="935" spans="1:7" s="893" customFormat="1" ht="12.75">
      <c r="A935" s="275" t="s">
        <v>663</v>
      </c>
      <c r="B935" s="892"/>
      <c r="C935" s="135">
        <v>3583372</v>
      </c>
      <c r="D935" s="135">
        <v>512012</v>
      </c>
      <c r="E935" s="135">
        <v>512012</v>
      </c>
      <c r="F935" s="895">
        <v>14.288552793290787</v>
      </c>
      <c r="G935" s="135">
        <v>173003</v>
      </c>
    </row>
    <row r="936" spans="1:7" s="893" customFormat="1" ht="12.75">
      <c r="A936" s="275" t="s">
        <v>692</v>
      </c>
      <c r="B936" s="892"/>
      <c r="C936" s="135">
        <v>3583372</v>
      </c>
      <c r="D936" s="135">
        <v>512012</v>
      </c>
      <c r="E936" s="135">
        <v>512012</v>
      </c>
      <c r="F936" s="895">
        <v>14.288552793290787</v>
      </c>
      <c r="G936" s="135">
        <v>173003</v>
      </c>
    </row>
    <row r="937" spans="1:7" s="893" customFormat="1" ht="25.5">
      <c r="A937" s="275" t="s">
        <v>664</v>
      </c>
      <c r="B937" s="892"/>
      <c r="C937" s="135">
        <v>3583372</v>
      </c>
      <c r="D937" s="135">
        <v>512012</v>
      </c>
      <c r="E937" s="135">
        <v>512012</v>
      </c>
      <c r="F937" s="895">
        <v>14.288552793290787</v>
      </c>
      <c r="G937" s="135">
        <v>173003</v>
      </c>
    </row>
    <row r="938" spans="1:7" s="893" customFormat="1" ht="12.75">
      <c r="A938" s="275" t="s">
        <v>1350</v>
      </c>
      <c r="B938" s="892"/>
      <c r="C938" s="135">
        <v>3583372</v>
      </c>
      <c r="D938" s="135">
        <v>512012</v>
      </c>
      <c r="E938" s="135">
        <v>432011</v>
      </c>
      <c r="F938" s="895">
        <v>12.055990837680264</v>
      </c>
      <c r="G938" s="135">
        <v>127776</v>
      </c>
    </row>
    <row r="939" spans="1:7" s="893" customFormat="1" ht="12.75">
      <c r="A939" s="275" t="s">
        <v>180</v>
      </c>
      <c r="B939" s="892"/>
      <c r="C939" s="135">
        <v>3469151</v>
      </c>
      <c r="D939" s="135">
        <v>508713</v>
      </c>
      <c r="E939" s="135">
        <v>432011</v>
      </c>
      <c r="F939" s="895">
        <v>12.45293156740655</v>
      </c>
      <c r="G939" s="135">
        <v>127776</v>
      </c>
    </row>
    <row r="940" spans="1:7" s="893" customFormat="1" ht="12.75">
      <c r="A940" s="275" t="s">
        <v>665</v>
      </c>
      <c r="B940" s="892"/>
      <c r="C940" s="135">
        <v>3469151</v>
      </c>
      <c r="D940" s="135">
        <v>508713</v>
      </c>
      <c r="E940" s="135">
        <v>432011</v>
      </c>
      <c r="F940" s="895">
        <v>12.45293156740655</v>
      </c>
      <c r="G940" s="135">
        <v>127776</v>
      </c>
    </row>
    <row r="941" spans="1:7" s="893" customFormat="1" ht="12.75">
      <c r="A941" s="275" t="s">
        <v>666</v>
      </c>
      <c r="B941" s="892"/>
      <c r="C941" s="135">
        <v>1798965</v>
      </c>
      <c r="D941" s="135">
        <v>365296</v>
      </c>
      <c r="E941" s="135">
        <v>351553</v>
      </c>
      <c r="F941" s="895">
        <v>19.541958848560146</v>
      </c>
      <c r="G941" s="135">
        <v>103292</v>
      </c>
    </row>
    <row r="942" spans="1:7" s="893" customFormat="1" ht="12.75">
      <c r="A942" s="275" t="s">
        <v>693</v>
      </c>
      <c r="B942" s="892"/>
      <c r="C942" s="135">
        <v>1356685</v>
      </c>
      <c r="D942" s="135">
        <v>282577</v>
      </c>
      <c r="E942" s="135">
        <v>273940</v>
      </c>
      <c r="F942" s="895">
        <v>20.19186472910071</v>
      </c>
      <c r="G942" s="135">
        <v>73797</v>
      </c>
    </row>
    <row r="943" spans="1:7" s="893" customFormat="1" ht="12.75">
      <c r="A943" s="275" t="s">
        <v>668</v>
      </c>
      <c r="B943" s="892"/>
      <c r="C943" s="135">
        <v>1670186</v>
      </c>
      <c r="D943" s="135">
        <v>143417</v>
      </c>
      <c r="E943" s="135">
        <v>80458</v>
      </c>
      <c r="F943" s="895">
        <v>4.81730777290673</v>
      </c>
      <c r="G943" s="135">
        <v>24484</v>
      </c>
    </row>
    <row r="944" spans="1:7" s="893" customFormat="1" ht="12.75">
      <c r="A944" s="275" t="s">
        <v>1306</v>
      </c>
      <c r="C944" s="135">
        <v>114221</v>
      </c>
      <c r="D944" s="135">
        <v>3299</v>
      </c>
      <c r="E944" s="135">
        <v>0</v>
      </c>
      <c r="F944" s="895">
        <v>0</v>
      </c>
      <c r="G944" s="135">
        <v>0</v>
      </c>
    </row>
    <row r="945" spans="1:7" s="893" customFormat="1" ht="12.75">
      <c r="A945" s="275" t="s">
        <v>679</v>
      </c>
      <c r="C945" s="135">
        <v>114221</v>
      </c>
      <c r="D945" s="135">
        <v>3299</v>
      </c>
      <c r="E945" s="135">
        <v>0</v>
      </c>
      <c r="F945" s="895">
        <v>0</v>
      </c>
      <c r="G945" s="135">
        <v>0</v>
      </c>
    </row>
    <row r="946" spans="1:7" s="893" customFormat="1" ht="12.75">
      <c r="A946" s="869" t="s">
        <v>189</v>
      </c>
      <c r="B946" s="892" t="s">
        <v>702</v>
      </c>
      <c r="C946" s="135"/>
      <c r="D946" s="135"/>
      <c r="E946" s="135"/>
      <c r="F946" s="895"/>
      <c r="G946" s="135"/>
    </row>
    <row r="947" spans="1:7" s="893" customFormat="1" ht="12.75">
      <c r="A947" s="275" t="s">
        <v>663</v>
      </c>
      <c r="B947" s="892" t="s">
        <v>803</v>
      </c>
      <c r="C947" s="135">
        <v>20847633</v>
      </c>
      <c r="D947" s="135">
        <v>4552848</v>
      </c>
      <c r="E947" s="135">
        <v>4552848</v>
      </c>
      <c r="F947" s="895">
        <v>21.838680679000824</v>
      </c>
      <c r="G947" s="135">
        <v>1530723</v>
      </c>
    </row>
    <row r="948" spans="1:7" s="893" customFormat="1" ht="12.75">
      <c r="A948" s="275" t="s">
        <v>1260</v>
      </c>
      <c r="B948" s="892" t="s">
        <v>728</v>
      </c>
      <c r="C948" s="135">
        <v>451844</v>
      </c>
      <c r="D948" s="135">
        <v>451844</v>
      </c>
      <c r="E948" s="135">
        <v>451844</v>
      </c>
      <c r="F948" s="895">
        <v>100</v>
      </c>
      <c r="G948" s="135">
        <v>451844</v>
      </c>
    </row>
    <row r="949" spans="1:7" s="893" customFormat="1" ht="12.75">
      <c r="A949" s="275" t="s">
        <v>692</v>
      </c>
      <c r="B949" s="892" t="s">
        <v>804</v>
      </c>
      <c r="C949" s="135">
        <v>20395789</v>
      </c>
      <c r="D949" s="135">
        <v>4101004</v>
      </c>
      <c r="E949" s="135">
        <v>4101004</v>
      </c>
      <c r="F949" s="895">
        <v>20.107111325774156</v>
      </c>
      <c r="G949" s="135">
        <v>1078879</v>
      </c>
    </row>
    <row r="950" spans="1:7" s="893" customFormat="1" ht="25.5">
      <c r="A950" s="275" t="s">
        <v>664</v>
      </c>
      <c r="B950" s="892"/>
      <c r="C950" s="135">
        <v>3723146</v>
      </c>
      <c r="D950" s="135">
        <v>625425</v>
      </c>
      <c r="E950" s="135">
        <v>625425</v>
      </c>
      <c r="F950" s="895">
        <v>16.79829370107968</v>
      </c>
      <c r="G950" s="135">
        <v>166800</v>
      </c>
    </row>
    <row r="951" spans="1:7" s="893" customFormat="1" ht="25.5">
      <c r="A951" s="879" t="s">
        <v>721</v>
      </c>
      <c r="B951" s="892"/>
      <c r="C951" s="880">
        <v>16672643</v>
      </c>
      <c r="D951" s="880">
        <v>3475579</v>
      </c>
      <c r="E951" s="880">
        <v>3475579</v>
      </c>
      <c r="F951" s="883">
        <v>20.84599904166364</v>
      </c>
      <c r="G951" s="880">
        <v>912079</v>
      </c>
    </row>
    <row r="952" spans="1:7" s="893" customFormat="1" ht="12.75">
      <c r="A952" s="275" t="s">
        <v>1350</v>
      </c>
      <c r="B952" s="892"/>
      <c r="C952" s="135">
        <v>20847633</v>
      </c>
      <c r="D952" s="135">
        <v>4552848</v>
      </c>
      <c r="E952" s="135">
        <v>3363290</v>
      </c>
      <c r="F952" s="895">
        <v>16.132718759966657</v>
      </c>
      <c r="G952" s="135">
        <v>1396899</v>
      </c>
    </row>
    <row r="953" spans="1:7" s="893" customFormat="1" ht="12.75">
      <c r="A953" s="275" t="s">
        <v>180</v>
      </c>
      <c r="B953" s="892"/>
      <c r="C953" s="135">
        <v>19782283</v>
      </c>
      <c r="D953" s="135">
        <v>4138795</v>
      </c>
      <c r="E953" s="135">
        <v>3081521</v>
      </c>
      <c r="F953" s="895">
        <v>15.577175799173432</v>
      </c>
      <c r="G953" s="135">
        <v>1324834</v>
      </c>
    </row>
    <row r="954" spans="1:7" s="893" customFormat="1" ht="12.75">
      <c r="A954" s="275" t="s">
        <v>665</v>
      </c>
      <c r="B954" s="892"/>
      <c r="C954" s="135">
        <v>3658146</v>
      </c>
      <c r="D954" s="135">
        <v>625425</v>
      </c>
      <c r="E954" s="135">
        <v>478611</v>
      </c>
      <c r="F954" s="895">
        <v>13.083430787070826</v>
      </c>
      <c r="G954" s="135">
        <v>191333</v>
      </c>
    </row>
    <row r="955" spans="1:7" s="893" customFormat="1" ht="12.75">
      <c r="A955" s="275" t="s">
        <v>666</v>
      </c>
      <c r="B955" s="892"/>
      <c r="C955" s="135">
        <v>1778021</v>
      </c>
      <c r="D955" s="135">
        <v>345411</v>
      </c>
      <c r="E955" s="135">
        <v>298085</v>
      </c>
      <c r="F955" s="895">
        <v>16.764987590135323</v>
      </c>
      <c r="G955" s="135">
        <v>105251</v>
      </c>
    </row>
    <row r="956" spans="1:7" s="893" customFormat="1" ht="12.75">
      <c r="A956" s="275" t="s">
        <v>693</v>
      </c>
      <c r="B956" s="892"/>
      <c r="C956" s="135">
        <v>1306454</v>
      </c>
      <c r="D956" s="135">
        <v>265435</v>
      </c>
      <c r="E956" s="135">
        <v>233764</v>
      </c>
      <c r="F956" s="895">
        <v>17.893014220171548</v>
      </c>
      <c r="G956" s="135">
        <v>82714</v>
      </c>
    </row>
    <row r="957" spans="1:7" s="893" customFormat="1" ht="12.75">
      <c r="A957" s="275" t="s">
        <v>668</v>
      </c>
      <c r="B957" s="892"/>
      <c r="C957" s="135">
        <v>1880125</v>
      </c>
      <c r="D957" s="135">
        <v>280014</v>
      </c>
      <c r="E957" s="135">
        <v>180526</v>
      </c>
      <c r="F957" s="895">
        <v>9.601808390399574</v>
      </c>
      <c r="G957" s="135">
        <v>86082</v>
      </c>
    </row>
    <row r="958" spans="1:7" s="893" customFormat="1" ht="12.75">
      <c r="A958" s="275" t="s">
        <v>670</v>
      </c>
      <c r="B958" s="892"/>
      <c r="C958" s="135">
        <v>451844</v>
      </c>
      <c r="D958" s="135">
        <v>451844</v>
      </c>
      <c r="E958" s="135">
        <v>451844</v>
      </c>
      <c r="F958" s="895">
        <v>100</v>
      </c>
      <c r="G958" s="135">
        <v>451844</v>
      </c>
    </row>
    <row r="959" spans="1:7" s="893" customFormat="1" ht="12.75">
      <c r="A959" s="275" t="s">
        <v>694</v>
      </c>
      <c r="B959" s="892"/>
      <c r="C959" s="135">
        <v>451844</v>
      </c>
      <c r="D959" s="135">
        <v>451844</v>
      </c>
      <c r="E959" s="135">
        <v>451844</v>
      </c>
      <c r="F959" s="895">
        <v>100</v>
      </c>
      <c r="G959" s="135">
        <v>451844</v>
      </c>
    </row>
    <row r="960" spans="1:7" s="893" customFormat="1" ht="12.75">
      <c r="A960" s="334" t="s">
        <v>676</v>
      </c>
      <c r="B960" s="892"/>
      <c r="C960" s="135">
        <v>15672293</v>
      </c>
      <c r="D960" s="135">
        <v>3061526</v>
      </c>
      <c r="E960" s="135">
        <v>2151066</v>
      </c>
      <c r="F960" s="895">
        <v>13.725279383176412</v>
      </c>
      <c r="G960" s="135">
        <v>681657</v>
      </c>
    </row>
    <row r="961" spans="1:7" s="893" customFormat="1" ht="25.5">
      <c r="A961" s="896" t="s">
        <v>722</v>
      </c>
      <c r="B961" s="892"/>
      <c r="C961" s="406">
        <v>15672293</v>
      </c>
      <c r="D961" s="406">
        <v>3061526</v>
      </c>
      <c r="E961" s="406">
        <v>2151066</v>
      </c>
      <c r="F961" s="895">
        <v>13.725279383176412</v>
      </c>
      <c r="G961" s="406">
        <v>681657</v>
      </c>
    </row>
    <row r="962" spans="1:7" s="893" customFormat="1" ht="51">
      <c r="A962" s="897" t="s">
        <v>723</v>
      </c>
      <c r="B962" s="892"/>
      <c r="C962" s="880">
        <v>15672293</v>
      </c>
      <c r="D962" s="880">
        <v>3061526</v>
      </c>
      <c r="E962" s="880">
        <v>2151066</v>
      </c>
      <c r="F962" s="883">
        <v>13.725279383176412</v>
      </c>
      <c r="G962" s="880">
        <v>681657</v>
      </c>
    </row>
    <row r="963" spans="1:7" s="893" customFormat="1" ht="12.75">
      <c r="A963" s="275" t="s">
        <v>1306</v>
      </c>
      <c r="B963" s="892"/>
      <c r="C963" s="135">
        <v>1065350</v>
      </c>
      <c r="D963" s="135">
        <v>414053</v>
      </c>
      <c r="E963" s="135">
        <v>281769</v>
      </c>
      <c r="F963" s="895">
        <v>26.448491106209225</v>
      </c>
      <c r="G963" s="135">
        <v>72065</v>
      </c>
    </row>
    <row r="964" spans="1:7" s="893" customFormat="1" ht="12.75">
      <c r="A964" s="275" t="s">
        <v>679</v>
      </c>
      <c r="B964" s="892"/>
      <c r="C964" s="135">
        <v>65000</v>
      </c>
      <c r="D964" s="135">
        <v>0</v>
      </c>
      <c r="E964" s="135">
        <v>0</v>
      </c>
      <c r="F964" s="895">
        <v>0</v>
      </c>
      <c r="G964" s="135">
        <v>0</v>
      </c>
    </row>
    <row r="965" spans="1:7" s="893" customFormat="1" ht="38.25">
      <c r="A965" s="277" t="s">
        <v>680</v>
      </c>
      <c r="C965" s="406">
        <v>1000350</v>
      </c>
      <c r="D965" s="406">
        <v>414053</v>
      </c>
      <c r="E965" s="406">
        <v>281769</v>
      </c>
      <c r="F965" s="895">
        <v>28.167041535462587</v>
      </c>
      <c r="G965" s="406">
        <v>72065</v>
      </c>
    </row>
    <row r="966" spans="1:7" s="893" customFormat="1" ht="25.5">
      <c r="A966" s="900" t="s">
        <v>725</v>
      </c>
      <c r="C966" s="880">
        <v>1000350</v>
      </c>
      <c r="D966" s="880">
        <v>414053</v>
      </c>
      <c r="E966" s="880">
        <v>281769</v>
      </c>
      <c r="F966" s="883">
        <v>28.167041535462587</v>
      </c>
      <c r="G966" s="880">
        <v>72065</v>
      </c>
    </row>
    <row r="967" spans="1:7" s="893" customFormat="1" ht="12.75">
      <c r="A967" s="869" t="s">
        <v>729</v>
      </c>
      <c r="C967" s="135"/>
      <c r="D967" s="135"/>
      <c r="E967" s="135"/>
      <c r="F967" s="875"/>
      <c r="G967" s="135"/>
    </row>
    <row r="968" spans="1:7" s="893" customFormat="1" ht="12.75">
      <c r="A968" s="275" t="s">
        <v>663</v>
      </c>
      <c r="B968" s="892" t="s">
        <v>805</v>
      </c>
      <c r="C968" s="135">
        <v>5934632</v>
      </c>
      <c r="D968" s="135">
        <v>2376240</v>
      </c>
      <c r="E968" s="135">
        <v>2562614</v>
      </c>
      <c r="F968" s="895">
        <v>43.180672365194674</v>
      </c>
      <c r="G968" s="135">
        <v>267162</v>
      </c>
    </row>
    <row r="969" spans="1:7" s="893" customFormat="1" ht="12.75">
      <c r="A969" s="275" t="s">
        <v>1260</v>
      </c>
      <c r="B969" s="892" t="s">
        <v>0</v>
      </c>
      <c r="C969" s="135">
        <v>2338302</v>
      </c>
      <c r="D969" s="135">
        <v>1649724</v>
      </c>
      <c r="E969" s="135">
        <v>1836098</v>
      </c>
      <c r="F969" s="895">
        <v>78.52270579249388</v>
      </c>
      <c r="G969" s="135">
        <v>0</v>
      </c>
    </row>
    <row r="970" spans="1:7" s="893" customFormat="1" ht="13.5" customHeight="1">
      <c r="A970" s="879" t="s">
        <v>705</v>
      </c>
      <c r="B970" s="892" t="s">
        <v>1</v>
      </c>
      <c r="C970" s="881">
        <v>1512833</v>
      </c>
      <c r="D970" s="881">
        <v>1485491</v>
      </c>
      <c r="E970" s="881">
        <v>1515453</v>
      </c>
      <c r="F970" s="883">
        <v>100.17318501116779</v>
      </c>
      <c r="G970" s="881">
        <v>0</v>
      </c>
    </row>
    <row r="971" spans="1:7" s="893" customFormat="1" ht="12.75">
      <c r="A971" s="275" t="s">
        <v>692</v>
      </c>
      <c r="B971" s="892" t="s">
        <v>2</v>
      </c>
      <c r="C971" s="135">
        <v>3596330</v>
      </c>
      <c r="D971" s="135">
        <v>726516</v>
      </c>
      <c r="E971" s="135">
        <v>726516</v>
      </c>
      <c r="F971" s="895">
        <v>20.201594403183247</v>
      </c>
      <c r="G971" s="135">
        <v>267162</v>
      </c>
    </row>
    <row r="972" spans="1:7" s="893" customFormat="1" ht="25.5">
      <c r="A972" s="275" t="s">
        <v>664</v>
      </c>
      <c r="B972" s="903" t="s">
        <v>3</v>
      </c>
      <c r="C972" s="135">
        <v>3596330</v>
      </c>
      <c r="D972" s="135">
        <v>726516</v>
      </c>
      <c r="E972" s="135">
        <v>726516</v>
      </c>
      <c r="F972" s="895">
        <v>20.201594403183247</v>
      </c>
      <c r="G972" s="135">
        <v>267162</v>
      </c>
    </row>
    <row r="973" spans="1:7" s="893" customFormat="1" ht="12.75">
      <c r="A973" s="275" t="s">
        <v>1350</v>
      </c>
      <c r="B973" s="903" t="s">
        <v>793</v>
      </c>
      <c r="C973" s="135">
        <v>5934632</v>
      </c>
      <c r="D973" s="135">
        <v>890749</v>
      </c>
      <c r="E973" s="135">
        <v>638027</v>
      </c>
      <c r="F973" s="895">
        <v>10.750910924215688</v>
      </c>
      <c r="G973" s="135">
        <v>161108</v>
      </c>
    </row>
    <row r="974" spans="1:7" s="893" customFormat="1" ht="12.75">
      <c r="A974" s="275" t="s">
        <v>180</v>
      </c>
      <c r="B974" s="903" t="s">
        <v>4</v>
      </c>
      <c r="C974" s="135">
        <v>2864068</v>
      </c>
      <c r="D974" s="135">
        <v>262379</v>
      </c>
      <c r="E974" s="135">
        <v>196628</v>
      </c>
      <c r="F974" s="895">
        <v>6.865339789418408</v>
      </c>
      <c r="G974" s="135">
        <v>148500</v>
      </c>
    </row>
    <row r="975" spans="1:7" s="893" customFormat="1" ht="12.75">
      <c r="A975" s="275" t="s">
        <v>665</v>
      </c>
      <c r="B975" s="903" t="s">
        <v>785</v>
      </c>
      <c r="C975" s="135">
        <v>1517581</v>
      </c>
      <c r="D975" s="135">
        <v>262379</v>
      </c>
      <c r="E975" s="135">
        <v>196628</v>
      </c>
      <c r="F975" s="895">
        <v>12.956672493922895</v>
      </c>
      <c r="G975" s="135">
        <v>148500</v>
      </c>
    </row>
    <row r="976" spans="1:7" s="893" customFormat="1" ht="12.75">
      <c r="A976" s="275" t="s">
        <v>666</v>
      </c>
      <c r="B976" s="892"/>
      <c r="C976" s="135">
        <v>349816</v>
      </c>
      <c r="D976" s="135">
        <v>72832</v>
      </c>
      <c r="E976" s="135">
        <v>56664</v>
      </c>
      <c r="F976" s="895">
        <v>16.19822992658998</v>
      </c>
      <c r="G976" s="135">
        <v>35565</v>
      </c>
    </row>
    <row r="977" spans="1:7" s="893" customFormat="1" ht="12.75">
      <c r="A977" s="275" t="s">
        <v>693</v>
      </c>
      <c r="B977" s="892"/>
      <c r="C977" s="135">
        <v>291554</v>
      </c>
      <c r="D977" s="135">
        <v>58969</v>
      </c>
      <c r="E977" s="135">
        <v>46067</v>
      </c>
      <c r="F977" s="895">
        <v>15.800503508783963</v>
      </c>
      <c r="G977" s="135">
        <v>29806</v>
      </c>
    </row>
    <row r="978" spans="1:7" s="893" customFormat="1" ht="12.75">
      <c r="A978" s="275" t="s">
        <v>668</v>
      </c>
      <c r="B978" s="892"/>
      <c r="C978" s="135">
        <v>1167765</v>
      </c>
      <c r="D978" s="135">
        <v>189547</v>
      </c>
      <c r="E978" s="135">
        <v>139964</v>
      </c>
      <c r="F978" s="895">
        <v>11.985630670554436</v>
      </c>
      <c r="G978" s="135">
        <v>112935</v>
      </c>
    </row>
    <row r="979" spans="1:7" s="893" customFormat="1" ht="12.75">
      <c r="A979" s="275" t="s">
        <v>670</v>
      </c>
      <c r="B979" s="892"/>
      <c r="C979" s="135">
        <v>318758</v>
      </c>
      <c r="D979" s="135">
        <v>0</v>
      </c>
      <c r="E979" s="135">
        <v>0</v>
      </c>
      <c r="F979" s="895">
        <v>0</v>
      </c>
      <c r="G979" s="135">
        <v>0</v>
      </c>
    </row>
    <row r="980" spans="1:7" s="893" customFormat="1" ht="12.75">
      <c r="A980" s="275" t="s">
        <v>694</v>
      </c>
      <c r="B980" s="892"/>
      <c r="C980" s="135">
        <v>318758</v>
      </c>
      <c r="D980" s="135">
        <v>0</v>
      </c>
      <c r="E980" s="135">
        <v>0</v>
      </c>
      <c r="F980" s="895">
        <v>0</v>
      </c>
      <c r="G980" s="135">
        <v>0</v>
      </c>
    </row>
    <row r="981" spans="1:7" s="893" customFormat="1" ht="12.75">
      <c r="A981" s="334" t="s">
        <v>676</v>
      </c>
      <c r="B981" s="892"/>
      <c r="C981" s="135">
        <v>1027729</v>
      </c>
      <c r="D981" s="135">
        <v>0</v>
      </c>
      <c r="E981" s="135">
        <v>0</v>
      </c>
      <c r="F981" s="895">
        <v>0</v>
      </c>
      <c r="G981" s="135">
        <v>0</v>
      </c>
    </row>
    <row r="982" spans="1:7" s="893" customFormat="1" ht="25.5">
      <c r="A982" s="896" t="s">
        <v>722</v>
      </c>
      <c r="B982" s="892"/>
      <c r="C982" s="406">
        <v>1027729</v>
      </c>
      <c r="D982" s="406">
        <v>0</v>
      </c>
      <c r="E982" s="406">
        <v>0</v>
      </c>
      <c r="F982" s="895">
        <v>0</v>
      </c>
      <c r="G982" s="406">
        <v>0</v>
      </c>
    </row>
    <row r="983" spans="1:7" s="893" customFormat="1" ht="51">
      <c r="A983" s="897" t="s">
        <v>723</v>
      </c>
      <c r="B983" s="892"/>
      <c r="C983" s="880">
        <v>1027729</v>
      </c>
      <c r="D983" s="880">
        <v>0</v>
      </c>
      <c r="E983" s="880">
        <v>0</v>
      </c>
      <c r="F983" s="883">
        <v>0</v>
      </c>
      <c r="G983" s="880">
        <v>0</v>
      </c>
    </row>
    <row r="984" spans="1:7" s="893" customFormat="1" ht="12.75">
      <c r="A984" s="275" t="s">
        <v>1306</v>
      </c>
      <c r="B984" s="892"/>
      <c r="C984" s="135">
        <v>3070564</v>
      </c>
      <c r="D984" s="135">
        <v>628370</v>
      </c>
      <c r="E984" s="135">
        <v>441399</v>
      </c>
      <c r="F984" s="895">
        <v>14.37517667763968</v>
      </c>
      <c r="G984" s="135">
        <v>12608</v>
      </c>
    </row>
    <row r="985" spans="1:7" s="893" customFormat="1" ht="12.75">
      <c r="A985" s="275" t="s">
        <v>679</v>
      </c>
      <c r="B985" s="892"/>
      <c r="C985" s="135">
        <v>2585460</v>
      </c>
      <c r="D985" s="135">
        <v>628370</v>
      </c>
      <c r="E985" s="135">
        <v>441399</v>
      </c>
      <c r="F985" s="895">
        <v>17.072358497133973</v>
      </c>
      <c r="G985" s="135">
        <v>12608</v>
      </c>
    </row>
    <row r="986" spans="1:7" s="893" customFormat="1" ht="38.25">
      <c r="A986" s="277" t="s">
        <v>680</v>
      </c>
      <c r="C986" s="406">
        <v>485104</v>
      </c>
      <c r="D986" s="406">
        <v>0</v>
      </c>
      <c r="E986" s="406">
        <v>0</v>
      </c>
      <c r="F986" s="895">
        <v>0</v>
      </c>
      <c r="G986" s="406">
        <v>0</v>
      </c>
    </row>
    <row r="987" spans="1:7" s="893" customFormat="1" ht="25.5">
      <c r="A987" s="900" t="s">
        <v>725</v>
      </c>
      <c r="C987" s="880">
        <v>485104</v>
      </c>
      <c r="D987" s="880">
        <v>0</v>
      </c>
      <c r="E987" s="880">
        <v>0</v>
      </c>
      <c r="F987" s="883">
        <v>0</v>
      </c>
      <c r="G987" s="880">
        <v>0</v>
      </c>
    </row>
    <row r="988" spans="1:7" s="893" customFormat="1" ht="12.75">
      <c r="A988" s="275" t="s">
        <v>814</v>
      </c>
      <c r="B988" s="892"/>
      <c r="C988" s="135">
        <v>0</v>
      </c>
      <c r="D988" s="135">
        <v>1485491</v>
      </c>
      <c r="E988" s="135">
        <v>1924587</v>
      </c>
      <c r="F988" s="878" t="s">
        <v>936</v>
      </c>
      <c r="G988" s="135">
        <v>106054</v>
      </c>
    </row>
    <row r="989" spans="1:7" s="893" customFormat="1" ht="13.5" customHeight="1">
      <c r="A989" s="275" t="s">
        <v>941</v>
      </c>
      <c r="B989" s="892"/>
      <c r="C989" s="135">
        <v>0</v>
      </c>
      <c r="D989" s="135">
        <v>-1485491</v>
      </c>
      <c r="E989" s="135">
        <v>0</v>
      </c>
      <c r="F989" s="878" t="s">
        <v>936</v>
      </c>
      <c r="G989" s="135">
        <v>0</v>
      </c>
    </row>
    <row r="990" spans="1:7" s="893" customFormat="1" ht="13.5" customHeight="1">
      <c r="A990" s="275" t="s">
        <v>686</v>
      </c>
      <c r="B990" s="892"/>
      <c r="C990" s="135">
        <v>0</v>
      </c>
      <c r="D990" s="135">
        <v>-1485491</v>
      </c>
      <c r="E990" s="135">
        <v>0</v>
      </c>
      <c r="F990" s="878" t="s">
        <v>936</v>
      </c>
      <c r="G990" s="135">
        <v>0</v>
      </c>
    </row>
    <row r="991" spans="1:7" s="893" customFormat="1" ht="38.25">
      <c r="A991" s="277" t="s">
        <v>700</v>
      </c>
      <c r="B991" s="892"/>
      <c r="C991" s="135">
        <v>0</v>
      </c>
      <c r="D991" s="135">
        <v>-1485491</v>
      </c>
      <c r="E991" s="135">
        <v>0</v>
      </c>
      <c r="F991" s="878" t="s">
        <v>936</v>
      </c>
      <c r="G991" s="135">
        <v>0</v>
      </c>
    </row>
    <row r="992" spans="1:7" s="893" customFormat="1" ht="12.75">
      <c r="A992" s="869" t="s">
        <v>5</v>
      </c>
      <c r="C992" s="135"/>
      <c r="D992" s="135"/>
      <c r="E992" s="135"/>
      <c r="F992" s="875"/>
      <c r="G992" s="135"/>
    </row>
    <row r="993" spans="1:7" s="893" customFormat="1" ht="12.75">
      <c r="A993" s="275" t="s">
        <v>663</v>
      </c>
      <c r="B993" s="892" t="s">
        <v>6</v>
      </c>
      <c r="C993" s="135">
        <v>18287409</v>
      </c>
      <c r="D993" s="135">
        <v>5207797</v>
      </c>
      <c r="E993" s="135">
        <v>3194075</v>
      </c>
      <c r="F993" s="895">
        <v>17.465978914782294</v>
      </c>
      <c r="G993" s="135">
        <v>976421</v>
      </c>
    </row>
    <row r="994" spans="1:7" s="893" customFormat="1" ht="25.5">
      <c r="A994" s="275" t="s">
        <v>771</v>
      </c>
      <c r="B994" s="892"/>
      <c r="C994" s="135">
        <v>0</v>
      </c>
      <c r="D994" s="135">
        <v>0</v>
      </c>
      <c r="E994" s="135">
        <v>79</v>
      </c>
      <c r="F994" s="407" t="s">
        <v>936</v>
      </c>
      <c r="G994" s="135">
        <v>79</v>
      </c>
    </row>
    <row r="995" spans="1:7" s="893" customFormat="1" ht="12.75">
      <c r="A995" s="275" t="s">
        <v>1260</v>
      </c>
      <c r="B995" s="892" t="s">
        <v>776</v>
      </c>
      <c r="C995" s="135">
        <v>10364979</v>
      </c>
      <c r="D995" s="135">
        <v>2183959</v>
      </c>
      <c r="E995" s="135">
        <v>170158</v>
      </c>
      <c r="F995" s="895">
        <v>1.6416627568661741</v>
      </c>
      <c r="G995" s="135">
        <v>137265</v>
      </c>
    </row>
    <row r="996" spans="1:7" s="893" customFormat="1" ht="12.75">
      <c r="A996" s="275" t="s">
        <v>692</v>
      </c>
      <c r="B996" s="892" t="s">
        <v>7</v>
      </c>
      <c r="C996" s="135">
        <v>7922430</v>
      </c>
      <c r="D996" s="135">
        <v>3023838</v>
      </c>
      <c r="E996" s="135">
        <v>3023838</v>
      </c>
      <c r="F996" s="895">
        <v>38.16806207186432</v>
      </c>
      <c r="G996" s="135">
        <v>839077</v>
      </c>
    </row>
    <row r="997" spans="1:7" s="893" customFormat="1" ht="25.5">
      <c r="A997" s="275" t="s">
        <v>664</v>
      </c>
      <c r="B997" s="892" t="s">
        <v>8</v>
      </c>
      <c r="C997" s="135">
        <v>7922430</v>
      </c>
      <c r="D997" s="135">
        <v>3023838</v>
      </c>
      <c r="E997" s="135">
        <v>3023838</v>
      </c>
      <c r="F997" s="895">
        <v>38.16806207186432</v>
      </c>
      <c r="G997" s="135">
        <v>839077</v>
      </c>
    </row>
    <row r="998" spans="1:7" s="893" customFormat="1" ht="12.75">
      <c r="A998" s="275" t="s">
        <v>1350</v>
      </c>
      <c r="B998" s="892" t="s">
        <v>783</v>
      </c>
      <c r="C998" s="135">
        <v>18406526</v>
      </c>
      <c r="D998" s="135">
        <v>5268715</v>
      </c>
      <c r="E998" s="135">
        <v>3785462</v>
      </c>
      <c r="F998" s="895">
        <v>20.565868866292313</v>
      </c>
      <c r="G998" s="135">
        <v>1011866</v>
      </c>
    </row>
    <row r="999" spans="1:7" s="893" customFormat="1" ht="12.75">
      <c r="A999" s="275" t="s">
        <v>180</v>
      </c>
      <c r="B999" s="892" t="s">
        <v>9</v>
      </c>
      <c r="C999" s="135">
        <v>18253938</v>
      </c>
      <c r="D999" s="135">
        <v>5224527</v>
      </c>
      <c r="E999" s="135">
        <v>3767619</v>
      </c>
      <c r="F999" s="895">
        <v>20.640033947743223</v>
      </c>
      <c r="G999" s="135">
        <v>999521</v>
      </c>
    </row>
    <row r="1000" spans="1:7" s="893" customFormat="1" ht="12.75">
      <c r="A1000" s="275" t="s">
        <v>665</v>
      </c>
      <c r="B1000" s="892" t="s">
        <v>10</v>
      </c>
      <c r="C1000" s="135">
        <v>6638938</v>
      </c>
      <c r="D1000" s="135">
        <v>2438908</v>
      </c>
      <c r="E1000" s="135">
        <v>1358388</v>
      </c>
      <c r="F1000" s="895">
        <v>20.46092311752271</v>
      </c>
      <c r="G1000" s="135">
        <v>521163</v>
      </c>
    </row>
    <row r="1001" spans="1:7" s="893" customFormat="1" ht="12.75">
      <c r="A1001" s="275" t="s">
        <v>666</v>
      </c>
      <c r="B1001" s="892" t="s">
        <v>11</v>
      </c>
      <c r="C1001" s="135">
        <v>2855663</v>
      </c>
      <c r="D1001" s="135">
        <v>836280</v>
      </c>
      <c r="E1001" s="135">
        <v>637288</v>
      </c>
      <c r="F1001" s="895">
        <v>22.31663890311987</v>
      </c>
      <c r="G1001" s="135">
        <v>202064</v>
      </c>
    </row>
    <row r="1002" spans="1:7" s="893" customFormat="1" ht="12.75">
      <c r="A1002" s="275" t="s">
        <v>693</v>
      </c>
      <c r="B1002" s="892" t="s">
        <v>12</v>
      </c>
      <c r="C1002" s="135">
        <v>2042645</v>
      </c>
      <c r="D1002" s="135">
        <v>606787</v>
      </c>
      <c r="E1002" s="135">
        <v>493114</v>
      </c>
      <c r="F1002" s="895">
        <v>24.140954497722316</v>
      </c>
      <c r="G1002" s="135">
        <v>160571</v>
      </c>
    </row>
    <row r="1003" spans="1:7" s="893" customFormat="1" ht="12.75">
      <c r="A1003" s="275" t="s">
        <v>668</v>
      </c>
      <c r="B1003" s="892"/>
      <c r="C1003" s="135">
        <v>3783275</v>
      </c>
      <c r="D1003" s="135">
        <v>1602628</v>
      </c>
      <c r="E1003" s="135">
        <v>721100</v>
      </c>
      <c r="F1003" s="895">
        <v>19.060205774097838</v>
      </c>
      <c r="G1003" s="135">
        <v>319099</v>
      </c>
    </row>
    <row r="1004" spans="1:7" s="893" customFormat="1" ht="12.75">
      <c r="A1004" s="275" t="s">
        <v>670</v>
      </c>
      <c r="B1004" s="892"/>
      <c r="C1004" s="135">
        <v>11480000</v>
      </c>
      <c r="D1004" s="135">
        <v>2675619</v>
      </c>
      <c r="E1004" s="135">
        <v>2299922</v>
      </c>
      <c r="F1004" s="895">
        <v>20.0341637630662</v>
      </c>
      <c r="G1004" s="135">
        <v>369049</v>
      </c>
    </row>
    <row r="1005" spans="1:7" s="893" customFormat="1" ht="12.75">
      <c r="A1005" s="275" t="s">
        <v>694</v>
      </c>
      <c r="B1005" s="892"/>
      <c r="C1005" s="135">
        <v>8468000</v>
      </c>
      <c r="D1005" s="135">
        <v>1322372</v>
      </c>
      <c r="E1005" s="135">
        <v>995012</v>
      </c>
      <c r="F1005" s="895">
        <v>11.750259801606045</v>
      </c>
      <c r="G1005" s="135">
        <v>301924</v>
      </c>
    </row>
    <row r="1006" spans="1:7" s="893" customFormat="1" ht="12.75">
      <c r="A1006" s="275" t="s">
        <v>755</v>
      </c>
      <c r="B1006" s="892"/>
      <c r="C1006" s="135">
        <v>3012000</v>
      </c>
      <c r="D1006" s="135">
        <v>1353247</v>
      </c>
      <c r="E1006" s="135">
        <v>1304910</v>
      </c>
      <c r="F1006" s="895">
        <v>43.32370517928287</v>
      </c>
      <c r="G1006" s="135">
        <v>67125</v>
      </c>
    </row>
    <row r="1007" spans="1:7" s="893" customFormat="1" ht="25.5">
      <c r="A1007" s="275" t="s">
        <v>772</v>
      </c>
      <c r="B1007" s="892"/>
      <c r="C1007" s="135">
        <v>135000</v>
      </c>
      <c r="D1007" s="135">
        <v>110000</v>
      </c>
      <c r="E1007" s="135">
        <v>109309</v>
      </c>
      <c r="F1007" s="895">
        <v>80.96962962962962</v>
      </c>
      <c r="G1007" s="135">
        <v>109309</v>
      </c>
    </row>
    <row r="1008" spans="1:7" s="893" customFormat="1" ht="12.75">
      <c r="A1008" s="275" t="s">
        <v>675</v>
      </c>
      <c r="B1008" s="892"/>
      <c r="C1008" s="135">
        <v>135000</v>
      </c>
      <c r="D1008" s="135">
        <v>110000</v>
      </c>
      <c r="E1008" s="135">
        <v>109309</v>
      </c>
      <c r="F1008" s="895">
        <v>80.96962962962962</v>
      </c>
      <c r="G1008" s="135">
        <v>109309</v>
      </c>
    </row>
    <row r="1009" spans="1:7" s="893" customFormat="1" ht="12.75">
      <c r="A1009" s="275" t="s">
        <v>1306</v>
      </c>
      <c r="C1009" s="135">
        <v>152588</v>
      </c>
      <c r="D1009" s="135">
        <v>44188</v>
      </c>
      <c r="E1009" s="135">
        <v>17843</v>
      </c>
      <c r="F1009" s="895">
        <v>11.693580098041785</v>
      </c>
      <c r="G1009" s="135">
        <v>12345</v>
      </c>
    </row>
    <row r="1010" spans="1:7" s="893" customFormat="1" ht="12.75">
      <c r="A1010" s="275" t="s">
        <v>679</v>
      </c>
      <c r="B1010" s="892"/>
      <c r="C1010" s="135">
        <v>152588</v>
      </c>
      <c r="D1010" s="135">
        <v>44188</v>
      </c>
      <c r="E1010" s="135">
        <v>17843</v>
      </c>
      <c r="F1010" s="895">
        <v>11.693580098041785</v>
      </c>
      <c r="G1010" s="135">
        <v>12345</v>
      </c>
    </row>
    <row r="1011" spans="1:7" s="893" customFormat="1" ht="12.75">
      <c r="A1011" s="275" t="s">
        <v>814</v>
      </c>
      <c r="B1011" s="892"/>
      <c r="C1011" s="135">
        <v>-119117</v>
      </c>
      <c r="D1011" s="135">
        <v>-60918</v>
      </c>
      <c r="E1011" s="135">
        <v>-591387</v>
      </c>
      <c r="F1011" s="407" t="s">
        <v>936</v>
      </c>
      <c r="G1011" s="135">
        <v>-35445</v>
      </c>
    </row>
    <row r="1012" spans="1:7" s="893" customFormat="1" ht="13.5" customHeight="1">
      <c r="A1012" s="275" t="s">
        <v>941</v>
      </c>
      <c r="B1012" s="892"/>
      <c r="C1012" s="135">
        <v>119117</v>
      </c>
      <c r="D1012" s="135">
        <v>60918</v>
      </c>
      <c r="E1012" s="877" t="s">
        <v>936</v>
      </c>
      <c r="F1012" s="878" t="s">
        <v>936</v>
      </c>
      <c r="G1012" s="878" t="s">
        <v>936</v>
      </c>
    </row>
    <row r="1013" spans="1:7" s="893" customFormat="1" ht="13.5" customHeight="1">
      <c r="A1013" s="275" t="s">
        <v>686</v>
      </c>
      <c r="B1013" s="892"/>
      <c r="C1013" s="135">
        <v>119117</v>
      </c>
      <c r="D1013" s="135">
        <v>60918</v>
      </c>
      <c r="E1013" s="877" t="s">
        <v>936</v>
      </c>
      <c r="F1013" s="878" t="s">
        <v>936</v>
      </c>
      <c r="G1013" s="878" t="s">
        <v>936</v>
      </c>
    </row>
    <row r="1014" spans="1:7" s="893" customFormat="1" ht="38.25">
      <c r="A1014" s="277" t="s">
        <v>700</v>
      </c>
      <c r="B1014" s="892"/>
      <c r="C1014" s="135">
        <v>119117</v>
      </c>
      <c r="D1014" s="135">
        <v>60918</v>
      </c>
      <c r="E1014" s="877" t="s">
        <v>936</v>
      </c>
      <c r="F1014" s="878" t="s">
        <v>936</v>
      </c>
      <c r="G1014" s="878" t="s">
        <v>936</v>
      </c>
    </row>
    <row r="1015" spans="1:7" s="893" customFormat="1" ht="12.75">
      <c r="A1015" s="869" t="s">
        <v>764</v>
      </c>
      <c r="B1015" s="892" t="s">
        <v>13</v>
      </c>
      <c r="C1015" s="135"/>
      <c r="D1015" s="135"/>
      <c r="E1015" s="135"/>
      <c r="F1015" s="895"/>
      <c r="G1015" s="135"/>
    </row>
    <row r="1016" spans="1:7" s="893" customFormat="1" ht="12.75">
      <c r="A1016" s="275" t="s">
        <v>663</v>
      </c>
      <c r="B1016" s="892"/>
      <c r="C1016" s="135">
        <v>5360</v>
      </c>
      <c r="D1016" s="135">
        <v>5360</v>
      </c>
      <c r="E1016" s="135">
        <v>0</v>
      </c>
      <c r="F1016" s="895">
        <v>0</v>
      </c>
      <c r="G1016" s="135">
        <v>0</v>
      </c>
    </row>
    <row r="1017" spans="1:7" s="893" customFormat="1" ht="12.75">
      <c r="A1017" s="275" t="s">
        <v>1260</v>
      </c>
      <c r="B1017" s="892"/>
      <c r="C1017" s="135">
        <v>5360</v>
      </c>
      <c r="D1017" s="135">
        <v>5360</v>
      </c>
      <c r="E1017" s="135">
        <v>0</v>
      </c>
      <c r="F1017" s="895">
        <v>0</v>
      </c>
      <c r="G1017" s="135">
        <v>0</v>
      </c>
    </row>
    <row r="1018" spans="1:7" s="893" customFormat="1" ht="12.75">
      <c r="A1018" s="275" t="s">
        <v>1350</v>
      </c>
      <c r="B1018" s="892"/>
      <c r="C1018" s="135">
        <v>5360</v>
      </c>
      <c r="D1018" s="135">
        <v>5360</v>
      </c>
      <c r="E1018" s="135">
        <v>0</v>
      </c>
      <c r="F1018" s="895">
        <v>0</v>
      </c>
      <c r="G1018" s="135">
        <v>0</v>
      </c>
    </row>
    <row r="1019" spans="1:7" s="893" customFormat="1" ht="12.75">
      <c r="A1019" s="275" t="s">
        <v>180</v>
      </c>
      <c r="B1019" s="892"/>
      <c r="C1019" s="135">
        <v>5360</v>
      </c>
      <c r="D1019" s="135">
        <v>5360</v>
      </c>
      <c r="E1019" s="135">
        <v>0</v>
      </c>
      <c r="F1019" s="895">
        <v>0</v>
      </c>
      <c r="G1019" s="135">
        <v>0</v>
      </c>
    </row>
    <row r="1020" spans="1:7" s="893" customFormat="1" ht="12.75">
      <c r="A1020" s="275" t="s">
        <v>665</v>
      </c>
      <c r="B1020" s="892"/>
      <c r="C1020" s="135">
        <v>5360</v>
      </c>
      <c r="D1020" s="135">
        <v>5360</v>
      </c>
      <c r="E1020" s="135">
        <v>0</v>
      </c>
      <c r="F1020" s="895">
        <v>0</v>
      </c>
      <c r="G1020" s="135">
        <v>0</v>
      </c>
    </row>
    <row r="1021" spans="1:7" s="893" customFormat="1" ht="12.75">
      <c r="A1021" s="275" t="s">
        <v>666</v>
      </c>
      <c r="B1021" s="892"/>
      <c r="C1021" s="135">
        <v>4241</v>
      </c>
      <c r="D1021" s="135">
        <v>4241</v>
      </c>
      <c r="E1021" s="135">
        <v>0</v>
      </c>
      <c r="F1021" s="895">
        <v>0</v>
      </c>
      <c r="G1021" s="135">
        <v>0</v>
      </c>
    </row>
    <row r="1022" spans="1:7" s="893" customFormat="1" ht="12.75">
      <c r="A1022" s="275" t="s">
        <v>693</v>
      </c>
      <c r="C1022" s="135">
        <v>3417</v>
      </c>
      <c r="D1022" s="135">
        <v>3417</v>
      </c>
      <c r="E1022" s="135">
        <v>0</v>
      </c>
      <c r="F1022" s="895">
        <v>0</v>
      </c>
      <c r="G1022" s="135">
        <v>0</v>
      </c>
    </row>
    <row r="1023" spans="1:7" s="893" customFormat="1" ht="12.75">
      <c r="A1023" s="275" t="s">
        <v>668</v>
      </c>
      <c r="B1023" s="892"/>
      <c r="C1023" s="135">
        <v>1119</v>
      </c>
      <c r="D1023" s="135">
        <v>1119</v>
      </c>
      <c r="E1023" s="135">
        <v>0</v>
      </c>
      <c r="F1023" s="895">
        <v>0</v>
      </c>
      <c r="G1023" s="135">
        <v>0</v>
      </c>
    </row>
    <row r="1024" spans="1:7" s="893" customFormat="1" ht="12.75">
      <c r="A1024" s="869" t="s">
        <v>697</v>
      </c>
      <c r="B1024" s="892" t="s">
        <v>14</v>
      </c>
      <c r="C1024" s="135"/>
      <c r="D1024" s="135"/>
      <c r="E1024" s="135"/>
      <c r="F1024" s="895"/>
      <c r="G1024" s="135"/>
    </row>
    <row r="1025" spans="1:7" s="893" customFormat="1" ht="12.75">
      <c r="A1025" s="275" t="s">
        <v>663</v>
      </c>
      <c r="B1025" s="892"/>
      <c r="C1025" s="135">
        <v>1343519</v>
      </c>
      <c r="D1025" s="135">
        <v>200310</v>
      </c>
      <c r="E1025" s="135">
        <v>200310</v>
      </c>
      <c r="F1025" s="895">
        <v>14.909353719597565</v>
      </c>
      <c r="G1025" s="135">
        <v>24204</v>
      </c>
    </row>
    <row r="1026" spans="1:7" s="893" customFormat="1" ht="12.75">
      <c r="A1026" s="275" t="s">
        <v>692</v>
      </c>
      <c r="B1026" s="892"/>
      <c r="C1026" s="135">
        <v>1343519</v>
      </c>
      <c r="D1026" s="135">
        <v>200310</v>
      </c>
      <c r="E1026" s="135">
        <v>200310</v>
      </c>
      <c r="F1026" s="895">
        <v>14.909353719597565</v>
      </c>
      <c r="G1026" s="135">
        <v>24204</v>
      </c>
    </row>
    <row r="1027" spans="1:7" s="893" customFormat="1" ht="25.5">
      <c r="A1027" s="275" t="s">
        <v>664</v>
      </c>
      <c r="B1027" s="892"/>
      <c r="C1027" s="135">
        <v>1343519</v>
      </c>
      <c r="D1027" s="135">
        <v>200310</v>
      </c>
      <c r="E1027" s="135">
        <v>200310</v>
      </c>
      <c r="F1027" s="895">
        <v>14.909353719597565</v>
      </c>
      <c r="G1027" s="135">
        <v>24204</v>
      </c>
    </row>
    <row r="1028" spans="1:7" s="893" customFormat="1" ht="12.75">
      <c r="A1028" s="275" t="s">
        <v>1350</v>
      </c>
      <c r="B1028" s="892"/>
      <c r="C1028" s="135">
        <v>1343519</v>
      </c>
      <c r="D1028" s="135">
        <v>200310</v>
      </c>
      <c r="E1028" s="135">
        <v>177736</v>
      </c>
      <c r="F1028" s="895">
        <v>13.229139297620652</v>
      </c>
      <c r="G1028" s="135">
        <v>16732</v>
      </c>
    </row>
    <row r="1029" spans="1:7" s="893" customFormat="1" ht="12.75">
      <c r="A1029" s="275" t="s">
        <v>180</v>
      </c>
      <c r="B1029" s="892"/>
      <c r="C1029" s="135">
        <v>1328519</v>
      </c>
      <c r="D1029" s="135">
        <v>200310</v>
      </c>
      <c r="E1029" s="135">
        <v>177736</v>
      </c>
      <c r="F1029" s="895">
        <v>13.378506442135944</v>
      </c>
      <c r="G1029" s="135">
        <v>16732</v>
      </c>
    </row>
    <row r="1030" spans="1:7" s="893" customFormat="1" ht="12.75">
      <c r="A1030" s="275" t="s">
        <v>665</v>
      </c>
      <c r="B1030" s="892"/>
      <c r="C1030" s="135">
        <v>1328519</v>
      </c>
      <c r="D1030" s="135">
        <v>200310</v>
      </c>
      <c r="E1030" s="135">
        <v>177736</v>
      </c>
      <c r="F1030" s="895">
        <v>13.378506442135944</v>
      </c>
      <c r="G1030" s="135">
        <v>16732</v>
      </c>
    </row>
    <row r="1031" spans="1:7" s="893" customFormat="1" ht="12.75">
      <c r="A1031" s="275" t="s">
        <v>666</v>
      </c>
      <c r="B1031" s="892"/>
      <c r="C1031" s="135">
        <v>232114</v>
      </c>
      <c r="D1031" s="135">
        <v>52674</v>
      </c>
      <c r="E1031" s="135">
        <v>51106</v>
      </c>
      <c r="F1031" s="895">
        <v>22.017629268376744</v>
      </c>
      <c r="G1031" s="135">
        <v>16701</v>
      </c>
    </row>
    <row r="1032" spans="1:7" s="893" customFormat="1" ht="12.75">
      <c r="A1032" s="275" t="s">
        <v>693</v>
      </c>
      <c r="B1032" s="892"/>
      <c r="C1032" s="135">
        <v>165102</v>
      </c>
      <c r="D1032" s="135">
        <v>40764</v>
      </c>
      <c r="E1032" s="135">
        <v>40764</v>
      </c>
      <c r="F1032" s="895">
        <v>24.690191517970707</v>
      </c>
      <c r="G1032" s="135">
        <v>13262</v>
      </c>
    </row>
    <row r="1033" spans="1:7" s="893" customFormat="1" ht="12.75">
      <c r="A1033" s="275" t="s">
        <v>668</v>
      </c>
      <c r="B1033" s="892"/>
      <c r="C1033" s="135">
        <v>1096405</v>
      </c>
      <c r="D1033" s="135">
        <v>147636</v>
      </c>
      <c r="E1033" s="135">
        <v>126630</v>
      </c>
      <c r="F1033" s="895">
        <v>11.549564257733227</v>
      </c>
      <c r="G1033" s="135">
        <v>31</v>
      </c>
    </row>
    <row r="1034" spans="1:7" s="893" customFormat="1" ht="12.75">
      <c r="A1034" s="275" t="s">
        <v>1306</v>
      </c>
      <c r="C1034" s="135">
        <v>15000</v>
      </c>
      <c r="D1034" s="135">
        <v>0</v>
      </c>
      <c r="E1034" s="135">
        <v>0</v>
      </c>
      <c r="F1034" s="895">
        <v>0</v>
      </c>
      <c r="G1034" s="135">
        <v>0</v>
      </c>
    </row>
    <row r="1035" spans="1:7" s="893" customFormat="1" ht="12.75">
      <c r="A1035" s="275" t="s">
        <v>679</v>
      </c>
      <c r="C1035" s="135">
        <v>15000</v>
      </c>
      <c r="D1035" s="135">
        <v>0</v>
      </c>
      <c r="E1035" s="135">
        <v>0</v>
      </c>
      <c r="F1035" s="895">
        <v>0</v>
      </c>
      <c r="G1035" s="135">
        <v>0</v>
      </c>
    </row>
    <row r="1036" spans="1:7" s="893" customFormat="1" ht="12.75">
      <c r="A1036" s="869" t="s">
        <v>1497</v>
      </c>
      <c r="B1036" s="892" t="s">
        <v>15</v>
      </c>
      <c r="C1036" s="135"/>
      <c r="D1036" s="135"/>
      <c r="E1036" s="135"/>
      <c r="F1036" s="875"/>
      <c r="G1036" s="135"/>
    </row>
    <row r="1037" spans="1:7" s="893" customFormat="1" ht="12.75">
      <c r="A1037" s="275" t="s">
        <v>663</v>
      </c>
      <c r="B1037" s="892" t="s">
        <v>16</v>
      </c>
      <c r="C1037" s="135">
        <v>936402</v>
      </c>
      <c r="D1037" s="135">
        <v>209134</v>
      </c>
      <c r="E1037" s="135">
        <v>209134</v>
      </c>
      <c r="F1037" s="895">
        <v>22.333783994481003</v>
      </c>
      <c r="G1037" s="135">
        <v>63172</v>
      </c>
    </row>
    <row r="1038" spans="1:7" s="893" customFormat="1" ht="12.75">
      <c r="A1038" s="275" t="s">
        <v>692</v>
      </c>
      <c r="B1038" s="892"/>
      <c r="C1038" s="135">
        <v>936402</v>
      </c>
      <c r="D1038" s="135">
        <v>209134</v>
      </c>
      <c r="E1038" s="135">
        <v>209134</v>
      </c>
      <c r="F1038" s="895">
        <v>22.333783994481003</v>
      </c>
      <c r="G1038" s="135">
        <v>63172</v>
      </c>
    </row>
    <row r="1039" spans="1:7" s="893" customFormat="1" ht="25.5">
      <c r="A1039" s="275" t="s">
        <v>664</v>
      </c>
      <c r="B1039" s="892"/>
      <c r="C1039" s="135">
        <v>936402</v>
      </c>
      <c r="D1039" s="135">
        <v>209134</v>
      </c>
      <c r="E1039" s="135">
        <v>209134</v>
      </c>
      <c r="F1039" s="895">
        <v>22.333783994481003</v>
      </c>
      <c r="G1039" s="135">
        <v>63172</v>
      </c>
    </row>
    <row r="1040" spans="1:7" s="893" customFormat="1" ht="12.75">
      <c r="A1040" s="275" t="s">
        <v>1350</v>
      </c>
      <c r="B1040" s="892"/>
      <c r="C1040" s="135">
        <v>936402</v>
      </c>
      <c r="D1040" s="135">
        <v>209134</v>
      </c>
      <c r="E1040" s="135">
        <v>205318</v>
      </c>
      <c r="F1040" s="895">
        <v>21.926266710237698</v>
      </c>
      <c r="G1040" s="135">
        <v>74401</v>
      </c>
    </row>
    <row r="1041" spans="1:7" s="893" customFormat="1" ht="12.75">
      <c r="A1041" s="275" t="s">
        <v>180</v>
      </c>
      <c r="B1041" s="892"/>
      <c r="C1041" s="135">
        <v>928802</v>
      </c>
      <c r="D1041" s="135">
        <v>201534</v>
      </c>
      <c r="E1041" s="135">
        <v>198096</v>
      </c>
      <c r="F1041" s="895">
        <v>21.328119448493865</v>
      </c>
      <c r="G1041" s="135">
        <v>67179</v>
      </c>
    </row>
    <row r="1042" spans="1:7" s="893" customFormat="1" ht="12.75">
      <c r="A1042" s="275" t="s">
        <v>665</v>
      </c>
      <c r="B1042" s="892"/>
      <c r="C1042" s="135">
        <v>928802</v>
      </c>
      <c r="D1042" s="135">
        <v>201534</v>
      </c>
      <c r="E1042" s="135">
        <v>198096</v>
      </c>
      <c r="F1042" s="895">
        <v>21.328119448493865</v>
      </c>
      <c r="G1042" s="135">
        <v>67179</v>
      </c>
    </row>
    <row r="1043" spans="1:7" s="893" customFormat="1" ht="12.75">
      <c r="A1043" s="275" t="s">
        <v>666</v>
      </c>
      <c r="B1043" s="892"/>
      <c r="C1043" s="135">
        <v>684733</v>
      </c>
      <c r="D1043" s="135">
        <v>167586</v>
      </c>
      <c r="E1043" s="135">
        <v>167583</v>
      </c>
      <c r="F1043" s="895">
        <v>24.4742111158656</v>
      </c>
      <c r="G1043" s="135">
        <v>54374</v>
      </c>
    </row>
    <row r="1044" spans="1:7" s="893" customFormat="1" ht="12.75">
      <c r="A1044" s="275" t="s">
        <v>693</v>
      </c>
      <c r="B1044" s="892"/>
      <c r="C1044" s="135">
        <v>547729</v>
      </c>
      <c r="D1044" s="135">
        <v>135368</v>
      </c>
      <c r="E1044" s="135">
        <v>135365</v>
      </c>
      <c r="F1044" s="895">
        <v>24.7138639728771</v>
      </c>
      <c r="G1044" s="135">
        <v>41476</v>
      </c>
    </row>
    <row r="1045" spans="1:7" s="893" customFormat="1" ht="12.75">
      <c r="A1045" s="275" t="s">
        <v>668</v>
      </c>
      <c r="B1045" s="892"/>
      <c r="C1045" s="135">
        <v>244069</v>
      </c>
      <c r="D1045" s="135">
        <v>33948</v>
      </c>
      <c r="E1045" s="135">
        <v>30513</v>
      </c>
      <c r="F1045" s="895">
        <v>12.501792525884072</v>
      </c>
      <c r="G1045" s="135">
        <v>12805</v>
      </c>
    </row>
    <row r="1046" spans="1:7" s="893" customFormat="1" ht="12.75">
      <c r="A1046" s="275" t="s">
        <v>1306</v>
      </c>
      <c r="C1046" s="135">
        <v>7600</v>
      </c>
      <c r="D1046" s="135">
        <v>7600</v>
      </c>
      <c r="E1046" s="135">
        <v>7222</v>
      </c>
      <c r="F1046" s="895">
        <v>95.02631578947368</v>
      </c>
      <c r="G1046" s="135">
        <v>7222</v>
      </c>
    </row>
    <row r="1047" spans="1:7" s="893" customFormat="1" ht="12.75">
      <c r="A1047" s="275" t="s">
        <v>679</v>
      </c>
      <c r="C1047" s="135">
        <v>7600</v>
      </c>
      <c r="D1047" s="135">
        <v>7600</v>
      </c>
      <c r="E1047" s="135">
        <v>7222</v>
      </c>
      <c r="F1047" s="895">
        <v>95.02631578947368</v>
      </c>
      <c r="G1047" s="135">
        <v>7222</v>
      </c>
    </row>
    <row r="1048" spans="1:7" s="893" customFormat="1" ht="12.75">
      <c r="A1048" s="869" t="s">
        <v>734</v>
      </c>
      <c r="B1048" s="892" t="s">
        <v>17</v>
      </c>
      <c r="C1048" s="135"/>
      <c r="D1048" s="135"/>
      <c r="E1048" s="135"/>
      <c r="F1048" s="895"/>
      <c r="G1048" s="135"/>
    </row>
    <row r="1049" spans="1:7" s="893" customFormat="1" ht="12.75">
      <c r="A1049" s="275" t="s">
        <v>663</v>
      </c>
      <c r="B1049" s="892" t="s">
        <v>18</v>
      </c>
      <c r="C1049" s="135">
        <v>161576</v>
      </c>
      <c r="D1049" s="135">
        <v>24171</v>
      </c>
      <c r="E1049" s="135">
        <v>10771</v>
      </c>
      <c r="F1049" s="895">
        <v>6.6662128038817645</v>
      </c>
      <c r="G1049" s="135">
        <v>5771</v>
      </c>
    </row>
    <row r="1050" spans="1:7" s="893" customFormat="1" ht="12.75">
      <c r="A1050" s="275" t="s">
        <v>1260</v>
      </c>
      <c r="B1050" s="892"/>
      <c r="C1050" s="135">
        <v>110365</v>
      </c>
      <c r="D1050" s="135">
        <v>13400</v>
      </c>
      <c r="E1050" s="135">
        <v>0</v>
      </c>
      <c r="F1050" s="895">
        <v>0</v>
      </c>
      <c r="G1050" s="135">
        <v>0</v>
      </c>
    </row>
    <row r="1051" spans="1:7" s="893" customFormat="1" ht="12.75">
      <c r="A1051" s="275" t="s">
        <v>692</v>
      </c>
      <c r="B1051" s="892"/>
      <c r="C1051" s="135">
        <v>51211</v>
      </c>
      <c r="D1051" s="135">
        <v>10771</v>
      </c>
      <c r="E1051" s="135">
        <v>10771</v>
      </c>
      <c r="F1051" s="895">
        <v>21.032590654351605</v>
      </c>
      <c r="G1051" s="135">
        <v>5771</v>
      </c>
    </row>
    <row r="1052" spans="1:7" s="893" customFormat="1" ht="25.5">
      <c r="A1052" s="275" t="s">
        <v>664</v>
      </c>
      <c r="B1052" s="892"/>
      <c r="C1052" s="135">
        <v>51211</v>
      </c>
      <c r="D1052" s="135">
        <v>10771</v>
      </c>
      <c r="E1052" s="135">
        <v>10771</v>
      </c>
      <c r="F1052" s="895">
        <v>21.032590654351605</v>
      </c>
      <c r="G1052" s="135">
        <v>5771</v>
      </c>
    </row>
    <row r="1053" spans="1:7" s="893" customFormat="1" ht="12.75">
      <c r="A1053" s="275" t="s">
        <v>1350</v>
      </c>
      <c r="B1053" s="892"/>
      <c r="C1053" s="135">
        <v>161576</v>
      </c>
      <c r="D1053" s="135">
        <v>24171</v>
      </c>
      <c r="E1053" s="135">
        <v>18182</v>
      </c>
      <c r="F1053" s="895">
        <v>11.25290884784869</v>
      </c>
      <c r="G1053" s="135">
        <v>7818</v>
      </c>
    </row>
    <row r="1054" spans="1:7" s="893" customFormat="1" ht="12.75">
      <c r="A1054" s="275" t="s">
        <v>180</v>
      </c>
      <c r="B1054" s="892"/>
      <c r="C1054" s="135">
        <v>141576</v>
      </c>
      <c r="D1054" s="135">
        <v>24171</v>
      </c>
      <c r="E1054" s="135">
        <v>18182</v>
      </c>
      <c r="F1054" s="895">
        <v>12.842572187376392</v>
      </c>
      <c r="G1054" s="135">
        <v>7818</v>
      </c>
    </row>
    <row r="1055" spans="1:7" s="893" customFormat="1" ht="12.75">
      <c r="A1055" s="275" t="s">
        <v>665</v>
      </c>
      <c r="B1055" s="892"/>
      <c r="C1055" s="135">
        <v>141576</v>
      </c>
      <c r="D1055" s="135">
        <v>24171</v>
      </c>
      <c r="E1055" s="135">
        <v>18182</v>
      </c>
      <c r="F1055" s="895">
        <v>12.842572187376392</v>
      </c>
      <c r="G1055" s="135">
        <v>7818</v>
      </c>
    </row>
    <row r="1056" spans="1:7" s="893" customFormat="1" ht="12.75">
      <c r="A1056" s="275" t="s">
        <v>666</v>
      </c>
      <c r="B1056" s="892"/>
      <c r="C1056" s="135">
        <v>65304</v>
      </c>
      <c r="D1056" s="135">
        <v>13400</v>
      </c>
      <c r="E1056" s="135">
        <v>7411</v>
      </c>
      <c r="F1056" s="895">
        <v>11.348462575033688</v>
      </c>
      <c r="G1056" s="135">
        <v>1888</v>
      </c>
    </row>
    <row r="1057" spans="1:7" s="893" customFormat="1" ht="12.75">
      <c r="A1057" s="275" t="s">
        <v>693</v>
      </c>
      <c r="B1057" s="892"/>
      <c r="C1057" s="135">
        <v>53027</v>
      </c>
      <c r="D1057" s="135">
        <v>11363</v>
      </c>
      <c r="E1057" s="135">
        <v>6530</v>
      </c>
      <c r="F1057" s="895">
        <v>12.314481301978237</v>
      </c>
      <c r="G1057" s="135">
        <v>1635</v>
      </c>
    </row>
    <row r="1058" spans="1:7" s="893" customFormat="1" ht="12.75">
      <c r="A1058" s="275" t="s">
        <v>668</v>
      </c>
      <c r="B1058" s="892"/>
      <c r="C1058" s="135">
        <v>76272</v>
      </c>
      <c r="D1058" s="135">
        <v>10771</v>
      </c>
      <c r="E1058" s="135">
        <v>10771</v>
      </c>
      <c r="F1058" s="895">
        <v>14.1218271449549</v>
      </c>
      <c r="G1058" s="135">
        <v>5930</v>
      </c>
    </row>
    <row r="1059" spans="1:7" s="893" customFormat="1" ht="12.75">
      <c r="A1059" s="275" t="s">
        <v>1306</v>
      </c>
      <c r="C1059" s="135">
        <v>20000</v>
      </c>
      <c r="D1059" s="135">
        <v>0</v>
      </c>
      <c r="E1059" s="135">
        <v>0</v>
      </c>
      <c r="F1059" s="895">
        <v>0</v>
      </c>
      <c r="G1059" s="135">
        <v>0</v>
      </c>
    </row>
    <row r="1060" spans="1:7" s="893" customFormat="1" ht="12.75">
      <c r="A1060" s="275" t="s">
        <v>679</v>
      </c>
      <c r="C1060" s="135">
        <v>20000</v>
      </c>
      <c r="D1060" s="135">
        <v>0</v>
      </c>
      <c r="E1060" s="135">
        <v>0</v>
      </c>
      <c r="F1060" s="895">
        <v>0</v>
      </c>
      <c r="G1060" s="135">
        <v>0</v>
      </c>
    </row>
    <row r="1061" spans="1:7" s="893" customFormat="1" ht="12.75">
      <c r="A1061" s="869" t="s">
        <v>710</v>
      </c>
      <c r="B1061" s="892" t="s">
        <v>19</v>
      </c>
      <c r="C1061" s="135"/>
      <c r="D1061" s="135"/>
      <c r="E1061" s="135"/>
      <c r="F1061" s="875"/>
      <c r="G1061" s="135"/>
    </row>
    <row r="1062" spans="1:7" s="893" customFormat="1" ht="12.75">
      <c r="A1062" s="275" t="s">
        <v>663</v>
      </c>
      <c r="B1062" s="892" t="s">
        <v>20</v>
      </c>
      <c r="C1062" s="135">
        <v>2011072</v>
      </c>
      <c r="D1062" s="135">
        <v>565976</v>
      </c>
      <c r="E1062" s="135">
        <v>565976</v>
      </c>
      <c r="F1062" s="895">
        <v>28.14300035006206</v>
      </c>
      <c r="G1062" s="135">
        <v>345180</v>
      </c>
    </row>
    <row r="1063" spans="1:7" s="893" customFormat="1" ht="12.75">
      <c r="A1063" s="275" t="s">
        <v>692</v>
      </c>
      <c r="B1063" s="892"/>
      <c r="C1063" s="135">
        <v>2011072</v>
      </c>
      <c r="D1063" s="135">
        <v>565976</v>
      </c>
      <c r="E1063" s="135">
        <v>565976</v>
      </c>
      <c r="F1063" s="895">
        <v>28.14300035006206</v>
      </c>
      <c r="G1063" s="135">
        <v>345180</v>
      </c>
    </row>
    <row r="1064" spans="1:7" s="893" customFormat="1" ht="25.5">
      <c r="A1064" s="275" t="s">
        <v>664</v>
      </c>
      <c r="B1064" s="892"/>
      <c r="C1064" s="135">
        <v>2011072</v>
      </c>
      <c r="D1064" s="135">
        <v>565976</v>
      </c>
      <c r="E1064" s="135">
        <v>565976</v>
      </c>
      <c r="F1064" s="895">
        <v>28.14300035006206</v>
      </c>
      <c r="G1064" s="135">
        <v>345180</v>
      </c>
    </row>
    <row r="1065" spans="1:7" s="893" customFormat="1" ht="12.75">
      <c r="A1065" s="275" t="s">
        <v>1350</v>
      </c>
      <c r="B1065" s="892"/>
      <c r="C1065" s="135">
        <v>2011072</v>
      </c>
      <c r="D1065" s="135">
        <v>565976</v>
      </c>
      <c r="E1065" s="135">
        <v>62655</v>
      </c>
      <c r="F1065" s="895">
        <v>3.1155025777296887</v>
      </c>
      <c r="G1065" s="135">
        <v>8975</v>
      </c>
    </row>
    <row r="1066" spans="1:7" s="893" customFormat="1" ht="12.75">
      <c r="A1066" s="275" t="s">
        <v>180</v>
      </c>
      <c r="B1066" s="892"/>
      <c r="C1066" s="135">
        <v>2011072</v>
      </c>
      <c r="D1066" s="135">
        <v>565976</v>
      </c>
      <c r="E1066" s="135">
        <v>62655</v>
      </c>
      <c r="F1066" s="895">
        <v>3.1155025777296887</v>
      </c>
      <c r="G1066" s="135">
        <v>8975</v>
      </c>
    </row>
    <row r="1067" spans="1:7" s="893" customFormat="1" ht="12.75">
      <c r="A1067" s="275" t="s">
        <v>665</v>
      </c>
      <c r="B1067" s="892"/>
      <c r="C1067" s="135">
        <v>1866929</v>
      </c>
      <c r="D1067" s="135">
        <v>478596</v>
      </c>
      <c r="E1067" s="135">
        <v>5083</v>
      </c>
      <c r="F1067" s="895">
        <v>0.27226530842897617</v>
      </c>
      <c r="G1067" s="135">
        <v>1947</v>
      </c>
    </row>
    <row r="1068" spans="1:7" s="893" customFormat="1" ht="12.75">
      <c r="A1068" s="275" t="s">
        <v>666</v>
      </c>
      <c r="B1068" s="892"/>
      <c r="C1068" s="135">
        <v>100121</v>
      </c>
      <c r="D1068" s="135">
        <v>31496</v>
      </c>
      <c r="E1068" s="135">
        <v>4454</v>
      </c>
      <c r="F1068" s="895">
        <v>4.448617173220403</v>
      </c>
      <c r="G1068" s="135">
        <v>1601</v>
      </c>
    </row>
    <row r="1069" spans="1:7" s="893" customFormat="1" ht="12.75">
      <c r="A1069" s="275" t="s">
        <v>693</v>
      </c>
      <c r="B1069" s="892"/>
      <c r="C1069" s="135">
        <v>81029</v>
      </c>
      <c r="D1069" s="135">
        <v>25726</v>
      </c>
      <c r="E1069" s="135">
        <v>3589</v>
      </c>
      <c r="F1069" s="895">
        <v>4.42927840649644</v>
      </c>
      <c r="G1069" s="135">
        <v>1290</v>
      </c>
    </row>
    <row r="1070" spans="1:7" s="893" customFormat="1" ht="12.75">
      <c r="A1070" s="275" t="s">
        <v>668</v>
      </c>
      <c r="B1070" s="892"/>
      <c r="C1070" s="135">
        <v>1766808</v>
      </c>
      <c r="D1070" s="135">
        <v>447100</v>
      </c>
      <c r="E1070" s="135">
        <v>629</v>
      </c>
      <c r="F1070" s="895">
        <v>0.03560092551086479</v>
      </c>
      <c r="G1070" s="135">
        <v>346</v>
      </c>
    </row>
    <row r="1071" spans="1:7" s="893" customFormat="1" ht="12.75">
      <c r="A1071" s="275" t="s">
        <v>670</v>
      </c>
      <c r="B1071" s="892"/>
      <c r="C1071" s="135">
        <v>125401</v>
      </c>
      <c r="D1071" s="135">
        <v>68638</v>
      </c>
      <c r="E1071" s="135">
        <v>57572</v>
      </c>
      <c r="F1071" s="895">
        <v>45.910319694420295</v>
      </c>
      <c r="G1071" s="135">
        <v>7028</v>
      </c>
    </row>
    <row r="1072" spans="1:7" s="893" customFormat="1" ht="12.75">
      <c r="A1072" s="275" t="s">
        <v>694</v>
      </c>
      <c r="B1072" s="892"/>
      <c r="C1072" s="135">
        <v>125401</v>
      </c>
      <c r="D1072" s="135">
        <v>68638</v>
      </c>
      <c r="E1072" s="135">
        <v>57572</v>
      </c>
      <c r="F1072" s="895">
        <v>45.910319694420295</v>
      </c>
      <c r="G1072" s="135">
        <v>7028</v>
      </c>
    </row>
    <row r="1073" spans="1:7" s="893" customFormat="1" ht="12.75">
      <c r="A1073" s="334" t="s">
        <v>676</v>
      </c>
      <c r="B1073" s="892"/>
      <c r="C1073" s="135">
        <v>18742</v>
      </c>
      <c r="D1073" s="135">
        <v>18742</v>
      </c>
      <c r="E1073" s="135">
        <v>0</v>
      </c>
      <c r="F1073" s="895">
        <v>0</v>
      </c>
      <c r="G1073" s="135">
        <v>0</v>
      </c>
    </row>
    <row r="1074" spans="1:7" s="893" customFormat="1" ht="25.5">
      <c r="A1074" s="275" t="s">
        <v>21</v>
      </c>
      <c r="C1074" s="135">
        <v>18742</v>
      </c>
      <c r="D1074" s="135">
        <v>18742</v>
      </c>
      <c r="E1074" s="135">
        <v>0</v>
      </c>
      <c r="F1074" s="895">
        <v>0</v>
      </c>
      <c r="G1074" s="135">
        <v>0</v>
      </c>
    </row>
    <row r="1075" spans="1:7" s="893" customFormat="1" ht="38.25">
      <c r="A1075" s="879" t="s">
        <v>22</v>
      </c>
      <c r="B1075" s="892"/>
      <c r="C1075" s="881">
        <v>18742</v>
      </c>
      <c r="D1075" s="881">
        <v>18742</v>
      </c>
      <c r="E1075" s="881">
        <v>0</v>
      </c>
      <c r="F1075" s="883">
        <v>0</v>
      </c>
      <c r="G1075" s="881">
        <v>0</v>
      </c>
    </row>
    <row r="1076" spans="1:7" s="893" customFormat="1" ht="12.75">
      <c r="A1076" s="869" t="s">
        <v>23</v>
      </c>
      <c r="B1076" s="892" t="s">
        <v>778</v>
      </c>
      <c r="C1076" s="135"/>
      <c r="D1076" s="135"/>
      <c r="E1076" s="135"/>
      <c r="F1076" s="875"/>
      <c r="G1076" s="135"/>
    </row>
    <row r="1077" spans="1:7" s="893" customFormat="1" ht="12.75">
      <c r="A1077" s="275" t="s">
        <v>663</v>
      </c>
      <c r="B1077" s="892"/>
      <c r="C1077" s="135">
        <v>456300</v>
      </c>
      <c r="D1077" s="135">
        <v>120385</v>
      </c>
      <c r="E1077" s="135">
        <v>120385</v>
      </c>
      <c r="F1077" s="895">
        <v>26.382862152092923</v>
      </c>
      <c r="G1077" s="135">
        <v>30983</v>
      </c>
    </row>
    <row r="1078" spans="1:7" s="893" customFormat="1" ht="25.5">
      <c r="A1078" s="275" t="s">
        <v>771</v>
      </c>
      <c r="B1078" s="892"/>
      <c r="C1078" s="135">
        <v>0</v>
      </c>
      <c r="D1078" s="135">
        <v>0</v>
      </c>
      <c r="E1078" s="135">
        <v>0</v>
      </c>
      <c r="F1078" s="878" t="s">
        <v>936</v>
      </c>
      <c r="G1078" s="135">
        <v>-43</v>
      </c>
    </row>
    <row r="1079" spans="1:7" s="893" customFormat="1" ht="12.75">
      <c r="A1079" s="275" t="s">
        <v>692</v>
      </c>
      <c r="B1079" s="892"/>
      <c r="C1079" s="135">
        <v>456300</v>
      </c>
      <c r="D1079" s="135">
        <v>120385</v>
      </c>
      <c r="E1079" s="135">
        <v>120385</v>
      </c>
      <c r="F1079" s="895">
        <v>26.382862152092923</v>
      </c>
      <c r="G1079" s="135">
        <v>31026</v>
      </c>
    </row>
    <row r="1080" spans="1:7" s="893" customFormat="1" ht="25.5">
      <c r="A1080" s="275" t="s">
        <v>664</v>
      </c>
      <c r="B1080" s="892"/>
      <c r="C1080" s="135">
        <v>456300</v>
      </c>
      <c r="D1080" s="135">
        <v>120385</v>
      </c>
      <c r="E1080" s="135">
        <v>120385</v>
      </c>
      <c r="F1080" s="895">
        <v>26.382862152092923</v>
      </c>
      <c r="G1080" s="135">
        <v>31026</v>
      </c>
    </row>
    <row r="1081" spans="1:7" s="893" customFormat="1" ht="12.75">
      <c r="A1081" s="275" t="s">
        <v>1350</v>
      </c>
      <c r="B1081" s="892"/>
      <c r="C1081" s="135">
        <v>456300</v>
      </c>
      <c r="D1081" s="135">
        <v>144225</v>
      </c>
      <c r="E1081" s="135">
        <v>59961</v>
      </c>
      <c r="F1081" s="895">
        <v>13.14069690992768</v>
      </c>
      <c r="G1081" s="135">
        <v>26853</v>
      </c>
    </row>
    <row r="1082" spans="1:7" s="893" customFormat="1" ht="12.75">
      <c r="A1082" s="275" t="s">
        <v>180</v>
      </c>
      <c r="B1082" s="892"/>
      <c r="C1082" s="135">
        <v>333000</v>
      </c>
      <c r="D1082" s="135">
        <v>121225</v>
      </c>
      <c r="E1082" s="135">
        <v>48137</v>
      </c>
      <c r="F1082" s="895">
        <v>14.455555555555556</v>
      </c>
      <c r="G1082" s="135">
        <v>25053</v>
      </c>
    </row>
    <row r="1083" spans="1:7" s="893" customFormat="1" ht="12.75">
      <c r="A1083" s="275" t="s">
        <v>665</v>
      </c>
      <c r="B1083" s="892"/>
      <c r="C1083" s="135">
        <v>333000</v>
      </c>
      <c r="D1083" s="135">
        <v>121225</v>
      </c>
      <c r="E1083" s="135">
        <v>48137</v>
      </c>
      <c r="F1083" s="895">
        <v>14.455555555555556</v>
      </c>
      <c r="G1083" s="135">
        <v>25053</v>
      </c>
    </row>
    <row r="1084" spans="1:7" s="893" customFormat="1" ht="12.75">
      <c r="A1084" s="275" t="s">
        <v>666</v>
      </c>
      <c r="B1084" s="892"/>
      <c r="C1084" s="135">
        <v>205976</v>
      </c>
      <c r="D1084" s="135">
        <v>68588</v>
      </c>
      <c r="E1084" s="135">
        <v>8894</v>
      </c>
      <c r="F1084" s="895">
        <v>4.317978793645862</v>
      </c>
      <c r="G1084" s="135">
        <v>2038</v>
      </c>
    </row>
    <row r="1085" spans="1:7" s="893" customFormat="1" ht="12.75">
      <c r="A1085" s="275" t="s">
        <v>693</v>
      </c>
      <c r="B1085" s="892"/>
      <c r="C1085" s="135">
        <v>157045</v>
      </c>
      <c r="D1085" s="135">
        <v>52909</v>
      </c>
      <c r="E1085" s="135">
        <v>7240</v>
      </c>
      <c r="F1085" s="895">
        <v>4.610143589417047</v>
      </c>
      <c r="G1085" s="135">
        <v>1469</v>
      </c>
    </row>
    <row r="1086" spans="1:7" s="893" customFormat="1" ht="12.75">
      <c r="A1086" s="275" t="s">
        <v>668</v>
      </c>
      <c r="C1086" s="135">
        <v>127024</v>
      </c>
      <c r="D1086" s="135">
        <v>52637</v>
      </c>
      <c r="E1086" s="135">
        <v>39243</v>
      </c>
      <c r="F1086" s="895">
        <v>30.894161733215768</v>
      </c>
      <c r="G1086" s="135">
        <v>23015</v>
      </c>
    </row>
    <row r="1087" spans="1:7" s="893" customFormat="1" ht="12.75">
      <c r="A1087" s="275" t="s">
        <v>1306</v>
      </c>
      <c r="C1087" s="135">
        <v>123300</v>
      </c>
      <c r="D1087" s="135">
        <v>23000</v>
      </c>
      <c r="E1087" s="135">
        <v>11824</v>
      </c>
      <c r="F1087" s="895">
        <v>9.589618815896188</v>
      </c>
      <c r="G1087" s="135">
        <v>1800</v>
      </c>
    </row>
    <row r="1088" spans="1:7" s="893" customFormat="1" ht="12.75">
      <c r="A1088" s="275" t="s">
        <v>679</v>
      </c>
      <c r="C1088" s="135">
        <v>123300</v>
      </c>
      <c r="D1088" s="135">
        <v>23000</v>
      </c>
      <c r="E1088" s="135">
        <v>11824</v>
      </c>
      <c r="F1088" s="895">
        <v>9.589618815896188</v>
      </c>
      <c r="G1088" s="135">
        <v>1800</v>
      </c>
    </row>
    <row r="1089" spans="1:7" s="893" customFormat="1" ht="12.75">
      <c r="A1089" s="275" t="s">
        <v>814</v>
      </c>
      <c r="B1089" s="892"/>
      <c r="C1089" s="135">
        <v>0</v>
      </c>
      <c r="D1089" s="135">
        <v>-23840</v>
      </c>
      <c r="E1089" s="135">
        <v>60424</v>
      </c>
      <c r="F1089" s="878" t="s">
        <v>936</v>
      </c>
      <c r="G1089" s="135">
        <v>4130</v>
      </c>
    </row>
    <row r="1090" spans="1:7" s="893" customFormat="1" ht="13.5" customHeight="1">
      <c r="A1090" s="275" t="s">
        <v>941</v>
      </c>
      <c r="B1090" s="892"/>
      <c r="C1090" s="135">
        <v>0</v>
      </c>
      <c r="D1090" s="135">
        <v>23840</v>
      </c>
      <c r="E1090" s="877" t="s">
        <v>936</v>
      </c>
      <c r="F1090" s="878" t="s">
        <v>936</v>
      </c>
      <c r="G1090" s="878" t="s">
        <v>936</v>
      </c>
    </row>
    <row r="1091" spans="1:7" s="893" customFormat="1" ht="13.5" customHeight="1">
      <c r="A1091" s="275" t="s">
        <v>686</v>
      </c>
      <c r="B1091" s="892"/>
      <c r="C1091" s="135">
        <v>0</v>
      </c>
      <c r="D1091" s="135">
        <v>23840</v>
      </c>
      <c r="E1091" s="877" t="s">
        <v>936</v>
      </c>
      <c r="F1091" s="878" t="s">
        <v>936</v>
      </c>
      <c r="G1091" s="878" t="s">
        <v>936</v>
      </c>
    </row>
    <row r="1092" spans="1:7" s="893" customFormat="1" ht="38.25">
      <c r="A1092" s="277" t="s">
        <v>700</v>
      </c>
      <c r="B1092" s="892"/>
      <c r="C1092" s="135">
        <v>0</v>
      </c>
      <c r="D1092" s="135">
        <v>23840</v>
      </c>
      <c r="E1092" s="877" t="s">
        <v>936</v>
      </c>
      <c r="F1092" s="878" t="s">
        <v>936</v>
      </c>
      <c r="G1092" s="878" t="s">
        <v>936</v>
      </c>
    </row>
    <row r="1093" spans="1:7" s="893" customFormat="1" ht="12.75">
      <c r="A1093" s="869" t="s">
        <v>24</v>
      </c>
      <c r="B1093" s="892" t="s">
        <v>25</v>
      </c>
      <c r="C1093" s="135"/>
      <c r="D1093" s="135"/>
      <c r="E1093" s="135"/>
      <c r="F1093" s="875"/>
      <c r="G1093" s="135"/>
    </row>
    <row r="1094" spans="1:7" s="893" customFormat="1" ht="12.75">
      <c r="A1094" s="275" t="s">
        <v>663</v>
      </c>
      <c r="B1094" s="892" t="s">
        <v>26</v>
      </c>
      <c r="C1094" s="135">
        <v>1657488</v>
      </c>
      <c r="D1094" s="135">
        <v>374752</v>
      </c>
      <c r="E1094" s="135">
        <v>374753</v>
      </c>
      <c r="F1094" s="895">
        <v>22.609696118463603</v>
      </c>
      <c r="G1094" s="135">
        <v>45774</v>
      </c>
    </row>
    <row r="1095" spans="1:7" s="893" customFormat="1" ht="25.5">
      <c r="A1095" s="275" t="s">
        <v>771</v>
      </c>
      <c r="B1095" s="892"/>
      <c r="C1095" s="135">
        <v>0</v>
      </c>
      <c r="D1095" s="135">
        <v>0</v>
      </c>
      <c r="E1095" s="135">
        <v>1</v>
      </c>
      <c r="F1095" s="878" t="s">
        <v>936</v>
      </c>
      <c r="G1095" s="135">
        <v>0</v>
      </c>
    </row>
    <row r="1096" spans="1:7" s="893" customFormat="1" ht="12.75">
      <c r="A1096" s="275" t="s">
        <v>1260</v>
      </c>
      <c r="B1096" s="892" t="s">
        <v>27</v>
      </c>
      <c r="C1096" s="135">
        <v>73128</v>
      </c>
      <c r="D1096" s="135">
        <v>0</v>
      </c>
      <c r="E1096" s="135">
        <v>0</v>
      </c>
      <c r="F1096" s="895">
        <v>0</v>
      </c>
      <c r="G1096" s="135">
        <v>0</v>
      </c>
    </row>
    <row r="1097" spans="1:7" s="893" customFormat="1" ht="12.75">
      <c r="A1097" s="275" t="s">
        <v>692</v>
      </c>
      <c r="B1097" s="892"/>
      <c r="C1097" s="135">
        <v>1584360</v>
      </c>
      <c r="D1097" s="135">
        <v>374752</v>
      </c>
      <c r="E1097" s="135">
        <v>374752</v>
      </c>
      <c r="F1097" s="895">
        <v>23.653210129011086</v>
      </c>
      <c r="G1097" s="135">
        <v>45774</v>
      </c>
    </row>
    <row r="1098" spans="1:7" s="893" customFormat="1" ht="25.5">
      <c r="A1098" s="275" t="s">
        <v>664</v>
      </c>
      <c r="B1098" s="892"/>
      <c r="C1098" s="135">
        <v>1584360</v>
      </c>
      <c r="D1098" s="135">
        <v>374752</v>
      </c>
      <c r="E1098" s="135">
        <v>374752</v>
      </c>
      <c r="F1098" s="895">
        <v>23.653210129011086</v>
      </c>
      <c r="G1098" s="135">
        <v>45774</v>
      </c>
    </row>
    <row r="1099" spans="1:7" s="893" customFormat="1" ht="12.75">
      <c r="A1099" s="275" t="s">
        <v>1350</v>
      </c>
      <c r="B1099" s="892"/>
      <c r="C1099" s="135">
        <v>1657488</v>
      </c>
      <c r="D1099" s="135">
        <v>374752</v>
      </c>
      <c r="E1099" s="135">
        <v>198346</v>
      </c>
      <c r="F1099" s="895">
        <v>11.96666280540191</v>
      </c>
      <c r="G1099" s="135">
        <v>50190</v>
      </c>
    </row>
    <row r="1100" spans="1:7" s="893" customFormat="1" ht="12.75">
      <c r="A1100" s="275" t="s">
        <v>180</v>
      </c>
      <c r="B1100" s="892"/>
      <c r="C1100" s="135">
        <v>1637174</v>
      </c>
      <c r="D1100" s="135">
        <v>369438</v>
      </c>
      <c r="E1100" s="135">
        <v>194106</v>
      </c>
      <c r="F1100" s="895">
        <v>11.856161898490935</v>
      </c>
      <c r="G1100" s="135">
        <v>50190</v>
      </c>
    </row>
    <row r="1101" spans="1:7" s="893" customFormat="1" ht="12.75">
      <c r="A1101" s="275" t="s">
        <v>665</v>
      </c>
      <c r="B1101" s="892"/>
      <c r="C1101" s="135">
        <v>1622579</v>
      </c>
      <c r="D1101" s="135">
        <v>354843</v>
      </c>
      <c r="E1101" s="135">
        <v>179511</v>
      </c>
      <c r="F1101" s="895">
        <v>11.063313404154744</v>
      </c>
      <c r="G1101" s="135">
        <v>50190</v>
      </c>
    </row>
    <row r="1102" spans="1:7" s="893" customFormat="1" ht="12.75">
      <c r="A1102" s="275" t="s">
        <v>666</v>
      </c>
      <c r="B1102" s="892"/>
      <c r="C1102" s="135">
        <v>1079652</v>
      </c>
      <c r="D1102" s="135">
        <v>206304</v>
      </c>
      <c r="E1102" s="135">
        <v>126404</v>
      </c>
      <c r="F1102" s="895">
        <v>11.707846602423743</v>
      </c>
      <c r="G1102" s="135">
        <v>37529</v>
      </c>
    </row>
    <row r="1103" spans="1:7" s="893" customFormat="1" ht="12.75">
      <c r="A1103" s="275" t="s">
        <v>693</v>
      </c>
      <c r="B1103" s="892"/>
      <c r="C1103" s="135">
        <v>825518</v>
      </c>
      <c r="D1103" s="135">
        <v>160987</v>
      </c>
      <c r="E1103" s="135">
        <v>105380</v>
      </c>
      <c r="F1103" s="895">
        <v>12.76531826077687</v>
      </c>
      <c r="G1103" s="135">
        <v>30119</v>
      </c>
    </row>
    <row r="1104" spans="1:7" s="893" customFormat="1" ht="12.75">
      <c r="A1104" s="275" t="s">
        <v>668</v>
      </c>
      <c r="B1104" s="892"/>
      <c r="C1104" s="135">
        <v>542927</v>
      </c>
      <c r="D1104" s="135">
        <v>148539</v>
      </c>
      <c r="E1104" s="135">
        <v>53107</v>
      </c>
      <c r="F1104" s="895">
        <v>9.781609682332984</v>
      </c>
      <c r="G1104" s="135">
        <v>12661</v>
      </c>
    </row>
    <row r="1105" spans="1:7" s="893" customFormat="1" ht="12.75">
      <c r="A1105" s="275" t="s">
        <v>670</v>
      </c>
      <c r="B1105" s="892"/>
      <c r="C1105" s="135">
        <v>14595</v>
      </c>
      <c r="D1105" s="135">
        <v>14595</v>
      </c>
      <c r="E1105" s="135">
        <v>14595</v>
      </c>
      <c r="F1105" s="895">
        <v>100</v>
      </c>
      <c r="G1105" s="135">
        <v>0</v>
      </c>
    </row>
    <row r="1106" spans="1:7" s="893" customFormat="1" ht="12.75">
      <c r="A1106" s="275" t="s">
        <v>694</v>
      </c>
      <c r="C1106" s="135">
        <v>14595</v>
      </c>
      <c r="D1106" s="135">
        <v>14595</v>
      </c>
      <c r="E1106" s="135">
        <v>14595</v>
      </c>
      <c r="F1106" s="895">
        <v>100</v>
      </c>
      <c r="G1106" s="135">
        <v>0</v>
      </c>
    </row>
    <row r="1107" spans="1:7" s="893" customFormat="1" ht="12.75">
      <c r="A1107" s="275" t="s">
        <v>1306</v>
      </c>
      <c r="C1107" s="135">
        <v>20314</v>
      </c>
      <c r="D1107" s="135">
        <v>5314</v>
      </c>
      <c r="E1107" s="135">
        <v>4240</v>
      </c>
      <c r="F1107" s="895">
        <v>20.872304814413706</v>
      </c>
      <c r="G1107" s="135">
        <v>0</v>
      </c>
    </row>
    <row r="1108" spans="1:7" s="893" customFormat="1" ht="12.75">
      <c r="A1108" s="275" t="s">
        <v>679</v>
      </c>
      <c r="C1108" s="135">
        <v>20314</v>
      </c>
      <c r="D1108" s="135">
        <v>5314</v>
      </c>
      <c r="E1108" s="135">
        <v>4240</v>
      </c>
      <c r="F1108" s="895">
        <v>20.872304814413706</v>
      </c>
      <c r="G1108" s="135">
        <v>0</v>
      </c>
    </row>
    <row r="1109" spans="1:7" s="893" customFormat="1" ht="25.5">
      <c r="A1109" s="869" t="s">
        <v>761</v>
      </c>
      <c r="B1109" s="892" t="s">
        <v>28</v>
      </c>
      <c r="C1109" s="135"/>
      <c r="D1109" s="135"/>
      <c r="E1109" s="135"/>
      <c r="F1109" s="875"/>
      <c r="G1109" s="135"/>
    </row>
    <row r="1110" spans="1:7" s="893" customFormat="1" ht="12.75">
      <c r="A1110" s="275" t="s">
        <v>663</v>
      </c>
      <c r="B1110" s="901" t="s">
        <v>29</v>
      </c>
      <c r="C1110" s="135">
        <v>2723041</v>
      </c>
      <c r="D1110" s="135">
        <v>889452</v>
      </c>
      <c r="E1110" s="135">
        <v>1108942</v>
      </c>
      <c r="F1110" s="895">
        <v>40.72439599697544</v>
      </c>
      <c r="G1110" s="135">
        <v>962653</v>
      </c>
    </row>
    <row r="1111" spans="1:7" s="893" customFormat="1" ht="25.5">
      <c r="A1111" s="275" t="s">
        <v>771</v>
      </c>
      <c r="B1111" s="892" t="s">
        <v>30</v>
      </c>
      <c r="C1111" s="135">
        <v>5000</v>
      </c>
      <c r="D1111" s="135">
        <v>0</v>
      </c>
      <c r="E1111" s="135">
        <v>29</v>
      </c>
      <c r="F1111" s="895">
        <v>0.58</v>
      </c>
      <c r="G1111" s="135">
        <v>0</v>
      </c>
    </row>
    <row r="1112" spans="1:7" s="893" customFormat="1" ht="12.75">
      <c r="A1112" s="275" t="s">
        <v>1260</v>
      </c>
      <c r="B1112" s="892"/>
      <c r="C1112" s="135">
        <v>2168812</v>
      </c>
      <c r="D1112" s="135">
        <v>682214</v>
      </c>
      <c r="E1112" s="135">
        <v>901675</v>
      </c>
      <c r="F1112" s="895">
        <v>41.57460397673934</v>
      </c>
      <c r="G1112" s="135">
        <v>894873</v>
      </c>
    </row>
    <row r="1113" spans="1:7" s="893" customFormat="1" ht="12.75">
      <c r="A1113" s="275" t="s">
        <v>799</v>
      </c>
      <c r="B1113" s="892"/>
      <c r="C1113" s="135">
        <v>27472</v>
      </c>
      <c r="D1113" s="135">
        <v>27472</v>
      </c>
      <c r="E1113" s="135">
        <v>27472</v>
      </c>
      <c r="F1113" s="895">
        <v>100</v>
      </c>
      <c r="G1113" s="135">
        <v>0</v>
      </c>
    </row>
    <row r="1114" spans="1:7" s="893" customFormat="1" ht="12.75">
      <c r="A1114" s="275" t="s">
        <v>800</v>
      </c>
      <c r="B1114" s="892"/>
      <c r="C1114" s="135">
        <v>27472</v>
      </c>
      <c r="D1114" s="135">
        <v>27472</v>
      </c>
      <c r="E1114" s="135">
        <v>27472</v>
      </c>
      <c r="F1114" s="895">
        <v>100</v>
      </c>
      <c r="G1114" s="135">
        <v>0</v>
      </c>
    </row>
    <row r="1115" spans="1:7" s="893" customFormat="1" ht="38.25">
      <c r="A1115" s="879" t="s">
        <v>31</v>
      </c>
      <c r="B1115" s="892"/>
      <c r="C1115" s="881">
        <v>27472</v>
      </c>
      <c r="D1115" s="881">
        <v>27472</v>
      </c>
      <c r="E1115" s="881">
        <v>27472</v>
      </c>
      <c r="F1115" s="895">
        <v>100</v>
      </c>
      <c r="G1115" s="881">
        <v>0</v>
      </c>
    </row>
    <row r="1116" spans="1:7" s="893" customFormat="1" ht="12.75">
      <c r="A1116" s="275" t="s">
        <v>692</v>
      </c>
      <c r="B1116" s="892"/>
      <c r="C1116" s="135">
        <v>521757</v>
      </c>
      <c r="D1116" s="135">
        <v>179766</v>
      </c>
      <c r="E1116" s="135">
        <v>179766</v>
      </c>
      <c r="F1116" s="895">
        <v>34.45396995152916</v>
      </c>
      <c r="G1116" s="135">
        <v>67780</v>
      </c>
    </row>
    <row r="1117" spans="1:7" s="893" customFormat="1" ht="25.5">
      <c r="A1117" s="275" t="s">
        <v>664</v>
      </c>
      <c r="B1117" s="892"/>
      <c r="C1117" s="135">
        <v>521757</v>
      </c>
      <c r="D1117" s="135">
        <v>179766</v>
      </c>
      <c r="E1117" s="135">
        <v>179766</v>
      </c>
      <c r="F1117" s="895">
        <v>34.45396995152916</v>
      </c>
      <c r="G1117" s="135">
        <v>67780</v>
      </c>
    </row>
    <row r="1118" spans="1:7" s="893" customFormat="1" ht="12.75">
      <c r="A1118" s="275" t="s">
        <v>1350</v>
      </c>
      <c r="B1118" s="892"/>
      <c r="C1118" s="135">
        <v>3962092</v>
      </c>
      <c r="D1118" s="135">
        <v>863187</v>
      </c>
      <c r="E1118" s="135">
        <v>436551</v>
      </c>
      <c r="F1118" s="895">
        <v>11.018194428599841</v>
      </c>
      <c r="G1118" s="135">
        <v>131471</v>
      </c>
    </row>
    <row r="1119" spans="1:7" s="893" customFormat="1" ht="12.75">
      <c r="A1119" s="275" t="s">
        <v>180</v>
      </c>
      <c r="B1119" s="892"/>
      <c r="C1119" s="135">
        <v>3955667</v>
      </c>
      <c r="D1119" s="135">
        <v>859662</v>
      </c>
      <c r="E1119" s="135">
        <v>433553</v>
      </c>
      <c r="F1119" s="895">
        <v>10.960300753324281</v>
      </c>
      <c r="G1119" s="135">
        <v>128473</v>
      </c>
    </row>
    <row r="1120" spans="1:7" s="893" customFormat="1" ht="12.75">
      <c r="A1120" s="275" t="s">
        <v>665</v>
      </c>
      <c r="B1120" s="892"/>
      <c r="C1120" s="135">
        <v>1083203</v>
      </c>
      <c r="D1120" s="135">
        <v>277789</v>
      </c>
      <c r="E1120" s="135">
        <v>229202</v>
      </c>
      <c r="F1120" s="895">
        <v>21.15965336137363</v>
      </c>
      <c r="G1120" s="135">
        <v>69230</v>
      </c>
    </row>
    <row r="1121" spans="1:7" s="893" customFormat="1" ht="12.75">
      <c r="A1121" s="275" t="s">
        <v>666</v>
      </c>
      <c r="B1121" s="892"/>
      <c r="C1121" s="135">
        <v>544057</v>
      </c>
      <c r="D1121" s="135">
        <v>153817</v>
      </c>
      <c r="E1121" s="135">
        <v>147714</v>
      </c>
      <c r="F1121" s="895">
        <v>27.1504640138809</v>
      </c>
      <c r="G1121" s="135">
        <v>48606</v>
      </c>
    </row>
    <row r="1122" spans="1:7" s="893" customFormat="1" ht="12.75">
      <c r="A1122" s="275" t="s">
        <v>693</v>
      </c>
      <c r="B1122" s="892"/>
      <c r="C1122" s="135">
        <v>448870</v>
      </c>
      <c r="D1122" s="135">
        <v>122954</v>
      </c>
      <c r="E1122" s="135">
        <v>118431</v>
      </c>
      <c r="F1122" s="895">
        <v>26.38425379285762</v>
      </c>
      <c r="G1122" s="135">
        <v>38886</v>
      </c>
    </row>
    <row r="1123" spans="1:7" s="893" customFormat="1" ht="12.75">
      <c r="A1123" s="275" t="s">
        <v>668</v>
      </c>
      <c r="B1123" s="892"/>
      <c r="C1123" s="135">
        <v>539146</v>
      </c>
      <c r="D1123" s="135">
        <v>123972</v>
      </c>
      <c r="E1123" s="135">
        <v>81488</v>
      </c>
      <c r="F1123" s="895">
        <v>15.114273313722071</v>
      </c>
      <c r="G1123" s="135">
        <v>20624</v>
      </c>
    </row>
    <row r="1124" spans="1:7" s="893" customFormat="1" ht="12.75">
      <c r="A1124" s="275" t="s">
        <v>670</v>
      </c>
      <c r="B1124" s="892"/>
      <c r="C1124" s="135">
        <v>2592464</v>
      </c>
      <c r="D1124" s="135">
        <v>459873</v>
      </c>
      <c r="E1124" s="135">
        <v>171898</v>
      </c>
      <c r="F1124" s="895">
        <v>6.63068031031482</v>
      </c>
      <c r="G1124" s="135">
        <v>55124</v>
      </c>
    </row>
    <row r="1125" spans="1:7" s="893" customFormat="1" ht="12.75">
      <c r="A1125" s="275" t="s">
        <v>694</v>
      </c>
      <c r="B1125" s="892"/>
      <c r="C1125" s="135">
        <v>2592464</v>
      </c>
      <c r="D1125" s="135">
        <v>459873</v>
      </c>
      <c r="E1125" s="135">
        <v>171898</v>
      </c>
      <c r="F1125" s="895">
        <v>6.63068031031482</v>
      </c>
      <c r="G1125" s="135">
        <v>55124</v>
      </c>
    </row>
    <row r="1126" spans="1:7" s="893" customFormat="1" ht="12.75">
      <c r="A1126" s="334" t="s">
        <v>676</v>
      </c>
      <c r="B1126" s="892"/>
      <c r="C1126" s="135">
        <v>280000</v>
      </c>
      <c r="D1126" s="135">
        <v>122000</v>
      </c>
      <c r="E1126" s="135">
        <v>32453</v>
      </c>
      <c r="F1126" s="895">
        <v>11.590357142857142</v>
      </c>
      <c r="G1126" s="135">
        <v>4119</v>
      </c>
    </row>
    <row r="1127" spans="1:7" s="893" customFormat="1" ht="51">
      <c r="A1127" s="277" t="s">
        <v>678</v>
      </c>
      <c r="B1127" s="892"/>
      <c r="C1127" s="135">
        <v>280000</v>
      </c>
      <c r="D1127" s="135">
        <v>122000</v>
      </c>
      <c r="E1127" s="135">
        <v>32453</v>
      </c>
      <c r="F1127" s="895">
        <v>11.590357142857142</v>
      </c>
      <c r="G1127" s="135">
        <v>4119</v>
      </c>
    </row>
    <row r="1128" spans="1:7" s="893" customFormat="1" ht="12.75">
      <c r="A1128" s="275" t="s">
        <v>1306</v>
      </c>
      <c r="B1128" s="892"/>
      <c r="C1128" s="135">
        <v>6425</v>
      </c>
      <c r="D1128" s="135">
        <v>3525</v>
      </c>
      <c r="E1128" s="135">
        <v>2998</v>
      </c>
      <c r="F1128" s="895">
        <v>46.66147859922179</v>
      </c>
      <c r="G1128" s="135">
        <v>2998</v>
      </c>
    </row>
    <row r="1129" spans="1:7" s="893" customFormat="1" ht="12.75">
      <c r="A1129" s="275" t="s">
        <v>679</v>
      </c>
      <c r="B1129" s="892"/>
      <c r="C1129" s="135">
        <v>6425</v>
      </c>
      <c r="D1129" s="135">
        <v>3525</v>
      </c>
      <c r="E1129" s="135">
        <v>2998</v>
      </c>
      <c r="F1129" s="895">
        <v>46.66147859922179</v>
      </c>
      <c r="G1129" s="135">
        <v>2998</v>
      </c>
    </row>
    <row r="1130" spans="1:7" s="893" customFormat="1" ht="12.75">
      <c r="A1130" s="275" t="s">
        <v>814</v>
      </c>
      <c r="B1130" s="892"/>
      <c r="C1130" s="135">
        <v>-1239051</v>
      </c>
      <c r="D1130" s="135">
        <v>26265</v>
      </c>
      <c r="E1130" s="135">
        <v>672391</v>
      </c>
      <c r="F1130" s="407" t="s">
        <v>936</v>
      </c>
      <c r="G1130" s="135">
        <v>831182</v>
      </c>
    </row>
    <row r="1131" spans="1:7" s="893" customFormat="1" ht="13.5" customHeight="1">
      <c r="A1131" s="275" t="s">
        <v>941</v>
      </c>
      <c r="B1131" s="892"/>
      <c r="C1131" s="135">
        <v>1239051</v>
      </c>
      <c r="D1131" s="135">
        <v>-26265</v>
      </c>
      <c r="E1131" s="877" t="s">
        <v>936</v>
      </c>
      <c r="F1131" s="878" t="s">
        <v>936</v>
      </c>
      <c r="G1131" s="878" t="s">
        <v>936</v>
      </c>
    </row>
    <row r="1132" spans="1:7" s="893" customFormat="1" ht="13.5" customHeight="1">
      <c r="A1132" s="275" t="s">
        <v>686</v>
      </c>
      <c r="B1132" s="892"/>
      <c r="C1132" s="135">
        <v>1239051</v>
      </c>
      <c r="D1132" s="135">
        <v>-26265</v>
      </c>
      <c r="E1132" s="877" t="s">
        <v>936</v>
      </c>
      <c r="F1132" s="878" t="s">
        <v>936</v>
      </c>
      <c r="G1132" s="878" t="s">
        <v>936</v>
      </c>
    </row>
    <row r="1133" spans="1:7" s="893" customFormat="1" ht="38.25">
      <c r="A1133" s="277" t="s">
        <v>700</v>
      </c>
      <c r="B1133" s="892"/>
      <c r="C1133" s="135">
        <v>1239051</v>
      </c>
      <c r="D1133" s="135">
        <v>-26265</v>
      </c>
      <c r="E1133" s="877" t="s">
        <v>936</v>
      </c>
      <c r="F1133" s="878" t="s">
        <v>936</v>
      </c>
      <c r="G1133" s="878" t="s">
        <v>936</v>
      </c>
    </row>
    <row r="1134" spans="1:7" s="893" customFormat="1" ht="25.5">
      <c r="A1134" s="869" t="s">
        <v>32</v>
      </c>
      <c r="B1134" s="892" t="s">
        <v>33</v>
      </c>
      <c r="C1134" s="135"/>
      <c r="D1134" s="135"/>
      <c r="E1134" s="135"/>
      <c r="F1134" s="875"/>
      <c r="G1134" s="135"/>
    </row>
    <row r="1135" spans="1:7" s="893" customFormat="1" ht="12.75">
      <c r="A1135" s="275" t="s">
        <v>663</v>
      </c>
      <c r="B1135" s="892"/>
      <c r="C1135" s="135">
        <v>611518</v>
      </c>
      <c r="D1135" s="135">
        <v>205450</v>
      </c>
      <c r="E1135" s="135">
        <v>274533</v>
      </c>
      <c r="F1135" s="895">
        <v>44.89369078260984</v>
      </c>
      <c r="G1135" s="135">
        <v>64655</v>
      </c>
    </row>
    <row r="1136" spans="1:7" s="893" customFormat="1" ht="12.75">
      <c r="A1136" s="275" t="s">
        <v>1260</v>
      </c>
      <c r="B1136" s="892"/>
      <c r="C1136" s="135">
        <v>112449</v>
      </c>
      <c r="D1136" s="135">
        <v>61498</v>
      </c>
      <c r="E1136" s="135">
        <v>130581</v>
      </c>
      <c r="F1136" s="407" t="s">
        <v>936</v>
      </c>
      <c r="G1136" s="135">
        <v>0</v>
      </c>
    </row>
    <row r="1137" spans="1:7" s="893" customFormat="1" ht="12.75">
      <c r="A1137" s="275" t="s">
        <v>692</v>
      </c>
      <c r="B1137" s="892"/>
      <c r="C1137" s="135">
        <v>499069</v>
      </c>
      <c r="D1137" s="135">
        <v>143952</v>
      </c>
      <c r="E1137" s="135">
        <v>143952</v>
      </c>
      <c r="F1137" s="895">
        <v>28.844107728590636</v>
      </c>
      <c r="G1137" s="135">
        <v>64655</v>
      </c>
    </row>
    <row r="1138" spans="1:7" s="893" customFormat="1" ht="25.5">
      <c r="A1138" s="275" t="s">
        <v>664</v>
      </c>
      <c r="B1138" s="892"/>
      <c r="C1138" s="135">
        <v>499069</v>
      </c>
      <c r="D1138" s="135">
        <v>143952</v>
      </c>
      <c r="E1138" s="135">
        <v>143952</v>
      </c>
      <c r="F1138" s="895">
        <v>28.844107728590636</v>
      </c>
      <c r="G1138" s="135">
        <v>64655</v>
      </c>
    </row>
    <row r="1139" spans="1:7" s="893" customFormat="1" ht="12.75">
      <c r="A1139" s="275" t="s">
        <v>1350</v>
      </c>
      <c r="B1139" s="892"/>
      <c r="C1139" s="135">
        <v>629650</v>
      </c>
      <c r="D1139" s="135">
        <v>223582</v>
      </c>
      <c r="E1139" s="135">
        <v>179609</v>
      </c>
      <c r="F1139" s="895">
        <v>28.52521241959819</v>
      </c>
      <c r="G1139" s="135">
        <v>49945</v>
      </c>
    </row>
    <row r="1140" spans="1:7" s="893" customFormat="1" ht="12.75">
      <c r="A1140" s="275" t="s">
        <v>180</v>
      </c>
      <c r="B1140" s="892"/>
      <c r="C1140" s="135">
        <v>577050</v>
      </c>
      <c r="D1140" s="135">
        <v>220982</v>
      </c>
      <c r="E1140" s="135">
        <v>178999</v>
      </c>
      <c r="F1140" s="895">
        <v>31.01966900615198</v>
      </c>
      <c r="G1140" s="135">
        <v>49945</v>
      </c>
    </row>
    <row r="1141" spans="1:7" s="893" customFormat="1" ht="12.75">
      <c r="A1141" s="275" t="s">
        <v>665</v>
      </c>
      <c r="B1141" s="892"/>
      <c r="C1141" s="135">
        <v>531446</v>
      </c>
      <c r="D1141" s="135">
        <v>175378</v>
      </c>
      <c r="E1141" s="135">
        <v>133395</v>
      </c>
      <c r="F1141" s="895">
        <v>25.100386492701045</v>
      </c>
      <c r="G1141" s="135">
        <v>49945</v>
      </c>
    </row>
    <row r="1142" spans="1:7" s="893" customFormat="1" ht="12.75">
      <c r="A1142" s="275" t="s">
        <v>666</v>
      </c>
      <c r="B1142" s="892"/>
      <c r="C1142" s="135">
        <v>348884</v>
      </c>
      <c r="D1142" s="135">
        <v>97596</v>
      </c>
      <c r="E1142" s="135">
        <v>78504</v>
      </c>
      <c r="F1142" s="895">
        <v>22.501461803923366</v>
      </c>
      <c r="G1142" s="135">
        <v>32185</v>
      </c>
    </row>
    <row r="1143" spans="1:7" s="893" customFormat="1" ht="12.75">
      <c r="A1143" s="275" t="s">
        <v>693</v>
      </c>
      <c r="B1143" s="892"/>
      <c r="C1143" s="135">
        <v>271951</v>
      </c>
      <c r="D1143" s="135">
        <v>76815</v>
      </c>
      <c r="E1143" s="135">
        <v>61309</v>
      </c>
      <c r="F1143" s="895">
        <v>22.544134788987723</v>
      </c>
      <c r="G1143" s="135">
        <v>24474</v>
      </c>
    </row>
    <row r="1144" spans="1:7" s="893" customFormat="1" ht="12.75">
      <c r="A1144" s="275" t="s">
        <v>668</v>
      </c>
      <c r="C1144" s="135">
        <v>182562</v>
      </c>
      <c r="D1144" s="135">
        <v>77782</v>
      </c>
      <c r="E1144" s="135">
        <v>54891</v>
      </c>
      <c r="F1144" s="895">
        <v>30.067045715975944</v>
      </c>
      <c r="G1144" s="135">
        <v>17760</v>
      </c>
    </row>
    <row r="1145" spans="1:7" s="893" customFormat="1" ht="12.75">
      <c r="A1145" s="275" t="s">
        <v>670</v>
      </c>
      <c r="B1145" s="892"/>
      <c r="C1145" s="135">
        <v>18132</v>
      </c>
      <c r="D1145" s="135">
        <v>18132</v>
      </c>
      <c r="E1145" s="135">
        <v>18132</v>
      </c>
      <c r="F1145" s="895">
        <v>0</v>
      </c>
      <c r="G1145" s="135">
        <v>0</v>
      </c>
    </row>
    <row r="1146" spans="1:7" s="893" customFormat="1" ht="12.75">
      <c r="A1146" s="275" t="s">
        <v>694</v>
      </c>
      <c r="B1146" s="892"/>
      <c r="C1146" s="135">
        <v>18132</v>
      </c>
      <c r="D1146" s="135">
        <v>18132</v>
      </c>
      <c r="E1146" s="135">
        <v>18132</v>
      </c>
      <c r="F1146" s="895">
        <v>0</v>
      </c>
      <c r="G1146" s="135">
        <v>0</v>
      </c>
    </row>
    <row r="1147" spans="1:7" s="893" customFormat="1" ht="12.75">
      <c r="A1147" s="334" t="s">
        <v>676</v>
      </c>
      <c r="B1147" s="892"/>
      <c r="C1147" s="135">
        <v>27472</v>
      </c>
      <c r="D1147" s="135">
        <v>27472</v>
      </c>
      <c r="E1147" s="135">
        <v>27472</v>
      </c>
      <c r="F1147" s="895">
        <v>100</v>
      </c>
      <c r="G1147" s="135">
        <v>0</v>
      </c>
    </row>
    <row r="1148" spans="1:7" s="893" customFormat="1" ht="25.5">
      <c r="A1148" s="275" t="s">
        <v>21</v>
      </c>
      <c r="B1148" s="892"/>
      <c r="C1148" s="135">
        <v>27472</v>
      </c>
      <c r="D1148" s="135">
        <v>27472</v>
      </c>
      <c r="E1148" s="135">
        <v>27472</v>
      </c>
      <c r="F1148" s="895">
        <v>100</v>
      </c>
      <c r="G1148" s="135">
        <v>0</v>
      </c>
    </row>
    <row r="1149" spans="1:7" s="893" customFormat="1" ht="51">
      <c r="A1149" s="879" t="s">
        <v>34</v>
      </c>
      <c r="C1149" s="881">
        <v>27472</v>
      </c>
      <c r="D1149" s="881">
        <v>27472</v>
      </c>
      <c r="E1149" s="881">
        <v>27472</v>
      </c>
      <c r="F1149" s="883">
        <v>100</v>
      </c>
      <c r="G1149" s="881">
        <v>0</v>
      </c>
    </row>
    <row r="1150" spans="1:7" s="893" customFormat="1" ht="12.75">
      <c r="A1150" s="275" t="s">
        <v>1306</v>
      </c>
      <c r="C1150" s="135">
        <v>52600</v>
      </c>
      <c r="D1150" s="135">
        <v>2600</v>
      </c>
      <c r="E1150" s="135">
        <v>610</v>
      </c>
      <c r="F1150" s="895">
        <v>1.159695817490494</v>
      </c>
      <c r="G1150" s="135">
        <v>0</v>
      </c>
    </row>
    <row r="1151" spans="1:7" s="893" customFormat="1" ht="12.75">
      <c r="A1151" s="275" t="s">
        <v>679</v>
      </c>
      <c r="C1151" s="135">
        <v>52600</v>
      </c>
      <c r="D1151" s="135">
        <v>2600</v>
      </c>
      <c r="E1151" s="135">
        <v>610</v>
      </c>
      <c r="F1151" s="895">
        <v>1.159695817490494</v>
      </c>
      <c r="G1151" s="135">
        <v>0</v>
      </c>
    </row>
    <row r="1152" spans="1:7" s="893" customFormat="1" ht="12.75">
      <c r="A1152" s="275" t="s">
        <v>814</v>
      </c>
      <c r="B1152" s="892"/>
      <c r="C1152" s="135">
        <v>-18132</v>
      </c>
      <c r="D1152" s="135">
        <v>-18132</v>
      </c>
      <c r="E1152" s="135">
        <v>94924</v>
      </c>
      <c r="F1152" s="407" t="s">
        <v>936</v>
      </c>
      <c r="G1152" s="135">
        <v>14710</v>
      </c>
    </row>
    <row r="1153" spans="1:7" s="893" customFormat="1" ht="13.5" customHeight="1">
      <c r="A1153" s="275" t="s">
        <v>941</v>
      </c>
      <c r="B1153" s="892"/>
      <c r="C1153" s="135">
        <v>18132</v>
      </c>
      <c r="D1153" s="135">
        <v>18132</v>
      </c>
      <c r="E1153" s="877" t="s">
        <v>936</v>
      </c>
      <c r="F1153" s="878" t="s">
        <v>936</v>
      </c>
      <c r="G1153" s="878" t="s">
        <v>936</v>
      </c>
    </row>
    <row r="1154" spans="1:7" s="893" customFormat="1" ht="13.5" customHeight="1">
      <c r="A1154" s="275" t="s">
        <v>686</v>
      </c>
      <c r="B1154" s="892"/>
      <c r="C1154" s="135">
        <v>18132</v>
      </c>
      <c r="D1154" s="135">
        <v>18132</v>
      </c>
      <c r="E1154" s="877" t="s">
        <v>936</v>
      </c>
      <c r="F1154" s="878" t="s">
        <v>936</v>
      </c>
      <c r="G1154" s="878" t="s">
        <v>936</v>
      </c>
    </row>
    <row r="1155" spans="1:7" s="893" customFormat="1" ht="38.25">
      <c r="A1155" s="277" t="s">
        <v>700</v>
      </c>
      <c r="B1155" s="892"/>
      <c r="C1155" s="135">
        <v>18132</v>
      </c>
      <c r="D1155" s="135">
        <v>18132</v>
      </c>
      <c r="E1155" s="877" t="s">
        <v>936</v>
      </c>
      <c r="F1155" s="878" t="s">
        <v>936</v>
      </c>
      <c r="G1155" s="878" t="s">
        <v>936</v>
      </c>
    </row>
    <row r="1156" spans="1:7" s="893" customFormat="1" ht="25.5">
      <c r="A1156" s="869" t="s">
        <v>740</v>
      </c>
      <c r="B1156" s="892" t="s">
        <v>35</v>
      </c>
      <c r="C1156" s="135"/>
      <c r="D1156" s="135"/>
      <c r="E1156" s="135"/>
      <c r="F1156" s="875"/>
      <c r="G1156" s="135"/>
    </row>
    <row r="1157" spans="1:7" s="893" customFormat="1" ht="12.75">
      <c r="A1157" s="275" t="s">
        <v>663</v>
      </c>
      <c r="B1157" s="892" t="s">
        <v>758</v>
      </c>
      <c r="C1157" s="135">
        <v>2093425</v>
      </c>
      <c r="D1157" s="135">
        <v>405098</v>
      </c>
      <c r="E1157" s="135">
        <v>405098</v>
      </c>
      <c r="F1157" s="895">
        <v>19.350967911437</v>
      </c>
      <c r="G1157" s="135">
        <v>92707</v>
      </c>
    </row>
    <row r="1158" spans="1:7" s="893" customFormat="1" ht="25.5">
      <c r="A1158" s="275" t="s">
        <v>771</v>
      </c>
      <c r="B1158" s="892" t="s">
        <v>731</v>
      </c>
      <c r="C1158" s="135">
        <v>0</v>
      </c>
      <c r="D1158" s="135">
        <v>0</v>
      </c>
      <c r="E1158" s="135">
        <v>0</v>
      </c>
      <c r="F1158" s="878" t="s">
        <v>936</v>
      </c>
      <c r="G1158" s="135">
        <v>0</v>
      </c>
    </row>
    <row r="1159" spans="1:7" s="893" customFormat="1" ht="12.75">
      <c r="A1159" s="275" t="s">
        <v>692</v>
      </c>
      <c r="B1159" s="892" t="s">
        <v>36</v>
      </c>
      <c r="C1159" s="135">
        <v>2093425</v>
      </c>
      <c r="D1159" s="135">
        <v>405098</v>
      </c>
      <c r="E1159" s="135">
        <v>405098</v>
      </c>
      <c r="F1159" s="895">
        <v>19.350967911437</v>
      </c>
      <c r="G1159" s="135">
        <v>92707</v>
      </c>
    </row>
    <row r="1160" spans="1:7" s="893" customFormat="1" ht="25.5">
      <c r="A1160" s="275" t="s">
        <v>664</v>
      </c>
      <c r="B1160" s="892" t="s">
        <v>37</v>
      </c>
      <c r="C1160" s="135">
        <v>2093425</v>
      </c>
      <c r="D1160" s="135">
        <v>405098</v>
      </c>
      <c r="E1160" s="135">
        <v>405098</v>
      </c>
      <c r="F1160" s="895">
        <v>19.350967911437</v>
      </c>
      <c r="G1160" s="135">
        <v>92707</v>
      </c>
    </row>
    <row r="1161" spans="1:7" s="893" customFormat="1" ht="12.75">
      <c r="A1161" s="275" t="s">
        <v>1350</v>
      </c>
      <c r="B1161" s="892" t="s">
        <v>38</v>
      </c>
      <c r="C1161" s="135">
        <v>2093425</v>
      </c>
      <c r="D1161" s="135">
        <v>405098</v>
      </c>
      <c r="E1161" s="135">
        <v>374122</v>
      </c>
      <c r="F1161" s="895">
        <v>17.871287483430265</v>
      </c>
      <c r="G1161" s="135">
        <v>94349</v>
      </c>
    </row>
    <row r="1162" spans="1:7" s="893" customFormat="1" ht="12.75">
      <c r="A1162" s="275" t="s">
        <v>180</v>
      </c>
      <c r="B1162" s="892" t="s">
        <v>39</v>
      </c>
      <c r="C1162" s="135">
        <v>1928567</v>
      </c>
      <c r="D1162" s="135">
        <v>371458</v>
      </c>
      <c r="E1162" s="135">
        <v>357788</v>
      </c>
      <c r="F1162" s="895">
        <v>18.552012971289045</v>
      </c>
      <c r="G1162" s="135">
        <v>79079</v>
      </c>
    </row>
    <row r="1163" spans="1:7" s="893" customFormat="1" ht="12.75">
      <c r="A1163" s="275" t="s">
        <v>665</v>
      </c>
      <c r="B1163" s="892"/>
      <c r="C1163" s="135">
        <v>1477705</v>
      </c>
      <c r="D1163" s="135">
        <v>221172</v>
      </c>
      <c r="E1163" s="135">
        <v>207502</v>
      </c>
      <c r="F1163" s="895">
        <v>14.04218027278787</v>
      </c>
      <c r="G1163" s="135">
        <v>41507</v>
      </c>
    </row>
    <row r="1164" spans="1:7" s="893" customFormat="1" ht="12.75">
      <c r="A1164" s="275" t="s">
        <v>666</v>
      </c>
      <c r="B1164" s="892"/>
      <c r="C1164" s="135">
        <v>680834</v>
      </c>
      <c r="D1164" s="135">
        <v>137968</v>
      </c>
      <c r="E1164" s="135">
        <v>134196</v>
      </c>
      <c r="F1164" s="895">
        <v>19.7105314951956</v>
      </c>
      <c r="G1164" s="135">
        <v>33169</v>
      </c>
    </row>
    <row r="1165" spans="1:7" s="893" customFormat="1" ht="12.75">
      <c r="A1165" s="275" t="s">
        <v>693</v>
      </c>
      <c r="B1165" s="892"/>
      <c r="C1165" s="135">
        <v>513479</v>
      </c>
      <c r="D1165" s="135">
        <v>107805</v>
      </c>
      <c r="E1165" s="135">
        <v>104033</v>
      </c>
      <c r="F1165" s="895">
        <v>20.26041960820209</v>
      </c>
      <c r="G1165" s="135">
        <v>27190</v>
      </c>
    </row>
    <row r="1166" spans="1:7" s="893" customFormat="1" ht="12.75">
      <c r="A1166" s="275" t="s">
        <v>668</v>
      </c>
      <c r="B1166" s="892"/>
      <c r="C1166" s="135">
        <v>796871</v>
      </c>
      <c r="D1166" s="135">
        <v>83204</v>
      </c>
      <c r="E1166" s="135">
        <v>73306</v>
      </c>
      <c r="F1166" s="895">
        <v>9.19923049025501</v>
      </c>
      <c r="G1166" s="135">
        <v>8338</v>
      </c>
    </row>
    <row r="1167" spans="1:7" s="893" customFormat="1" ht="12.75">
      <c r="A1167" s="275" t="s">
        <v>670</v>
      </c>
      <c r="B1167" s="892"/>
      <c r="C1167" s="135">
        <v>450862</v>
      </c>
      <c r="D1167" s="135">
        <v>150286</v>
      </c>
      <c r="E1167" s="135">
        <v>150286</v>
      </c>
      <c r="F1167" s="895">
        <v>33.33303760352392</v>
      </c>
      <c r="G1167" s="135">
        <v>37572</v>
      </c>
    </row>
    <row r="1168" spans="1:7" s="893" customFormat="1" ht="12.75">
      <c r="A1168" s="275" t="s">
        <v>694</v>
      </c>
      <c r="B1168" s="892"/>
      <c r="C1168" s="135">
        <v>450862</v>
      </c>
      <c r="D1168" s="135">
        <v>150286</v>
      </c>
      <c r="E1168" s="135">
        <v>150286</v>
      </c>
      <c r="F1168" s="895">
        <v>33.33303760352392</v>
      </c>
      <c r="G1168" s="135">
        <v>37572</v>
      </c>
    </row>
    <row r="1169" spans="1:7" s="893" customFormat="1" ht="12.75">
      <c r="A1169" s="275" t="s">
        <v>1306</v>
      </c>
      <c r="B1169" s="892"/>
      <c r="C1169" s="135">
        <v>164858</v>
      </c>
      <c r="D1169" s="135">
        <v>33640</v>
      </c>
      <c r="E1169" s="135">
        <v>16334</v>
      </c>
      <c r="F1169" s="895">
        <v>9.907920756044595</v>
      </c>
      <c r="G1169" s="135">
        <v>15270</v>
      </c>
    </row>
    <row r="1170" spans="1:7" s="893" customFormat="1" ht="12.75">
      <c r="A1170" s="275" t="s">
        <v>679</v>
      </c>
      <c r="B1170" s="892"/>
      <c r="C1170" s="135">
        <v>164858</v>
      </c>
      <c r="D1170" s="135">
        <v>33640</v>
      </c>
      <c r="E1170" s="135">
        <v>16334</v>
      </c>
      <c r="F1170" s="895">
        <v>9.907920756044595</v>
      </c>
      <c r="G1170" s="135">
        <v>15270</v>
      </c>
    </row>
    <row r="1171" spans="1:7" s="893" customFormat="1" ht="25.5">
      <c r="A1171" s="856" t="s">
        <v>840</v>
      </c>
      <c r="B1171" s="892"/>
      <c r="C1171" s="135"/>
      <c r="D1171" s="135"/>
      <c r="E1171" s="135"/>
      <c r="F1171" s="895"/>
      <c r="G1171" s="135"/>
    </row>
    <row r="1172" spans="1:7" s="893" customFormat="1" ht="12.75">
      <c r="A1172" s="275" t="s">
        <v>663</v>
      </c>
      <c r="B1172" s="892"/>
      <c r="C1172" s="135">
        <v>24475793</v>
      </c>
      <c r="D1172" s="135">
        <v>4010049</v>
      </c>
      <c r="E1172" s="135">
        <v>3198049</v>
      </c>
      <c r="F1172" s="895">
        <v>13.066171134884168</v>
      </c>
      <c r="G1172" s="135">
        <v>934676</v>
      </c>
    </row>
    <row r="1173" spans="1:7" s="893" customFormat="1" ht="12.75">
      <c r="A1173" s="275" t="s">
        <v>1260</v>
      </c>
      <c r="B1173" s="892"/>
      <c r="C1173" s="135">
        <v>18506822</v>
      </c>
      <c r="D1173" s="135">
        <v>2355496</v>
      </c>
      <c r="E1173" s="135">
        <v>1543496</v>
      </c>
      <c r="F1173" s="895">
        <v>8.340146136381492</v>
      </c>
      <c r="G1173" s="135">
        <v>651462</v>
      </c>
    </row>
    <row r="1174" spans="1:7" s="893" customFormat="1" ht="12.75">
      <c r="A1174" s="275" t="s">
        <v>692</v>
      </c>
      <c r="B1174" s="892"/>
      <c r="C1174" s="135">
        <v>5968971</v>
      </c>
      <c r="D1174" s="135">
        <v>1654553</v>
      </c>
      <c r="E1174" s="135">
        <v>1654553</v>
      </c>
      <c r="F1174" s="895">
        <v>27.719233348595594</v>
      </c>
      <c r="G1174" s="135">
        <v>283214</v>
      </c>
    </row>
    <row r="1175" spans="1:7" s="893" customFormat="1" ht="25.5">
      <c r="A1175" s="275" t="s">
        <v>664</v>
      </c>
      <c r="B1175" s="892"/>
      <c r="C1175" s="135">
        <v>5968971</v>
      </c>
      <c r="D1175" s="135">
        <v>1654553</v>
      </c>
      <c r="E1175" s="135">
        <v>1654553</v>
      </c>
      <c r="F1175" s="895">
        <v>27.719233348595594</v>
      </c>
      <c r="G1175" s="135">
        <v>283214</v>
      </c>
    </row>
    <row r="1176" spans="1:7" s="893" customFormat="1" ht="12.75">
      <c r="A1176" s="275" t="s">
        <v>1350</v>
      </c>
      <c r="B1176" s="892"/>
      <c r="C1176" s="135">
        <v>25419634</v>
      </c>
      <c r="D1176" s="135">
        <v>4192853</v>
      </c>
      <c r="E1176" s="135">
        <v>2433464</v>
      </c>
      <c r="F1176" s="895">
        <v>9.57316694646351</v>
      </c>
      <c r="G1176" s="135">
        <v>669529</v>
      </c>
    </row>
    <row r="1177" spans="1:7" s="893" customFormat="1" ht="12.75">
      <c r="A1177" s="275" t="s">
        <v>180</v>
      </c>
      <c r="B1177" s="892"/>
      <c r="C1177" s="135">
        <v>12216308</v>
      </c>
      <c r="D1177" s="135">
        <v>3282639</v>
      </c>
      <c r="E1177" s="135">
        <v>1883791</v>
      </c>
      <c r="F1177" s="895">
        <v>15.420297196174163</v>
      </c>
      <c r="G1177" s="135">
        <v>581239</v>
      </c>
    </row>
    <row r="1178" spans="1:7" s="893" customFormat="1" ht="12.75">
      <c r="A1178" s="275" t="s">
        <v>665</v>
      </c>
      <c r="B1178" s="892"/>
      <c r="C1178" s="135">
        <v>2751672</v>
      </c>
      <c r="D1178" s="135">
        <v>556734</v>
      </c>
      <c r="E1178" s="135">
        <v>441110</v>
      </c>
      <c r="F1178" s="895">
        <v>16.030617021214738</v>
      </c>
      <c r="G1178" s="135">
        <v>155870</v>
      </c>
    </row>
    <row r="1179" spans="1:7" s="893" customFormat="1" ht="12.75">
      <c r="A1179" s="275" t="s">
        <v>666</v>
      </c>
      <c r="B1179" s="892"/>
      <c r="C1179" s="135">
        <v>1057814</v>
      </c>
      <c r="D1179" s="135">
        <v>276668</v>
      </c>
      <c r="E1179" s="135">
        <v>221749</v>
      </c>
      <c r="F1179" s="895">
        <v>20.96294811753295</v>
      </c>
      <c r="G1179" s="135">
        <v>72889</v>
      </c>
    </row>
    <row r="1180" spans="1:7" s="893" customFormat="1" ht="12.75">
      <c r="A1180" s="275" t="s">
        <v>693</v>
      </c>
      <c r="B1180" s="892"/>
      <c r="C1180" s="135">
        <v>852704</v>
      </c>
      <c r="D1180" s="135">
        <v>221386</v>
      </c>
      <c r="E1180" s="135">
        <v>180633</v>
      </c>
      <c r="F1180" s="895">
        <v>21.183552557511163</v>
      </c>
      <c r="G1180" s="135">
        <v>58962</v>
      </c>
    </row>
    <row r="1181" spans="1:7" s="893" customFormat="1" ht="12.75">
      <c r="A1181" s="275" t="s">
        <v>668</v>
      </c>
      <c r="B1181" s="892"/>
      <c r="C1181" s="135">
        <v>1693858</v>
      </c>
      <c r="D1181" s="135">
        <v>280066</v>
      </c>
      <c r="E1181" s="135">
        <v>219361</v>
      </c>
      <c r="F1181" s="895">
        <v>12.950377186281258</v>
      </c>
      <c r="G1181" s="135">
        <v>82981</v>
      </c>
    </row>
    <row r="1182" spans="1:7" s="893" customFormat="1" ht="12.75">
      <c r="A1182" s="275" t="s">
        <v>670</v>
      </c>
      <c r="B1182" s="892"/>
      <c r="C1182" s="135">
        <v>8555389</v>
      </c>
      <c r="D1182" s="135">
        <v>2361965</v>
      </c>
      <c r="E1182" s="135">
        <v>1304857</v>
      </c>
      <c r="F1182" s="895">
        <v>15.251872240993366</v>
      </c>
      <c r="G1182" s="135">
        <v>404024</v>
      </c>
    </row>
    <row r="1183" spans="1:7" s="893" customFormat="1" ht="12.75">
      <c r="A1183" s="275" t="s">
        <v>694</v>
      </c>
      <c r="B1183" s="892"/>
      <c r="C1183" s="135">
        <v>7989113</v>
      </c>
      <c r="D1183" s="135">
        <v>2095689</v>
      </c>
      <c r="E1183" s="135">
        <v>1228039</v>
      </c>
      <c r="F1183" s="895">
        <v>15.37140606222493</v>
      </c>
      <c r="G1183" s="135">
        <v>387264</v>
      </c>
    </row>
    <row r="1184" spans="1:7" s="893" customFormat="1" ht="12.75">
      <c r="A1184" s="275" t="s">
        <v>755</v>
      </c>
      <c r="B1184" s="892"/>
      <c r="C1184" s="135">
        <v>566276</v>
      </c>
      <c r="D1184" s="135">
        <v>266276</v>
      </c>
      <c r="E1184" s="135">
        <v>76818</v>
      </c>
      <c r="F1184" s="895">
        <v>13.56546984156136</v>
      </c>
      <c r="G1184" s="135">
        <v>16760</v>
      </c>
    </row>
    <row r="1185" spans="1:7" s="893" customFormat="1" ht="12.75">
      <c r="A1185" s="334" t="s">
        <v>676</v>
      </c>
      <c r="B1185" s="892"/>
      <c r="C1185" s="135">
        <v>909247</v>
      </c>
      <c r="D1185" s="135">
        <v>363940</v>
      </c>
      <c r="E1185" s="135">
        <v>137824</v>
      </c>
      <c r="F1185" s="895">
        <v>15.158037364984434</v>
      </c>
      <c r="G1185" s="135">
        <v>21345</v>
      </c>
    </row>
    <row r="1186" spans="1:7" s="893" customFormat="1" ht="51">
      <c r="A1186" s="277" t="s">
        <v>678</v>
      </c>
      <c r="B1186" s="892"/>
      <c r="C1186" s="135">
        <v>909247</v>
      </c>
      <c r="D1186" s="135">
        <v>363940</v>
      </c>
      <c r="E1186" s="135">
        <v>137824</v>
      </c>
      <c r="F1186" s="895">
        <v>15.158037364984434</v>
      </c>
      <c r="G1186" s="135">
        <v>21345</v>
      </c>
    </row>
    <row r="1187" spans="1:7" s="893" customFormat="1" ht="12.75">
      <c r="A1187" s="275" t="s">
        <v>1306</v>
      </c>
      <c r="B1187" s="892"/>
      <c r="C1187" s="135">
        <v>13203326</v>
      </c>
      <c r="D1187" s="135">
        <v>910214</v>
      </c>
      <c r="E1187" s="135">
        <v>549673</v>
      </c>
      <c r="F1187" s="895">
        <v>4.163140408712168</v>
      </c>
      <c r="G1187" s="135">
        <v>88290</v>
      </c>
    </row>
    <row r="1188" spans="1:7" s="893" customFormat="1" ht="12.75">
      <c r="A1188" s="275" t="s">
        <v>679</v>
      </c>
      <c r="B1188" s="892"/>
      <c r="C1188" s="135">
        <v>13203326</v>
      </c>
      <c r="D1188" s="135">
        <v>910214</v>
      </c>
      <c r="E1188" s="135">
        <v>549673</v>
      </c>
      <c r="F1188" s="895">
        <v>4.163140408712168</v>
      </c>
      <c r="G1188" s="135">
        <v>88290</v>
      </c>
    </row>
    <row r="1189" spans="1:7" s="893" customFormat="1" ht="12.75">
      <c r="A1189" s="275" t="s">
        <v>814</v>
      </c>
      <c r="B1189" s="892"/>
      <c r="C1189" s="135">
        <v>-943841</v>
      </c>
      <c r="D1189" s="135">
        <v>-182804</v>
      </c>
      <c r="E1189" s="135">
        <v>764585</v>
      </c>
      <c r="F1189" s="895">
        <v>-81.00781805410021</v>
      </c>
      <c r="G1189" s="135">
        <v>265147</v>
      </c>
    </row>
    <row r="1190" spans="1:7" s="893" customFormat="1" ht="13.5" customHeight="1">
      <c r="A1190" s="275" t="s">
        <v>941</v>
      </c>
      <c r="B1190" s="892"/>
      <c r="C1190" s="135">
        <v>943841</v>
      </c>
      <c r="D1190" s="135">
        <v>197779</v>
      </c>
      <c r="E1190" s="877" t="s">
        <v>936</v>
      </c>
      <c r="F1190" s="878" t="s">
        <v>936</v>
      </c>
      <c r="G1190" s="878" t="s">
        <v>936</v>
      </c>
    </row>
    <row r="1191" spans="1:7" s="893" customFormat="1" ht="13.5" customHeight="1">
      <c r="A1191" s="275" t="s">
        <v>686</v>
      </c>
      <c r="B1191" s="892"/>
      <c r="C1191" s="135">
        <v>943841</v>
      </c>
      <c r="D1191" s="135">
        <v>197779</v>
      </c>
      <c r="E1191" s="877" t="s">
        <v>936</v>
      </c>
      <c r="F1191" s="878" t="s">
        <v>936</v>
      </c>
      <c r="G1191" s="878" t="s">
        <v>936</v>
      </c>
    </row>
    <row r="1192" spans="1:7" s="893" customFormat="1" ht="38.25">
      <c r="A1192" s="277" t="s">
        <v>700</v>
      </c>
      <c r="B1192" s="892"/>
      <c r="C1192" s="135">
        <v>943841</v>
      </c>
      <c r="D1192" s="135">
        <v>197779</v>
      </c>
      <c r="E1192" s="877" t="s">
        <v>936</v>
      </c>
      <c r="F1192" s="878" t="s">
        <v>936</v>
      </c>
      <c r="G1192" s="878" t="s">
        <v>936</v>
      </c>
    </row>
    <row r="1193" spans="1:7" s="893" customFormat="1" ht="12.75">
      <c r="A1193" s="155" t="s">
        <v>688</v>
      </c>
      <c r="B1193" s="892"/>
      <c r="C1193" s="135"/>
      <c r="D1193" s="135"/>
      <c r="E1193" s="135"/>
      <c r="F1193" s="895"/>
      <c r="G1193" s="135"/>
    </row>
    <row r="1194" spans="1:7" s="893" customFormat="1" ht="38.25">
      <c r="A1194" s="856" t="s">
        <v>841</v>
      </c>
      <c r="B1194" s="892"/>
      <c r="C1194" s="135"/>
      <c r="D1194" s="135"/>
      <c r="E1194" s="135"/>
      <c r="F1194" s="895"/>
      <c r="G1194" s="135"/>
    </row>
    <row r="1195" spans="1:7" s="893" customFormat="1" ht="12.75">
      <c r="A1195" s="275" t="s">
        <v>663</v>
      </c>
      <c r="B1195" s="892"/>
      <c r="C1195" s="135">
        <v>13495997</v>
      </c>
      <c r="D1195" s="135">
        <v>3861366</v>
      </c>
      <c r="E1195" s="135">
        <v>3018775</v>
      </c>
      <c r="F1195" s="895">
        <v>22.367928801406816</v>
      </c>
      <c r="G1195" s="135">
        <v>934676</v>
      </c>
    </row>
    <row r="1196" spans="1:7" s="893" customFormat="1" ht="12.75">
      <c r="A1196" s="275" t="s">
        <v>1260</v>
      </c>
      <c r="B1196" s="892"/>
      <c r="C1196" s="135">
        <v>7529515</v>
      </c>
      <c r="D1196" s="135">
        <v>2206813</v>
      </c>
      <c r="E1196" s="135">
        <v>1364222</v>
      </c>
      <c r="F1196" s="895">
        <v>18.11832501827807</v>
      </c>
      <c r="G1196" s="135">
        <v>651462</v>
      </c>
    </row>
    <row r="1197" spans="1:7" s="893" customFormat="1" ht="12.75">
      <c r="A1197" s="275" t="s">
        <v>692</v>
      </c>
      <c r="B1197" s="892"/>
      <c r="C1197" s="135">
        <v>5966482</v>
      </c>
      <c r="D1197" s="135">
        <v>1654553</v>
      </c>
      <c r="E1197" s="135">
        <v>1654553</v>
      </c>
      <c r="F1197" s="895">
        <v>27.730796807901203</v>
      </c>
      <c r="G1197" s="135">
        <v>283214</v>
      </c>
    </row>
    <row r="1198" spans="1:7" s="893" customFormat="1" ht="25.5">
      <c r="A1198" s="275" t="s">
        <v>664</v>
      </c>
      <c r="B1198" s="892"/>
      <c r="C1198" s="135">
        <v>5966482</v>
      </c>
      <c r="D1198" s="135">
        <v>1654553</v>
      </c>
      <c r="E1198" s="135">
        <v>1654553</v>
      </c>
      <c r="F1198" s="895">
        <v>27.730796807901203</v>
      </c>
      <c r="G1198" s="135">
        <v>283214</v>
      </c>
    </row>
    <row r="1199" spans="1:7" s="893" customFormat="1" ht="12.75">
      <c r="A1199" s="275" t="s">
        <v>1350</v>
      </c>
      <c r="B1199" s="892"/>
      <c r="C1199" s="135">
        <v>14004505</v>
      </c>
      <c r="D1199" s="135">
        <v>3782028</v>
      </c>
      <c r="E1199" s="135">
        <v>2277614</v>
      </c>
      <c r="F1199" s="895">
        <v>16.263438086530012</v>
      </c>
      <c r="G1199" s="135">
        <v>667457</v>
      </c>
    </row>
    <row r="1200" spans="1:7" s="893" customFormat="1" ht="12.75">
      <c r="A1200" s="275" t="s">
        <v>180</v>
      </c>
      <c r="B1200" s="892"/>
      <c r="C1200" s="135">
        <v>11700464</v>
      </c>
      <c r="D1200" s="135">
        <v>3263599</v>
      </c>
      <c r="E1200" s="135">
        <v>1865069</v>
      </c>
      <c r="F1200" s="895">
        <v>15.940128528236144</v>
      </c>
      <c r="G1200" s="135">
        <v>579167</v>
      </c>
    </row>
    <row r="1201" spans="1:7" s="893" customFormat="1" ht="12.75">
      <c r="A1201" s="275" t="s">
        <v>665</v>
      </c>
      <c r="B1201" s="892"/>
      <c r="C1201" s="135">
        <v>2262504</v>
      </c>
      <c r="D1201" s="135">
        <v>537694</v>
      </c>
      <c r="E1201" s="135">
        <v>422388</v>
      </c>
      <c r="F1201" s="895">
        <v>18.669049866873163</v>
      </c>
      <c r="G1201" s="135">
        <v>153798</v>
      </c>
    </row>
    <row r="1202" spans="1:7" s="893" customFormat="1" ht="12.75">
      <c r="A1202" s="275" t="s">
        <v>666</v>
      </c>
      <c r="B1202" s="892"/>
      <c r="C1202" s="135">
        <v>945075</v>
      </c>
      <c r="D1202" s="135">
        <v>276480</v>
      </c>
      <c r="E1202" s="135">
        <v>221749</v>
      </c>
      <c r="F1202" s="895">
        <v>23.46364045181599</v>
      </c>
      <c r="G1202" s="135">
        <v>72889</v>
      </c>
    </row>
    <row r="1203" spans="1:7" s="893" customFormat="1" ht="12.75">
      <c r="A1203" s="275" t="s">
        <v>693</v>
      </c>
      <c r="B1203" s="892"/>
      <c r="C1203" s="135">
        <v>762061</v>
      </c>
      <c r="D1203" s="135">
        <v>221234</v>
      </c>
      <c r="E1203" s="135">
        <v>180633</v>
      </c>
      <c r="F1203" s="895">
        <v>23.703220608324006</v>
      </c>
      <c r="G1203" s="135">
        <v>58962</v>
      </c>
    </row>
    <row r="1204" spans="1:7" s="893" customFormat="1" ht="12.75">
      <c r="A1204" s="275" t="s">
        <v>668</v>
      </c>
      <c r="B1204" s="892"/>
      <c r="C1204" s="135">
        <v>1317429</v>
      </c>
      <c r="D1204" s="135">
        <v>261214</v>
      </c>
      <c r="E1204" s="135">
        <v>200639</v>
      </c>
      <c r="F1204" s="895">
        <v>15.229587325009545</v>
      </c>
      <c r="G1204" s="135">
        <v>80909</v>
      </c>
    </row>
    <row r="1205" spans="1:7" s="893" customFormat="1" ht="12.75">
      <c r="A1205" s="275" t="s">
        <v>670</v>
      </c>
      <c r="B1205" s="892"/>
      <c r="C1205" s="135">
        <v>8528713</v>
      </c>
      <c r="D1205" s="135">
        <v>2361965</v>
      </c>
      <c r="E1205" s="135">
        <v>1304857</v>
      </c>
      <c r="F1205" s="895">
        <v>15.299576852920246</v>
      </c>
      <c r="G1205" s="135">
        <v>404024</v>
      </c>
    </row>
    <row r="1206" spans="1:7" s="893" customFormat="1" ht="12.75">
      <c r="A1206" s="275" t="s">
        <v>694</v>
      </c>
      <c r="B1206" s="892"/>
      <c r="C1206" s="135">
        <v>7962437</v>
      </c>
      <c r="D1206" s="135">
        <v>2095689</v>
      </c>
      <c r="E1206" s="135">
        <v>1228039</v>
      </c>
      <c r="F1206" s="895">
        <v>15.422903817009793</v>
      </c>
      <c r="G1206" s="135">
        <v>387264</v>
      </c>
    </row>
    <row r="1207" spans="1:7" s="893" customFormat="1" ht="12.75">
      <c r="A1207" s="275" t="s">
        <v>755</v>
      </c>
      <c r="B1207" s="892"/>
      <c r="C1207" s="135">
        <v>566276</v>
      </c>
      <c r="D1207" s="135">
        <v>266276</v>
      </c>
      <c r="E1207" s="135">
        <v>76818</v>
      </c>
      <c r="F1207" s="895">
        <v>13.56546984156136</v>
      </c>
      <c r="G1207" s="135">
        <v>16760</v>
      </c>
    </row>
    <row r="1208" spans="1:7" s="893" customFormat="1" ht="12.75">
      <c r="A1208" s="334" t="s">
        <v>842</v>
      </c>
      <c r="C1208" s="135">
        <v>909247</v>
      </c>
      <c r="D1208" s="135">
        <v>363940</v>
      </c>
      <c r="E1208" s="135">
        <v>137824</v>
      </c>
      <c r="F1208" s="895">
        <v>15.158037364984434</v>
      </c>
      <c r="G1208" s="135">
        <v>21345</v>
      </c>
    </row>
    <row r="1209" spans="1:7" s="893" customFormat="1" ht="51">
      <c r="A1209" s="277" t="s">
        <v>678</v>
      </c>
      <c r="B1209" s="892"/>
      <c r="C1209" s="135">
        <v>909247</v>
      </c>
      <c r="D1209" s="135">
        <v>363940</v>
      </c>
      <c r="E1209" s="135">
        <v>137824</v>
      </c>
      <c r="F1209" s="895">
        <v>15.158037364984434</v>
      </c>
      <c r="G1209" s="135">
        <v>21345</v>
      </c>
    </row>
    <row r="1210" spans="1:7" s="893" customFormat="1" ht="12.75">
      <c r="A1210" s="275" t="s">
        <v>1306</v>
      </c>
      <c r="B1210" s="892"/>
      <c r="C1210" s="135">
        <v>2304041</v>
      </c>
      <c r="D1210" s="135">
        <v>518429</v>
      </c>
      <c r="E1210" s="135">
        <v>412545</v>
      </c>
      <c r="F1210" s="895">
        <v>17.905280331382993</v>
      </c>
      <c r="G1210" s="135">
        <v>88290</v>
      </c>
    </row>
    <row r="1211" spans="1:7" s="893" customFormat="1" ht="12.75">
      <c r="A1211" s="275" t="s">
        <v>679</v>
      </c>
      <c r="B1211" s="892"/>
      <c r="C1211" s="135">
        <v>2304041</v>
      </c>
      <c r="D1211" s="135">
        <v>518429</v>
      </c>
      <c r="E1211" s="135">
        <v>412545</v>
      </c>
      <c r="F1211" s="895">
        <v>17.905280331382993</v>
      </c>
      <c r="G1211" s="135">
        <v>88290</v>
      </c>
    </row>
    <row r="1212" spans="1:7" s="893" customFormat="1" ht="12.75">
      <c r="A1212" s="275" t="s">
        <v>814</v>
      </c>
      <c r="B1212" s="892"/>
      <c r="C1212" s="135">
        <v>-508508</v>
      </c>
      <c r="D1212" s="135">
        <v>79338</v>
      </c>
      <c r="E1212" s="135">
        <v>741161</v>
      </c>
      <c r="F1212" s="895">
        <v>-145.7520825631062</v>
      </c>
      <c r="G1212" s="135">
        <v>267219</v>
      </c>
    </row>
    <row r="1213" spans="1:7" s="893" customFormat="1" ht="13.5" customHeight="1">
      <c r="A1213" s="275" t="s">
        <v>941</v>
      </c>
      <c r="B1213" s="892"/>
      <c r="C1213" s="135">
        <v>508508</v>
      </c>
      <c r="D1213" s="135">
        <v>-64363</v>
      </c>
      <c r="E1213" s="877" t="s">
        <v>936</v>
      </c>
      <c r="F1213" s="878" t="s">
        <v>936</v>
      </c>
      <c r="G1213" s="878" t="s">
        <v>936</v>
      </c>
    </row>
    <row r="1214" spans="1:7" s="893" customFormat="1" ht="13.5" customHeight="1">
      <c r="A1214" s="275" t="s">
        <v>686</v>
      </c>
      <c r="B1214" s="892"/>
      <c r="C1214" s="135">
        <v>508508</v>
      </c>
      <c r="D1214" s="135">
        <v>-64363</v>
      </c>
      <c r="E1214" s="877" t="s">
        <v>936</v>
      </c>
      <c r="F1214" s="878" t="s">
        <v>936</v>
      </c>
      <c r="G1214" s="878" t="s">
        <v>936</v>
      </c>
    </row>
    <row r="1215" spans="1:7" s="893" customFormat="1" ht="38.25">
      <c r="A1215" s="277" t="s">
        <v>700</v>
      </c>
      <c r="B1215" s="892"/>
      <c r="C1215" s="135">
        <v>508508</v>
      </c>
      <c r="D1215" s="135">
        <v>-64363</v>
      </c>
      <c r="E1215" s="877" t="s">
        <v>936</v>
      </c>
      <c r="F1215" s="878" t="s">
        <v>936</v>
      </c>
      <c r="G1215" s="878" t="s">
        <v>936</v>
      </c>
    </row>
    <row r="1216" spans="1:7" s="893" customFormat="1" ht="12.75">
      <c r="A1216" s="869" t="s">
        <v>843</v>
      </c>
      <c r="B1216" s="892" t="s">
        <v>844</v>
      </c>
      <c r="C1216" s="135"/>
      <c r="D1216" s="135"/>
      <c r="E1216" s="135"/>
      <c r="F1216" s="895"/>
      <c r="G1216" s="135"/>
    </row>
    <row r="1217" spans="1:7" s="893" customFormat="1" ht="12.75">
      <c r="A1217" s="275" t="s">
        <v>663</v>
      </c>
      <c r="B1217" s="892"/>
      <c r="C1217" s="135">
        <v>626290</v>
      </c>
      <c r="D1217" s="135">
        <v>149807</v>
      </c>
      <c r="E1217" s="135">
        <v>149807</v>
      </c>
      <c r="F1217" s="895">
        <v>23.91974963674975</v>
      </c>
      <c r="G1217" s="135">
        <v>4233</v>
      </c>
    </row>
    <row r="1218" spans="1:7" s="893" customFormat="1" ht="12.75">
      <c r="A1218" s="275" t="s">
        <v>692</v>
      </c>
      <c r="B1218" s="892"/>
      <c r="C1218" s="135">
        <v>626290</v>
      </c>
      <c r="D1218" s="135">
        <v>149807</v>
      </c>
      <c r="E1218" s="135">
        <v>149807</v>
      </c>
      <c r="F1218" s="895">
        <v>23.91974963674975</v>
      </c>
      <c r="G1218" s="135">
        <v>4233</v>
      </c>
    </row>
    <row r="1219" spans="1:7" s="893" customFormat="1" ht="25.5">
      <c r="A1219" s="275" t="s">
        <v>664</v>
      </c>
      <c r="B1219" s="892"/>
      <c r="C1219" s="135">
        <v>626290</v>
      </c>
      <c r="D1219" s="135">
        <v>149807</v>
      </c>
      <c r="E1219" s="135">
        <v>149807</v>
      </c>
      <c r="F1219" s="895">
        <v>23.91974963674975</v>
      </c>
      <c r="G1219" s="135">
        <v>4233</v>
      </c>
    </row>
    <row r="1220" spans="1:7" s="893" customFormat="1" ht="12.75">
      <c r="A1220" s="275" t="s">
        <v>1350</v>
      </c>
      <c r="B1220" s="892"/>
      <c r="C1220" s="135">
        <v>626290</v>
      </c>
      <c r="D1220" s="135">
        <v>149807</v>
      </c>
      <c r="E1220" s="135">
        <v>149334</v>
      </c>
      <c r="F1220" s="895">
        <v>23.844225518529754</v>
      </c>
      <c r="G1220" s="135">
        <v>4093</v>
      </c>
    </row>
    <row r="1221" spans="1:7" s="893" customFormat="1" ht="12.75">
      <c r="A1221" s="275" t="s">
        <v>180</v>
      </c>
      <c r="B1221" s="892"/>
      <c r="C1221" s="135">
        <v>101659</v>
      </c>
      <c r="D1221" s="135">
        <v>5770</v>
      </c>
      <c r="E1221" s="135">
        <v>5297</v>
      </c>
      <c r="F1221" s="895">
        <v>5.210556861664978</v>
      </c>
      <c r="G1221" s="135">
        <v>1301</v>
      </c>
    </row>
    <row r="1222" spans="1:7" s="893" customFormat="1" ht="12.75">
      <c r="A1222" s="275" t="s">
        <v>665</v>
      </c>
      <c r="B1222" s="892"/>
      <c r="C1222" s="135">
        <v>101659</v>
      </c>
      <c r="D1222" s="135">
        <v>5770</v>
      </c>
      <c r="E1222" s="135">
        <v>5297</v>
      </c>
      <c r="F1222" s="895">
        <v>5.210556861664978</v>
      </c>
      <c r="G1222" s="135">
        <v>1301</v>
      </c>
    </row>
    <row r="1223" spans="1:7" s="893" customFormat="1" ht="12.75">
      <c r="A1223" s="275" t="s">
        <v>666</v>
      </c>
      <c r="B1223" s="892"/>
      <c r="C1223" s="135">
        <v>17323</v>
      </c>
      <c r="D1223" s="135">
        <v>5770</v>
      </c>
      <c r="E1223" s="135">
        <v>5297</v>
      </c>
      <c r="F1223" s="895">
        <v>30.57784448421174</v>
      </c>
      <c r="G1223" s="135">
        <v>1301</v>
      </c>
    </row>
    <row r="1224" spans="1:7" s="893" customFormat="1" ht="12.75">
      <c r="A1224" s="275" t="s">
        <v>693</v>
      </c>
      <c r="C1224" s="135">
        <v>13960</v>
      </c>
      <c r="D1224" s="135">
        <v>4650</v>
      </c>
      <c r="E1224" s="135">
        <v>4269</v>
      </c>
      <c r="F1224" s="895">
        <v>30.580229226361034</v>
      </c>
      <c r="G1224" s="135">
        <v>1073</v>
      </c>
    </row>
    <row r="1225" spans="1:7" s="893" customFormat="1" ht="12.75">
      <c r="A1225" s="275" t="s">
        <v>668</v>
      </c>
      <c r="B1225" s="892"/>
      <c r="C1225" s="135">
        <v>84336</v>
      </c>
      <c r="D1225" s="135">
        <v>0</v>
      </c>
      <c r="E1225" s="135">
        <v>0</v>
      </c>
      <c r="F1225" s="895">
        <v>0</v>
      </c>
      <c r="G1225" s="135">
        <v>0</v>
      </c>
    </row>
    <row r="1226" spans="1:7" s="893" customFormat="1" ht="12.75">
      <c r="A1226" s="275" t="s">
        <v>1306</v>
      </c>
      <c r="B1226" s="892"/>
      <c r="C1226" s="135">
        <v>524631</v>
      </c>
      <c r="D1226" s="135">
        <v>144037</v>
      </c>
      <c r="E1226" s="135">
        <v>144037</v>
      </c>
      <c r="F1226" s="895">
        <v>27.45491593138797</v>
      </c>
      <c r="G1226" s="135">
        <v>2792</v>
      </c>
    </row>
    <row r="1227" spans="1:7" s="893" customFormat="1" ht="12.75">
      <c r="A1227" s="275" t="s">
        <v>679</v>
      </c>
      <c r="B1227" s="892"/>
      <c r="C1227" s="135">
        <v>524631</v>
      </c>
      <c r="D1227" s="135">
        <v>144037</v>
      </c>
      <c r="E1227" s="135">
        <v>144037</v>
      </c>
      <c r="F1227" s="895">
        <v>27.45491593138797</v>
      </c>
      <c r="G1227" s="135">
        <v>2792</v>
      </c>
    </row>
    <row r="1228" spans="1:7" s="893" customFormat="1" ht="12.75">
      <c r="A1228" s="869" t="s">
        <v>695</v>
      </c>
      <c r="B1228" s="892" t="s">
        <v>845</v>
      </c>
      <c r="C1228" s="135"/>
      <c r="D1228" s="135"/>
      <c r="E1228" s="135"/>
      <c r="F1228" s="895"/>
      <c r="G1228" s="135"/>
    </row>
    <row r="1229" spans="1:7" s="893" customFormat="1" ht="12.75">
      <c r="A1229" s="275" t="s">
        <v>663</v>
      </c>
      <c r="B1229" s="892"/>
      <c r="C1229" s="135">
        <v>191282</v>
      </c>
      <c r="D1229" s="135">
        <v>63302</v>
      </c>
      <c r="E1229" s="135">
        <v>19899</v>
      </c>
      <c r="F1229" s="895">
        <v>10.402965255486665</v>
      </c>
      <c r="G1229" s="135">
        <v>12987</v>
      </c>
    </row>
    <row r="1230" spans="1:7" s="893" customFormat="1" ht="12.75">
      <c r="A1230" s="275" t="s">
        <v>799</v>
      </c>
      <c r="B1230" s="892"/>
      <c r="C1230" s="135">
        <v>115900</v>
      </c>
      <c r="D1230" s="135">
        <v>43403</v>
      </c>
      <c r="E1230" s="135">
        <v>0</v>
      </c>
      <c r="F1230" s="895">
        <v>0</v>
      </c>
      <c r="G1230" s="135">
        <v>0</v>
      </c>
    </row>
    <row r="1231" spans="1:7" s="893" customFormat="1" ht="12.75">
      <c r="A1231" s="275" t="s">
        <v>800</v>
      </c>
      <c r="B1231" s="892"/>
      <c r="C1231" s="135">
        <v>115900</v>
      </c>
      <c r="D1231" s="135">
        <v>43403</v>
      </c>
      <c r="E1231" s="135">
        <v>0</v>
      </c>
      <c r="F1231" s="895">
        <v>0</v>
      </c>
      <c r="G1231" s="135">
        <v>0</v>
      </c>
    </row>
    <row r="1232" spans="1:7" s="893" customFormat="1" ht="38.25">
      <c r="A1232" s="879" t="s">
        <v>31</v>
      </c>
      <c r="B1232" s="892"/>
      <c r="C1232" s="881">
        <v>115900</v>
      </c>
      <c r="D1232" s="881">
        <v>43403</v>
      </c>
      <c r="E1232" s="881">
        <v>0</v>
      </c>
      <c r="F1232" s="895">
        <v>0</v>
      </c>
      <c r="G1232" s="881">
        <v>0</v>
      </c>
    </row>
    <row r="1233" spans="1:7" s="893" customFormat="1" ht="12.75">
      <c r="A1233" s="275" t="s">
        <v>692</v>
      </c>
      <c r="B1233" s="892"/>
      <c r="C1233" s="135">
        <v>75382</v>
      </c>
      <c r="D1233" s="135">
        <v>19899</v>
      </c>
      <c r="E1233" s="135">
        <v>19899</v>
      </c>
      <c r="F1233" s="895">
        <v>26.39754848637606</v>
      </c>
      <c r="G1233" s="135">
        <v>12987</v>
      </c>
    </row>
    <row r="1234" spans="1:7" s="893" customFormat="1" ht="25.5">
      <c r="A1234" s="275" t="s">
        <v>664</v>
      </c>
      <c r="B1234" s="892"/>
      <c r="C1234" s="135">
        <v>75382</v>
      </c>
      <c r="D1234" s="135">
        <v>19899</v>
      </c>
      <c r="E1234" s="135">
        <v>19899</v>
      </c>
      <c r="F1234" s="895">
        <v>26.39754848637606</v>
      </c>
      <c r="G1234" s="135">
        <v>12987</v>
      </c>
    </row>
    <row r="1235" spans="1:7" s="893" customFormat="1" ht="12.75">
      <c r="A1235" s="275" t="s">
        <v>1350</v>
      </c>
      <c r="B1235" s="892"/>
      <c r="C1235" s="135">
        <v>191282</v>
      </c>
      <c r="D1235" s="135">
        <v>63302</v>
      </c>
      <c r="E1235" s="135">
        <v>29955</v>
      </c>
      <c r="F1235" s="895">
        <v>15.660124841856526</v>
      </c>
      <c r="G1235" s="135">
        <v>23153</v>
      </c>
    </row>
    <row r="1236" spans="1:7" s="893" customFormat="1" ht="12.75">
      <c r="A1236" s="275" t="s">
        <v>180</v>
      </c>
      <c r="B1236" s="892"/>
      <c r="C1236" s="135">
        <v>191282</v>
      </c>
      <c r="D1236" s="135">
        <v>63302</v>
      </c>
      <c r="E1236" s="135">
        <v>29955</v>
      </c>
      <c r="F1236" s="895">
        <v>15.660124841856526</v>
      </c>
      <c r="G1236" s="135">
        <v>23153</v>
      </c>
    </row>
    <row r="1237" spans="1:7" s="893" customFormat="1" ht="12.75">
      <c r="A1237" s="275" t="s">
        <v>665</v>
      </c>
      <c r="B1237" s="892"/>
      <c r="C1237" s="135">
        <v>54929</v>
      </c>
      <c r="D1237" s="135">
        <v>9171</v>
      </c>
      <c r="E1237" s="135">
        <v>8694</v>
      </c>
      <c r="F1237" s="895">
        <v>15.827704855358734</v>
      </c>
      <c r="G1237" s="135">
        <v>1892</v>
      </c>
    </row>
    <row r="1238" spans="1:7" s="893" customFormat="1" ht="12.75">
      <c r="A1238" s="275" t="s">
        <v>666</v>
      </c>
      <c r="B1238" s="892"/>
      <c r="C1238" s="135">
        <v>28785</v>
      </c>
      <c r="D1238" s="135">
        <v>7611</v>
      </c>
      <c r="E1238" s="135">
        <v>7229</v>
      </c>
      <c r="F1238" s="895">
        <v>25.11377453534827</v>
      </c>
      <c r="G1238" s="135">
        <v>1877</v>
      </c>
    </row>
    <row r="1239" spans="1:7" s="893" customFormat="1" ht="12.75">
      <c r="A1239" s="275" t="s">
        <v>693</v>
      </c>
      <c r="C1239" s="135">
        <v>20991</v>
      </c>
      <c r="D1239" s="135">
        <v>6052</v>
      </c>
      <c r="E1239" s="135">
        <v>5914</v>
      </c>
      <c r="F1239" s="895">
        <v>28.17397932447239</v>
      </c>
      <c r="G1239" s="135">
        <v>1682</v>
      </c>
    </row>
    <row r="1240" spans="1:7" s="893" customFormat="1" ht="12.75">
      <c r="A1240" s="275" t="s">
        <v>668</v>
      </c>
      <c r="C1240" s="135">
        <v>26144</v>
      </c>
      <c r="D1240" s="135">
        <v>1560</v>
      </c>
      <c r="E1240" s="135">
        <v>1465</v>
      </c>
      <c r="F1240" s="895">
        <v>5.603580171358629</v>
      </c>
      <c r="G1240" s="135">
        <v>15</v>
      </c>
    </row>
    <row r="1241" spans="1:7" s="893" customFormat="1" ht="12.75">
      <c r="A1241" s="275" t="s">
        <v>670</v>
      </c>
      <c r="C1241" s="135">
        <v>136353</v>
      </c>
      <c r="D1241" s="135">
        <v>54131</v>
      </c>
      <c r="E1241" s="135">
        <v>21261</v>
      </c>
      <c r="F1241" s="895">
        <v>15.592616224065479</v>
      </c>
      <c r="G1241" s="135">
        <v>21261</v>
      </c>
    </row>
    <row r="1242" spans="1:7" s="893" customFormat="1" ht="12.75">
      <c r="A1242" s="275" t="s">
        <v>694</v>
      </c>
      <c r="B1242" s="892"/>
      <c r="C1242" s="135">
        <v>136353</v>
      </c>
      <c r="D1242" s="135">
        <v>54131</v>
      </c>
      <c r="E1242" s="135">
        <v>21261</v>
      </c>
      <c r="F1242" s="895">
        <v>15.592616224065479</v>
      </c>
      <c r="G1242" s="135">
        <v>21261</v>
      </c>
    </row>
    <row r="1243" spans="1:7" s="893" customFormat="1" ht="12.75">
      <c r="A1243" s="869" t="s">
        <v>189</v>
      </c>
      <c r="B1243" s="892" t="s">
        <v>702</v>
      </c>
      <c r="C1243" s="135"/>
      <c r="D1243" s="135"/>
      <c r="E1243" s="135"/>
      <c r="F1243" s="895"/>
      <c r="G1243" s="135"/>
    </row>
    <row r="1244" spans="1:7" s="893" customFormat="1" ht="12.75">
      <c r="A1244" s="275" t="s">
        <v>663</v>
      </c>
      <c r="B1244" s="892" t="s">
        <v>803</v>
      </c>
      <c r="C1244" s="135">
        <v>10889432</v>
      </c>
      <c r="D1244" s="135">
        <v>2793754</v>
      </c>
      <c r="E1244" s="135">
        <v>1485351</v>
      </c>
      <c r="F1244" s="895">
        <v>13.640298226757833</v>
      </c>
      <c r="G1244" s="135">
        <v>674505</v>
      </c>
    </row>
    <row r="1245" spans="1:7" s="893" customFormat="1" ht="12.75">
      <c r="A1245" s="275" t="s">
        <v>1260</v>
      </c>
      <c r="B1245" s="892" t="s">
        <v>846</v>
      </c>
      <c r="C1245" s="135">
        <v>10766753</v>
      </c>
      <c r="D1245" s="135">
        <v>2767113</v>
      </c>
      <c r="E1245" s="135">
        <v>1458710</v>
      </c>
      <c r="F1245" s="895">
        <v>13.548281454956754</v>
      </c>
      <c r="G1245" s="135">
        <v>668125</v>
      </c>
    </row>
    <row r="1246" spans="1:7" s="893" customFormat="1" ht="13.5" customHeight="1">
      <c r="A1246" s="879" t="s">
        <v>705</v>
      </c>
      <c r="B1246" s="892"/>
      <c r="C1246" s="881">
        <v>3237238</v>
      </c>
      <c r="D1246" s="881">
        <v>560300</v>
      </c>
      <c r="E1246" s="881">
        <v>95648</v>
      </c>
      <c r="F1246" s="883">
        <v>2.9546174856467147</v>
      </c>
      <c r="G1246" s="881">
        <v>16691</v>
      </c>
    </row>
    <row r="1247" spans="1:7" s="893" customFormat="1" ht="12.75">
      <c r="A1247" s="275" t="s">
        <v>692</v>
      </c>
      <c r="B1247" s="892"/>
      <c r="C1247" s="135">
        <v>122679</v>
      </c>
      <c r="D1247" s="135">
        <v>26641</v>
      </c>
      <c r="E1247" s="135">
        <v>26641</v>
      </c>
      <c r="F1247" s="895">
        <v>21.71602311724093</v>
      </c>
      <c r="G1247" s="135">
        <v>6380</v>
      </c>
    </row>
    <row r="1248" spans="1:7" s="893" customFormat="1" ht="25.5">
      <c r="A1248" s="275" t="s">
        <v>664</v>
      </c>
      <c r="B1248" s="892"/>
      <c r="C1248" s="135">
        <v>122679</v>
      </c>
      <c r="D1248" s="135">
        <v>26641</v>
      </c>
      <c r="E1248" s="135">
        <v>26641</v>
      </c>
      <c r="F1248" s="895">
        <v>21.71602311724093</v>
      </c>
      <c r="G1248" s="135">
        <v>6380</v>
      </c>
    </row>
    <row r="1249" spans="1:7" s="893" customFormat="1" ht="12.75">
      <c r="A1249" s="275" t="s">
        <v>1350</v>
      </c>
      <c r="B1249" s="892"/>
      <c r="C1249" s="135">
        <v>10889432</v>
      </c>
      <c r="D1249" s="135">
        <v>2793754</v>
      </c>
      <c r="E1249" s="135">
        <v>1258409</v>
      </c>
      <c r="F1249" s="895">
        <v>11.556240949941191</v>
      </c>
      <c r="G1249" s="135">
        <v>787198</v>
      </c>
    </row>
    <row r="1250" spans="1:7" s="893" customFormat="1" ht="12.75">
      <c r="A1250" s="275" t="s">
        <v>180</v>
      </c>
      <c r="B1250" s="892"/>
      <c r="C1250" s="135">
        <v>10889432</v>
      </c>
      <c r="D1250" s="135">
        <v>2793754</v>
      </c>
      <c r="E1250" s="135">
        <v>1258409</v>
      </c>
      <c r="F1250" s="895">
        <v>11.556240949941191</v>
      </c>
      <c r="G1250" s="135">
        <v>787198</v>
      </c>
    </row>
    <row r="1251" spans="1:7" s="893" customFormat="1" ht="12.75">
      <c r="A1251" s="275" t="s">
        <v>665</v>
      </c>
      <c r="B1251" s="892"/>
      <c r="C1251" s="135">
        <v>122679</v>
      </c>
      <c r="D1251" s="135">
        <v>26641</v>
      </c>
      <c r="E1251" s="135">
        <v>20972</v>
      </c>
      <c r="F1251" s="895">
        <v>17.095020337629098</v>
      </c>
      <c r="G1251" s="135">
        <v>7866</v>
      </c>
    </row>
    <row r="1252" spans="1:7" s="893" customFormat="1" ht="12.75">
      <c r="A1252" s="275" t="s">
        <v>666</v>
      </c>
      <c r="B1252" s="892"/>
      <c r="C1252" s="135">
        <v>85707</v>
      </c>
      <c r="D1252" s="135">
        <v>25581</v>
      </c>
      <c r="E1252" s="135">
        <v>20101</v>
      </c>
      <c r="F1252" s="895">
        <v>23.453160185282414</v>
      </c>
      <c r="G1252" s="135">
        <v>7866</v>
      </c>
    </row>
    <row r="1253" spans="1:7" s="893" customFormat="1" ht="12.75">
      <c r="A1253" s="275" t="s">
        <v>693</v>
      </c>
      <c r="B1253" s="892"/>
      <c r="C1253" s="135">
        <v>63912</v>
      </c>
      <c r="D1253" s="135">
        <v>17600</v>
      </c>
      <c r="E1253" s="135">
        <v>16360</v>
      </c>
      <c r="F1253" s="895">
        <v>25.597696833145577</v>
      </c>
      <c r="G1253" s="135">
        <v>6698</v>
      </c>
    </row>
    <row r="1254" spans="1:7" s="893" customFormat="1" ht="12.75">
      <c r="A1254" s="275" t="s">
        <v>668</v>
      </c>
      <c r="B1254" s="892"/>
      <c r="C1254" s="135">
        <v>36972</v>
      </c>
      <c r="D1254" s="135">
        <v>1060</v>
      </c>
      <c r="E1254" s="135">
        <v>871</v>
      </c>
      <c r="F1254" s="895">
        <v>2.3558368495077358</v>
      </c>
      <c r="G1254" s="135">
        <v>0</v>
      </c>
    </row>
    <row r="1255" spans="1:7" s="893" customFormat="1" ht="12.75">
      <c r="A1255" s="275" t="s">
        <v>670</v>
      </c>
      <c r="B1255" s="892"/>
      <c r="C1255" s="135">
        <v>1715073</v>
      </c>
      <c r="D1255" s="135">
        <v>407810</v>
      </c>
      <c r="E1255" s="135">
        <v>284685</v>
      </c>
      <c r="F1255" s="895">
        <v>16.59900190837358</v>
      </c>
      <c r="G1255" s="135">
        <v>130095</v>
      </c>
    </row>
    <row r="1256" spans="1:7" s="893" customFormat="1" ht="12.75">
      <c r="A1256" s="275" t="s">
        <v>694</v>
      </c>
      <c r="B1256" s="892"/>
      <c r="C1256" s="135">
        <v>1715073</v>
      </c>
      <c r="D1256" s="135">
        <v>407810</v>
      </c>
      <c r="E1256" s="135">
        <v>284685</v>
      </c>
      <c r="F1256" s="895">
        <v>16.59900190837358</v>
      </c>
      <c r="G1256" s="135">
        <v>130095</v>
      </c>
    </row>
    <row r="1257" spans="1:7" s="893" customFormat="1" ht="12.75">
      <c r="A1257" s="334" t="s">
        <v>676</v>
      </c>
      <c r="B1257" s="892"/>
      <c r="C1257" s="135">
        <v>9051680</v>
      </c>
      <c r="D1257" s="135">
        <v>2359303</v>
      </c>
      <c r="E1257" s="135">
        <v>952752</v>
      </c>
      <c r="F1257" s="895">
        <v>10.525692468138512</v>
      </c>
      <c r="G1257" s="135">
        <v>649237</v>
      </c>
    </row>
    <row r="1258" spans="1:7" s="893" customFormat="1" ht="25.5">
      <c r="A1258" s="275" t="s">
        <v>21</v>
      </c>
      <c r="B1258" s="892"/>
      <c r="C1258" s="135">
        <v>4960112</v>
      </c>
      <c r="D1258" s="135">
        <v>1446662</v>
      </c>
      <c r="E1258" s="135">
        <v>730879</v>
      </c>
      <c r="F1258" s="895">
        <v>14.735130980913333</v>
      </c>
      <c r="G1258" s="135">
        <v>545737</v>
      </c>
    </row>
    <row r="1259" spans="1:7" s="893" customFormat="1" ht="51">
      <c r="A1259" s="879" t="s">
        <v>34</v>
      </c>
      <c r="C1259" s="881">
        <v>4960112</v>
      </c>
      <c r="D1259" s="881">
        <v>1446662</v>
      </c>
      <c r="E1259" s="881">
        <v>730879</v>
      </c>
      <c r="F1259" s="883">
        <v>14.735130980913333</v>
      </c>
      <c r="G1259" s="881">
        <v>545737</v>
      </c>
    </row>
    <row r="1260" spans="1:7" s="893" customFormat="1" ht="51">
      <c r="A1260" s="277" t="s">
        <v>678</v>
      </c>
      <c r="B1260" s="892"/>
      <c r="C1260" s="135">
        <v>854330</v>
      </c>
      <c r="D1260" s="135">
        <v>352341</v>
      </c>
      <c r="E1260" s="135">
        <v>126225</v>
      </c>
      <c r="F1260" s="895">
        <v>14.774735757845328</v>
      </c>
      <c r="G1260" s="135">
        <v>19504</v>
      </c>
    </row>
    <row r="1261" spans="1:7" s="893" customFormat="1" ht="25.5">
      <c r="A1261" s="896" t="s">
        <v>722</v>
      </c>
      <c r="B1261" s="892"/>
      <c r="C1261" s="406">
        <v>3237238</v>
      </c>
      <c r="D1261" s="406">
        <v>560300</v>
      </c>
      <c r="E1261" s="406">
        <v>95648</v>
      </c>
      <c r="F1261" s="895">
        <v>2.9546174856467147</v>
      </c>
      <c r="G1261" s="406">
        <v>83996</v>
      </c>
    </row>
    <row r="1262" spans="1:7" s="893" customFormat="1" ht="51">
      <c r="A1262" s="897" t="s">
        <v>723</v>
      </c>
      <c r="B1262" s="892"/>
      <c r="C1262" s="880">
        <v>3237238</v>
      </c>
      <c r="D1262" s="880">
        <v>560300</v>
      </c>
      <c r="E1262" s="880">
        <v>95648</v>
      </c>
      <c r="F1262" s="883">
        <v>2.9546174856467147</v>
      </c>
      <c r="G1262" s="880">
        <v>83996</v>
      </c>
    </row>
    <row r="1263" spans="1:7" s="893" customFormat="1" ht="12.75">
      <c r="A1263" s="869" t="s">
        <v>729</v>
      </c>
      <c r="B1263" s="892" t="s">
        <v>704</v>
      </c>
      <c r="C1263" s="135"/>
      <c r="D1263" s="135"/>
      <c r="E1263" s="135"/>
      <c r="F1263" s="895"/>
      <c r="G1263" s="135"/>
    </row>
    <row r="1264" spans="1:7" s="893" customFormat="1" ht="12.75">
      <c r="A1264" s="275" t="s">
        <v>663</v>
      </c>
      <c r="B1264" s="892"/>
      <c r="C1264" s="135">
        <v>815981</v>
      </c>
      <c r="D1264" s="135">
        <v>40530</v>
      </c>
      <c r="E1264" s="135">
        <v>40530</v>
      </c>
      <c r="F1264" s="895">
        <v>4.967027418530579</v>
      </c>
      <c r="G1264" s="135">
        <v>1213</v>
      </c>
    </row>
    <row r="1265" spans="1:7" s="893" customFormat="1" ht="12.75">
      <c r="A1265" s="275" t="s">
        <v>692</v>
      </c>
      <c r="B1265" s="892"/>
      <c r="C1265" s="135">
        <v>815981</v>
      </c>
      <c r="D1265" s="135">
        <v>40530</v>
      </c>
      <c r="E1265" s="135">
        <v>40530</v>
      </c>
      <c r="F1265" s="895">
        <v>4.967027418530579</v>
      </c>
      <c r="G1265" s="135">
        <v>1213</v>
      </c>
    </row>
    <row r="1266" spans="1:7" s="893" customFormat="1" ht="25.5">
      <c r="A1266" s="275" t="s">
        <v>664</v>
      </c>
      <c r="B1266" s="892"/>
      <c r="C1266" s="135">
        <v>815981</v>
      </c>
      <c r="D1266" s="135">
        <v>40530</v>
      </c>
      <c r="E1266" s="135">
        <v>40530</v>
      </c>
      <c r="F1266" s="895">
        <v>4.967027418530579</v>
      </c>
      <c r="G1266" s="135">
        <v>1213</v>
      </c>
    </row>
    <row r="1267" spans="1:7" s="893" customFormat="1" ht="12.75">
      <c r="A1267" s="275" t="s">
        <v>1350</v>
      </c>
      <c r="B1267" s="892"/>
      <c r="C1267" s="135">
        <v>815981</v>
      </c>
      <c r="D1267" s="135">
        <v>40530</v>
      </c>
      <c r="E1267" s="135">
        <v>35784</v>
      </c>
      <c r="F1267" s="895">
        <v>4.385396228588656</v>
      </c>
      <c r="G1267" s="135">
        <v>9912</v>
      </c>
    </row>
    <row r="1268" spans="1:7" s="893" customFormat="1" ht="12.75">
      <c r="A1268" s="275" t="s">
        <v>180</v>
      </c>
      <c r="B1268" s="892"/>
      <c r="C1268" s="135">
        <v>446746</v>
      </c>
      <c r="D1268" s="135">
        <v>40530</v>
      </c>
      <c r="E1268" s="135">
        <v>35784</v>
      </c>
      <c r="F1268" s="895">
        <v>8.009920626038062</v>
      </c>
      <c r="G1268" s="135">
        <v>9912</v>
      </c>
    </row>
    <row r="1269" spans="1:7" s="893" customFormat="1" ht="12.75">
      <c r="A1269" s="275" t="s">
        <v>665</v>
      </c>
      <c r="B1269" s="892"/>
      <c r="C1269" s="135">
        <v>446746</v>
      </c>
      <c r="D1269" s="135">
        <v>40530</v>
      </c>
      <c r="E1269" s="135">
        <v>35784</v>
      </c>
      <c r="F1269" s="895">
        <v>8.009920626038062</v>
      </c>
      <c r="G1269" s="135">
        <v>9912</v>
      </c>
    </row>
    <row r="1270" spans="1:7" s="893" customFormat="1" ht="12.75">
      <c r="A1270" s="275" t="s">
        <v>666</v>
      </c>
      <c r="B1270" s="892"/>
      <c r="C1270" s="135">
        <v>44628</v>
      </c>
      <c r="D1270" s="135">
        <v>10727</v>
      </c>
      <c r="E1270" s="135">
        <v>6082</v>
      </c>
      <c r="F1270" s="895">
        <v>13.62821547010845</v>
      </c>
      <c r="G1270" s="135">
        <v>1011</v>
      </c>
    </row>
    <row r="1271" spans="1:7" s="893" customFormat="1" ht="12.75">
      <c r="A1271" s="275" t="s">
        <v>693</v>
      </c>
      <c r="C1271" s="135">
        <v>35966</v>
      </c>
      <c r="D1271" s="135">
        <v>8644</v>
      </c>
      <c r="E1271" s="135">
        <v>4901</v>
      </c>
      <c r="F1271" s="895">
        <v>13.626758605349496</v>
      </c>
      <c r="G1271" s="135">
        <v>814</v>
      </c>
    </row>
    <row r="1272" spans="1:7" s="893" customFormat="1" ht="12.75">
      <c r="A1272" s="275" t="s">
        <v>668</v>
      </c>
      <c r="C1272" s="135">
        <v>402118</v>
      </c>
      <c r="D1272" s="135">
        <v>29803</v>
      </c>
      <c r="E1272" s="135">
        <v>29702</v>
      </c>
      <c r="F1272" s="895">
        <v>7.386389069875012</v>
      </c>
      <c r="G1272" s="135">
        <v>8901</v>
      </c>
    </row>
    <row r="1273" spans="1:7" s="893" customFormat="1" ht="12.75">
      <c r="A1273" s="275" t="s">
        <v>1306</v>
      </c>
      <c r="B1273" s="892"/>
      <c r="C1273" s="135">
        <v>369235</v>
      </c>
      <c r="D1273" s="135">
        <v>0</v>
      </c>
      <c r="E1273" s="135">
        <v>0</v>
      </c>
      <c r="F1273" s="895">
        <v>0</v>
      </c>
      <c r="G1273" s="135">
        <v>0</v>
      </c>
    </row>
    <row r="1274" spans="1:7" s="893" customFormat="1" ht="12.75">
      <c r="A1274" s="275" t="s">
        <v>679</v>
      </c>
      <c r="B1274" s="892"/>
      <c r="C1274" s="135">
        <v>369235</v>
      </c>
      <c r="D1274" s="135">
        <v>0</v>
      </c>
      <c r="E1274" s="135">
        <v>0</v>
      </c>
      <c r="F1274" s="895">
        <v>0</v>
      </c>
      <c r="G1274" s="135">
        <v>0</v>
      </c>
    </row>
    <row r="1275" spans="1:7" s="893" customFormat="1" ht="12.75">
      <c r="A1275" s="869" t="s">
        <v>5</v>
      </c>
      <c r="B1275" s="892" t="s">
        <v>847</v>
      </c>
      <c r="C1275" s="135"/>
      <c r="D1275" s="135"/>
      <c r="E1275" s="135"/>
      <c r="F1275" s="895"/>
      <c r="G1275" s="135"/>
    </row>
    <row r="1276" spans="1:7" s="893" customFormat="1" ht="12.75">
      <c r="A1276" s="275" t="s">
        <v>663</v>
      </c>
      <c r="B1276" s="892" t="s">
        <v>848</v>
      </c>
      <c r="C1276" s="135">
        <v>701613</v>
      </c>
      <c r="D1276" s="135">
        <v>272240</v>
      </c>
      <c r="E1276" s="135">
        <v>50048</v>
      </c>
      <c r="F1276" s="895">
        <v>7.13327717701924</v>
      </c>
      <c r="G1276" s="135">
        <v>20953</v>
      </c>
    </row>
    <row r="1277" spans="1:7" s="893" customFormat="1" ht="12.75">
      <c r="A1277" s="275" t="s">
        <v>799</v>
      </c>
      <c r="B1277" s="892"/>
      <c r="C1277" s="135">
        <v>490079</v>
      </c>
      <c r="D1277" s="135">
        <v>222192</v>
      </c>
      <c r="E1277" s="135">
        <v>0</v>
      </c>
      <c r="F1277" s="895">
        <v>0</v>
      </c>
      <c r="G1277" s="135">
        <v>0</v>
      </c>
    </row>
    <row r="1278" spans="1:7" s="893" customFormat="1" ht="12.75">
      <c r="A1278" s="275" t="s">
        <v>800</v>
      </c>
      <c r="B1278" s="892"/>
      <c r="C1278" s="135">
        <v>490079</v>
      </c>
      <c r="D1278" s="135">
        <v>222192</v>
      </c>
      <c r="E1278" s="135">
        <v>0</v>
      </c>
      <c r="F1278" s="895">
        <v>0</v>
      </c>
      <c r="G1278" s="135">
        <v>0</v>
      </c>
    </row>
    <row r="1279" spans="1:7" s="893" customFormat="1" ht="38.25">
      <c r="A1279" s="879" t="s">
        <v>31</v>
      </c>
      <c r="B1279" s="892"/>
      <c r="C1279" s="881">
        <v>490079</v>
      </c>
      <c r="D1279" s="881">
        <v>222192</v>
      </c>
      <c r="E1279" s="881">
        <v>0</v>
      </c>
      <c r="F1279" s="895">
        <v>0</v>
      </c>
      <c r="G1279" s="881">
        <v>0</v>
      </c>
    </row>
    <row r="1280" spans="1:7" s="893" customFormat="1" ht="12.75">
      <c r="A1280" s="275" t="s">
        <v>692</v>
      </c>
      <c r="B1280" s="892"/>
      <c r="C1280" s="135">
        <v>211534</v>
      </c>
      <c r="D1280" s="135">
        <v>50048</v>
      </c>
      <c r="E1280" s="135">
        <v>50048</v>
      </c>
      <c r="F1280" s="895">
        <v>23.659553546947535</v>
      </c>
      <c r="G1280" s="135">
        <v>20953</v>
      </c>
    </row>
    <row r="1281" spans="1:7" s="893" customFormat="1" ht="25.5">
      <c r="A1281" s="275" t="s">
        <v>664</v>
      </c>
      <c r="B1281" s="892"/>
      <c r="C1281" s="135">
        <v>211534</v>
      </c>
      <c r="D1281" s="135">
        <v>50048</v>
      </c>
      <c r="E1281" s="135">
        <v>50048</v>
      </c>
      <c r="F1281" s="895">
        <v>23.659553546947535</v>
      </c>
      <c r="G1281" s="135">
        <v>20953</v>
      </c>
    </row>
    <row r="1282" spans="1:7" s="893" customFormat="1" ht="12.75">
      <c r="A1282" s="275" t="s">
        <v>1350</v>
      </c>
      <c r="B1282" s="892"/>
      <c r="C1282" s="135">
        <v>884258</v>
      </c>
      <c r="D1282" s="135">
        <v>385692</v>
      </c>
      <c r="E1282" s="135">
        <v>158545</v>
      </c>
      <c r="F1282" s="895">
        <v>17.92972186850444</v>
      </c>
      <c r="G1282" s="135">
        <v>30442</v>
      </c>
    </row>
    <row r="1283" spans="1:7" s="893" customFormat="1" ht="12.75">
      <c r="A1283" s="275" t="s">
        <v>180</v>
      </c>
      <c r="B1283" s="892"/>
      <c r="C1283" s="135">
        <v>884258</v>
      </c>
      <c r="D1283" s="135">
        <v>385692</v>
      </c>
      <c r="E1283" s="135">
        <v>158545</v>
      </c>
      <c r="F1283" s="895">
        <v>17.92972186850444</v>
      </c>
      <c r="G1283" s="135">
        <v>30442</v>
      </c>
    </row>
    <row r="1284" spans="1:7" s="893" customFormat="1" ht="12.75">
      <c r="A1284" s="275" t="s">
        <v>665</v>
      </c>
      <c r="B1284" s="892"/>
      <c r="C1284" s="135">
        <v>90425</v>
      </c>
      <c r="D1284" s="135">
        <v>26831</v>
      </c>
      <c r="E1284" s="135">
        <v>23792</v>
      </c>
      <c r="F1284" s="895">
        <v>26.311307713574784</v>
      </c>
      <c r="G1284" s="135">
        <v>11841</v>
      </c>
    </row>
    <row r="1285" spans="1:7" s="893" customFormat="1" ht="12.75">
      <c r="A1285" s="275" t="s">
        <v>666</v>
      </c>
      <c r="B1285" s="892"/>
      <c r="C1285" s="135">
        <v>51293</v>
      </c>
      <c r="D1285" s="135">
        <v>12995</v>
      </c>
      <c r="E1285" s="135">
        <v>11600</v>
      </c>
      <c r="F1285" s="895">
        <v>22.615171660850407</v>
      </c>
      <c r="G1285" s="135">
        <v>4086</v>
      </c>
    </row>
    <row r="1286" spans="1:7" s="893" customFormat="1" ht="12.75">
      <c r="A1286" s="275" t="s">
        <v>693</v>
      </c>
      <c r="B1286" s="892"/>
      <c r="C1286" s="135">
        <v>40781</v>
      </c>
      <c r="D1286" s="135">
        <v>10555</v>
      </c>
      <c r="E1286" s="135">
        <v>9378</v>
      </c>
      <c r="F1286" s="895">
        <v>22.996003040631667</v>
      </c>
      <c r="G1286" s="135">
        <v>3241</v>
      </c>
    </row>
    <row r="1287" spans="1:7" s="893" customFormat="1" ht="12.75">
      <c r="A1287" s="275" t="s">
        <v>668</v>
      </c>
      <c r="C1287" s="135">
        <v>39132</v>
      </c>
      <c r="D1287" s="135">
        <v>13836</v>
      </c>
      <c r="E1287" s="135">
        <v>12192</v>
      </c>
      <c r="F1287" s="895">
        <v>31.156087089849738</v>
      </c>
      <c r="G1287" s="135">
        <v>7755</v>
      </c>
    </row>
    <row r="1288" spans="1:7" s="893" customFormat="1" ht="12.75">
      <c r="A1288" s="275" t="s">
        <v>670</v>
      </c>
      <c r="C1288" s="135">
        <v>738916</v>
      </c>
      <c r="D1288" s="135">
        <v>347262</v>
      </c>
      <c r="E1288" s="135">
        <v>123154</v>
      </c>
      <c r="F1288" s="895">
        <v>16.666847111173666</v>
      </c>
      <c r="G1288" s="135">
        <v>16760</v>
      </c>
    </row>
    <row r="1289" spans="1:7" s="893" customFormat="1" ht="12.75">
      <c r="A1289" s="275" t="s">
        <v>694</v>
      </c>
      <c r="B1289" s="892"/>
      <c r="C1289" s="135">
        <v>172640</v>
      </c>
      <c r="D1289" s="135">
        <v>80986</v>
      </c>
      <c r="E1289" s="135">
        <v>46336</v>
      </c>
      <c r="F1289" s="895">
        <v>26.839666357738643</v>
      </c>
      <c r="G1289" s="135">
        <v>0</v>
      </c>
    </row>
    <row r="1290" spans="1:7" s="893" customFormat="1" ht="12.75">
      <c r="A1290" s="275" t="s">
        <v>755</v>
      </c>
      <c r="B1290" s="892"/>
      <c r="C1290" s="135">
        <v>566276</v>
      </c>
      <c r="D1290" s="135">
        <v>266276</v>
      </c>
      <c r="E1290" s="135">
        <v>76818</v>
      </c>
      <c r="F1290" s="895">
        <v>13.56546984156136</v>
      </c>
      <c r="G1290" s="135">
        <v>16760</v>
      </c>
    </row>
    <row r="1291" spans="1:7" s="893" customFormat="1" ht="12.75">
      <c r="A1291" s="334" t="s">
        <v>676</v>
      </c>
      <c r="B1291" s="892"/>
      <c r="C1291" s="135">
        <v>54917</v>
      </c>
      <c r="D1291" s="135">
        <v>11599</v>
      </c>
      <c r="E1291" s="135">
        <v>11599</v>
      </c>
      <c r="F1291" s="407" t="s">
        <v>936</v>
      </c>
      <c r="G1291" s="135">
        <v>1841</v>
      </c>
    </row>
    <row r="1292" spans="1:7" s="893" customFormat="1" ht="51">
      <c r="A1292" s="277" t="s">
        <v>678</v>
      </c>
      <c r="B1292" s="892"/>
      <c r="C1292" s="135">
        <v>54917</v>
      </c>
      <c r="D1292" s="135">
        <v>11599</v>
      </c>
      <c r="E1292" s="135">
        <v>11599</v>
      </c>
      <c r="F1292" s="407" t="s">
        <v>936</v>
      </c>
      <c r="G1292" s="135">
        <v>1841</v>
      </c>
    </row>
    <row r="1293" spans="1:7" s="893" customFormat="1" ht="12.75">
      <c r="A1293" s="275" t="s">
        <v>814</v>
      </c>
      <c r="B1293" s="892"/>
      <c r="C1293" s="135">
        <v>-182645</v>
      </c>
      <c r="D1293" s="135">
        <v>-113452</v>
      </c>
      <c r="E1293" s="135">
        <v>-108497</v>
      </c>
      <c r="F1293" s="895">
        <v>59.40321388485861</v>
      </c>
      <c r="G1293" s="135">
        <v>-9489</v>
      </c>
    </row>
    <row r="1294" spans="1:7" s="893" customFormat="1" ht="13.5" customHeight="1">
      <c r="A1294" s="275" t="s">
        <v>941</v>
      </c>
      <c r="B1294" s="892"/>
      <c r="C1294" s="135">
        <v>182645</v>
      </c>
      <c r="D1294" s="135">
        <v>113452</v>
      </c>
      <c r="E1294" s="877" t="s">
        <v>936</v>
      </c>
      <c r="F1294" s="878" t="s">
        <v>936</v>
      </c>
      <c r="G1294" s="878" t="s">
        <v>936</v>
      </c>
    </row>
    <row r="1295" spans="1:7" s="893" customFormat="1" ht="13.5" customHeight="1">
      <c r="A1295" s="275" t="s">
        <v>686</v>
      </c>
      <c r="B1295" s="892"/>
      <c r="C1295" s="135">
        <v>182645</v>
      </c>
      <c r="D1295" s="135">
        <v>113452</v>
      </c>
      <c r="E1295" s="877" t="s">
        <v>936</v>
      </c>
      <c r="F1295" s="878" t="s">
        <v>936</v>
      </c>
      <c r="G1295" s="878" t="s">
        <v>936</v>
      </c>
    </row>
    <row r="1296" spans="1:7" s="893" customFormat="1" ht="38.25">
      <c r="A1296" s="277" t="s">
        <v>700</v>
      </c>
      <c r="B1296" s="892"/>
      <c r="C1296" s="135">
        <v>182645</v>
      </c>
      <c r="D1296" s="135">
        <v>113452</v>
      </c>
      <c r="E1296" s="877" t="s">
        <v>936</v>
      </c>
      <c r="F1296" s="878" t="s">
        <v>936</v>
      </c>
      <c r="G1296" s="878" t="s">
        <v>936</v>
      </c>
    </row>
    <row r="1297" spans="1:7" s="893" customFormat="1" ht="12.75">
      <c r="A1297" s="869" t="s">
        <v>764</v>
      </c>
      <c r="B1297" s="892" t="s">
        <v>13</v>
      </c>
      <c r="C1297" s="135"/>
      <c r="D1297" s="135"/>
      <c r="E1297" s="135"/>
      <c r="F1297" s="895"/>
      <c r="G1297" s="135"/>
    </row>
    <row r="1298" spans="1:7" s="893" customFormat="1" ht="12.75">
      <c r="A1298" s="275" t="s">
        <v>663</v>
      </c>
      <c r="B1298" s="892" t="s">
        <v>849</v>
      </c>
      <c r="C1298" s="135">
        <v>388441</v>
      </c>
      <c r="D1298" s="135">
        <v>153473</v>
      </c>
      <c r="E1298" s="135">
        <v>153473</v>
      </c>
      <c r="F1298" s="895">
        <v>39.50998993412127</v>
      </c>
      <c r="G1298" s="135">
        <v>33296</v>
      </c>
    </row>
    <row r="1299" spans="1:7" s="893" customFormat="1" ht="12.75">
      <c r="A1299" s="275" t="s">
        <v>692</v>
      </c>
      <c r="B1299" s="892"/>
      <c r="C1299" s="135">
        <v>388441</v>
      </c>
      <c r="D1299" s="135">
        <v>153473</v>
      </c>
      <c r="E1299" s="135">
        <v>153473</v>
      </c>
      <c r="F1299" s="895">
        <v>39.50998993412127</v>
      </c>
      <c r="G1299" s="135">
        <v>33296</v>
      </c>
    </row>
    <row r="1300" spans="1:7" s="893" customFormat="1" ht="25.5">
      <c r="A1300" s="275" t="s">
        <v>664</v>
      </c>
      <c r="B1300" s="892"/>
      <c r="C1300" s="135">
        <v>388441</v>
      </c>
      <c r="D1300" s="135">
        <v>153473</v>
      </c>
      <c r="E1300" s="135">
        <v>153473</v>
      </c>
      <c r="F1300" s="895">
        <v>39.50998993412127</v>
      </c>
      <c r="G1300" s="135">
        <v>33296</v>
      </c>
    </row>
    <row r="1301" spans="1:7" s="893" customFormat="1" ht="12.75">
      <c r="A1301" s="275" t="s">
        <v>1350</v>
      </c>
      <c r="B1301" s="892"/>
      <c r="C1301" s="135">
        <v>388441</v>
      </c>
      <c r="D1301" s="135">
        <v>153473</v>
      </c>
      <c r="E1301" s="135">
        <v>122785</v>
      </c>
      <c r="F1301" s="895">
        <v>31.609691047031596</v>
      </c>
      <c r="G1301" s="135">
        <v>59080</v>
      </c>
    </row>
    <row r="1302" spans="1:7" s="893" customFormat="1" ht="12.75">
      <c r="A1302" s="275" t="s">
        <v>180</v>
      </c>
      <c r="B1302" s="892"/>
      <c r="C1302" s="135">
        <v>294939</v>
      </c>
      <c r="D1302" s="135">
        <v>118175</v>
      </c>
      <c r="E1302" s="135">
        <v>101127</v>
      </c>
      <c r="F1302" s="895">
        <v>34.2874289259813</v>
      </c>
      <c r="G1302" s="135">
        <v>55800</v>
      </c>
    </row>
    <row r="1303" spans="1:7" s="893" customFormat="1" ht="12.75">
      <c r="A1303" s="275" t="s">
        <v>665</v>
      </c>
      <c r="C1303" s="135">
        <v>294939</v>
      </c>
      <c r="D1303" s="135">
        <v>118175</v>
      </c>
      <c r="E1303" s="135">
        <v>101127</v>
      </c>
      <c r="F1303" s="895">
        <v>34.2874289259813</v>
      </c>
      <c r="G1303" s="135">
        <v>55800</v>
      </c>
    </row>
    <row r="1304" spans="1:7" s="893" customFormat="1" ht="12.75">
      <c r="A1304" s="275" t="s">
        <v>666</v>
      </c>
      <c r="C1304" s="135">
        <v>123189</v>
      </c>
      <c r="D1304" s="135">
        <v>42697</v>
      </c>
      <c r="E1304" s="135">
        <v>34467</v>
      </c>
      <c r="F1304" s="895">
        <v>27.978959160314638</v>
      </c>
      <c r="G1304" s="135">
        <v>11509</v>
      </c>
    </row>
    <row r="1305" spans="1:7" s="893" customFormat="1" ht="12.75">
      <c r="A1305" s="275" t="s">
        <v>693</v>
      </c>
      <c r="B1305" s="892"/>
      <c r="C1305" s="135">
        <v>99274</v>
      </c>
      <c r="D1305" s="135">
        <v>33788</v>
      </c>
      <c r="E1305" s="135">
        <v>28283</v>
      </c>
      <c r="F1305" s="895">
        <v>28.489836210891067</v>
      </c>
      <c r="G1305" s="135">
        <v>8655</v>
      </c>
    </row>
    <row r="1306" spans="1:7" s="893" customFormat="1" ht="12.75">
      <c r="A1306" s="275" t="s">
        <v>668</v>
      </c>
      <c r="B1306" s="892"/>
      <c r="C1306" s="135">
        <v>171750</v>
      </c>
      <c r="D1306" s="135">
        <v>75478</v>
      </c>
      <c r="E1306" s="135">
        <v>66660</v>
      </c>
      <c r="F1306" s="895">
        <v>38.81222707423581</v>
      </c>
      <c r="G1306" s="135">
        <v>44291</v>
      </c>
    </row>
    <row r="1307" spans="1:7" s="893" customFormat="1" ht="12.75">
      <c r="A1307" s="275" t="s">
        <v>1306</v>
      </c>
      <c r="B1307" s="892"/>
      <c r="C1307" s="135">
        <v>93502</v>
      </c>
      <c r="D1307" s="135">
        <v>35298</v>
      </c>
      <c r="E1307" s="135">
        <v>21658</v>
      </c>
      <c r="F1307" s="895">
        <v>23.16314089538192</v>
      </c>
      <c r="G1307" s="135">
        <v>3280</v>
      </c>
    </row>
    <row r="1308" spans="1:7" s="893" customFormat="1" ht="12.75">
      <c r="A1308" s="275" t="s">
        <v>679</v>
      </c>
      <c r="B1308" s="892"/>
      <c r="C1308" s="135">
        <v>93502</v>
      </c>
      <c r="D1308" s="135">
        <v>35298</v>
      </c>
      <c r="E1308" s="135">
        <v>21658</v>
      </c>
      <c r="F1308" s="895">
        <v>23.16314089538192</v>
      </c>
      <c r="G1308" s="135">
        <v>3280</v>
      </c>
    </row>
    <row r="1309" spans="1:7" s="893" customFormat="1" ht="12.75">
      <c r="A1309" s="869" t="s">
        <v>734</v>
      </c>
      <c r="B1309" s="892" t="s">
        <v>850</v>
      </c>
      <c r="C1309" s="135"/>
      <c r="D1309" s="135"/>
      <c r="E1309" s="135"/>
      <c r="F1309" s="895"/>
      <c r="G1309" s="135"/>
    </row>
    <row r="1310" spans="1:7" s="893" customFormat="1" ht="12.75">
      <c r="A1310" s="275" t="s">
        <v>663</v>
      </c>
      <c r="B1310" s="892" t="s">
        <v>851</v>
      </c>
      <c r="C1310" s="135">
        <v>1875127</v>
      </c>
      <c r="D1310" s="135">
        <v>454649</v>
      </c>
      <c r="E1310" s="135">
        <v>454649</v>
      </c>
      <c r="F1310" s="895">
        <v>24.246304383649747</v>
      </c>
      <c r="G1310" s="135">
        <v>41858</v>
      </c>
    </row>
    <row r="1311" spans="1:7" s="893" customFormat="1" ht="12.75">
      <c r="A1311" s="275" t="s">
        <v>692</v>
      </c>
      <c r="B1311" s="892"/>
      <c r="C1311" s="135">
        <v>1875127</v>
      </c>
      <c r="D1311" s="135">
        <v>454649</v>
      </c>
      <c r="E1311" s="135">
        <v>454649</v>
      </c>
      <c r="F1311" s="895">
        <v>24.246304383649747</v>
      </c>
      <c r="G1311" s="135">
        <v>41858</v>
      </c>
    </row>
    <row r="1312" spans="1:7" s="893" customFormat="1" ht="25.5">
      <c r="A1312" s="275" t="s">
        <v>664</v>
      </c>
      <c r="B1312" s="892"/>
      <c r="C1312" s="135">
        <v>1875127</v>
      </c>
      <c r="D1312" s="135">
        <v>454649</v>
      </c>
      <c r="E1312" s="135">
        <v>454649</v>
      </c>
      <c r="F1312" s="895">
        <v>24.246304383649747</v>
      </c>
      <c r="G1312" s="135">
        <v>41858</v>
      </c>
    </row>
    <row r="1313" spans="1:7" s="893" customFormat="1" ht="12.75">
      <c r="A1313" s="275" t="s">
        <v>1350</v>
      </c>
      <c r="B1313" s="892"/>
      <c r="C1313" s="135">
        <v>1875127</v>
      </c>
      <c r="D1313" s="135">
        <v>455653</v>
      </c>
      <c r="E1313" s="135">
        <v>365604</v>
      </c>
      <c r="F1313" s="895">
        <v>19.497559365312323</v>
      </c>
      <c r="G1313" s="135">
        <v>114459</v>
      </c>
    </row>
    <row r="1314" spans="1:7" s="893" customFormat="1" ht="12.75">
      <c r="A1314" s="275" t="s">
        <v>180</v>
      </c>
      <c r="B1314" s="892"/>
      <c r="C1314" s="135">
        <v>766722</v>
      </c>
      <c r="D1314" s="135">
        <v>190379</v>
      </c>
      <c r="E1314" s="135">
        <v>139269</v>
      </c>
      <c r="F1314" s="895">
        <v>18.16421075696276</v>
      </c>
      <c r="G1314" s="135">
        <v>39023</v>
      </c>
    </row>
    <row r="1315" spans="1:7" s="893" customFormat="1" ht="12.75">
      <c r="A1315" s="275" t="s">
        <v>665</v>
      </c>
      <c r="C1315" s="135">
        <v>766722</v>
      </c>
      <c r="D1315" s="135">
        <v>190379</v>
      </c>
      <c r="E1315" s="135">
        <v>139269</v>
      </c>
      <c r="F1315" s="895">
        <v>18.16421075696276</v>
      </c>
      <c r="G1315" s="135">
        <v>39023</v>
      </c>
    </row>
    <row r="1316" spans="1:7" s="893" customFormat="1" ht="12.75">
      <c r="A1316" s="275" t="s">
        <v>666</v>
      </c>
      <c r="C1316" s="135">
        <v>343413</v>
      </c>
      <c r="D1316" s="135">
        <v>83836</v>
      </c>
      <c r="E1316" s="135">
        <v>70680</v>
      </c>
      <c r="F1316" s="895">
        <v>20.581632029072868</v>
      </c>
      <c r="G1316" s="135">
        <v>23114</v>
      </c>
    </row>
    <row r="1317" spans="1:7" s="893" customFormat="1" ht="12.75">
      <c r="A1317" s="275" t="s">
        <v>693</v>
      </c>
      <c r="B1317" s="892"/>
      <c r="C1317" s="135">
        <v>285652</v>
      </c>
      <c r="D1317" s="135">
        <v>69548</v>
      </c>
      <c r="E1317" s="135">
        <v>58443</v>
      </c>
      <c r="F1317" s="895">
        <v>20.45951017321776</v>
      </c>
      <c r="G1317" s="135">
        <v>18864</v>
      </c>
    </row>
    <row r="1318" spans="1:7" s="893" customFormat="1" ht="12.75">
      <c r="A1318" s="275" t="s">
        <v>668</v>
      </c>
      <c r="B1318" s="892"/>
      <c r="C1318" s="135">
        <v>423309</v>
      </c>
      <c r="D1318" s="135">
        <v>106543</v>
      </c>
      <c r="E1318" s="135">
        <v>68589</v>
      </c>
      <c r="F1318" s="895">
        <v>16.20305734109126</v>
      </c>
      <c r="G1318" s="135">
        <v>15909</v>
      </c>
    </row>
    <row r="1319" spans="1:7" s="893" customFormat="1" ht="12.75">
      <c r="A1319" s="275" t="s">
        <v>1306</v>
      </c>
      <c r="B1319" s="892"/>
      <c r="C1319" s="135">
        <v>1108405</v>
      </c>
      <c r="D1319" s="135">
        <v>265274</v>
      </c>
      <c r="E1319" s="135">
        <v>226335</v>
      </c>
      <c r="F1319" s="895">
        <v>20.419882624131073</v>
      </c>
      <c r="G1319" s="135">
        <v>75436</v>
      </c>
    </row>
    <row r="1320" spans="1:7" s="893" customFormat="1" ht="12.75">
      <c r="A1320" s="275" t="s">
        <v>679</v>
      </c>
      <c r="B1320" s="892"/>
      <c r="C1320" s="135">
        <v>1108405</v>
      </c>
      <c r="D1320" s="135">
        <v>265274</v>
      </c>
      <c r="E1320" s="135">
        <v>226335</v>
      </c>
      <c r="F1320" s="895">
        <v>20.419882624131073</v>
      </c>
      <c r="G1320" s="135">
        <v>75436</v>
      </c>
    </row>
    <row r="1321" spans="1:7" s="893" customFormat="1" ht="12.75">
      <c r="A1321" s="275" t="s">
        <v>814</v>
      </c>
      <c r="B1321" s="892"/>
      <c r="C1321" s="135">
        <v>0</v>
      </c>
      <c r="D1321" s="135">
        <v>-1004</v>
      </c>
      <c r="E1321" s="135">
        <v>89045</v>
      </c>
      <c r="F1321" s="878" t="s">
        <v>936</v>
      </c>
      <c r="G1321" s="135">
        <v>89045</v>
      </c>
    </row>
    <row r="1322" spans="1:7" s="893" customFormat="1" ht="13.5" customHeight="1">
      <c r="A1322" s="275" t="s">
        <v>941</v>
      </c>
      <c r="B1322" s="892"/>
      <c r="C1322" s="135">
        <v>0</v>
      </c>
      <c r="D1322" s="135">
        <v>1004</v>
      </c>
      <c r="E1322" s="877" t="s">
        <v>936</v>
      </c>
      <c r="F1322" s="878" t="s">
        <v>936</v>
      </c>
      <c r="G1322" s="878" t="s">
        <v>936</v>
      </c>
    </row>
    <row r="1323" spans="1:7" s="893" customFormat="1" ht="13.5" customHeight="1">
      <c r="A1323" s="275" t="s">
        <v>686</v>
      </c>
      <c r="B1323" s="892"/>
      <c r="C1323" s="135">
        <v>0</v>
      </c>
      <c r="D1323" s="135">
        <v>1004</v>
      </c>
      <c r="E1323" s="877" t="s">
        <v>936</v>
      </c>
      <c r="F1323" s="878" t="s">
        <v>936</v>
      </c>
      <c r="G1323" s="878" t="s">
        <v>936</v>
      </c>
    </row>
    <row r="1324" spans="1:7" s="893" customFormat="1" ht="38.25">
      <c r="A1324" s="277" t="s">
        <v>700</v>
      </c>
      <c r="B1324" s="892"/>
      <c r="C1324" s="135">
        <v>0</v>
      </c>
      <c r="D1324" s="135">
        <v>1004</v>
      </c>
      <c r="E1324" s="877" t="s">
        <v>936</v>
      </c>
      <c r="F1324" s="878" t="s">
        <v>936</v>
      </c>
      <c r="G1324" s="878" t="s">
        <v>936</v>
      </c>
    </row>
    <row r="1325" spans="1:7" s="893" customFormat="1" ht="12.75">
      <c r="A1325" s="869" t="s">
        <v>710</v>
      </c>
      <c r="B1325" s="892" t="s">
        <v>852</v>
      </c>
      <c r="C1325" s="135"/>
      <c r="D1325" s="135"/>
      <c r="E1325" s="135"/>
      <c r="F1325" s="895"/>
      <c r="G1325" s="135"/>
    </row>
    <row r="1326" spans="1:7" s="893" customFormat="1" ht="12.75">
      <c r="A1326" s="275" t="s">
        <v>663</v>
      </c>
      <c r="B1326" s="901" t="s">
        <v>853</v>
      </c>
      <c r="C1326" s="135">
        <v>2180876</v>
      </c>
      <c r="D1326" s="135">
        <v>612522</v>
      </c>
      <c r="E1326" s="135">
        <v>177310</v>
      </c>
      <c r="F1326" s="895">
        <v>8.130219233005453</v>
      </c>
      <c r="G1326" s="135">
        <v>79946</v>
      </c>
    </row>
    <row r="1327" spans="1:7" s="893" customFormat="1" ht="12.75">
      <c r="A1327" s="275" t="s">
        <v>799</v>
      </c>
      <c r="B1327" s="892"/>
      <c r="C1327" s="135">
        <v>1646837</v>
      </c>
      <c r="D1327" s="135">
        <v>435212</v>
      </c>
      <c r="E1327" s="135">
        <v>0</v>
      </c>
      <c r="F1327" s="895">
        <v>0</v>
      </c>
      <c r="G1327" s="135">
        <v>0</v>
      </c>
    </row>
    <row r="1328" spans="1:7" s="893" customFormat="1" ht="12.75">
      <c r="A1328" s="275" t="s">
        <v>800</v>
      </c>
      <c r="B1328" s="892"/>
      <c r="C1328" s="135">
        <v>1646837</v>
      </c>
      <c r="D1328" s="135">
        <v>435212</v>
      </c>
      <c r="E1328" s="135">
        <v>0</v>
      </c>
      <c r="F1328" s="895">
        <v>0</v>
      </c>
      <c r="G1328" s="135">
        <v>0</v>
      </c>
    </row>
    <row r="1329" spans="1:7" s="893" customFormat="1" ht="38.25">
      <c r="A1329" s="879" t="s">
        <v>31</v>
      </c>
      <c r="B1329" s="892"/>
      <c r="C1329" s="881">
        <v>1646837</v>
      </c>
      <c r="D1329" s="881">
        <v>435212</v>
      </c>
      <c r="E1329" s="881">
        <v>0</v>
      </c>
      <c r="F1329" s="883">
        <v>0</v>
      </c>
      <c r="G1329" s="881">
        <v>0</v>
      </c>
    </row>
    <row r="1330" spans="1:7" s="893" customFormat="1" ht="12.75">
      <c r="A1330" s="275" t="s">
        <v>692</v>
      </c>
      <c r="B1330" s="892"/>
      <c r="C1330" s="135">
        <v>534039</v>
      </c>
      <c r="D1330" s="135">
        <v>177310</v>
      </c>
      <c r="E1330" s="135">
        <v>177310</v>
      </c>
      <c r="F1330" s="895">
        <v>33.20169500729347</v>
      </c>
      <c r="G1330" s="135">
        <v>79946</v>
      </c>
    </row>
    <row r="1331" spans="1:7" s="893" customFormat="1" ht="25.5">
      <c r="A1331" s="275" t="s">
        <v>664</v>
      </c>
      <c r="B1331" s="892"/>
      <c r="C1331" s="135">
        <v>534039</v>
      </c>
      <c r="D1331" s="135">
        <v>177310</v>
      </c>
      <c r="E1331" s="135">
        <v>177310</v>
      </c>
      <c r="F1331" s="895">
        <v>33.20169500729347</v>
      </c>
      <c r="G1331" s="135">
        <v>79946</v>
      </c>
    </row>
    <row r="1332" spans="1:7" s="893" customFormat="1" ht="12.75">
      <c r="A1332" s="275" t="s">
        <v>1350</v>
      </c>
      <c r="B1332" s="892"/>
      <c r="C1332" s="135">
        <v>2180876</v>
      </c>
      <c r="D1332" s="135">
        <v>612522</v>
      </c>
      <c r="E1332" s="135">
        <v>26835</v>
      </c>
      <c r="F1332" s="895">
        <v>1.2304688574682834</v>
      </c>
      <c r="G1332" s="135">
        <v>3741</v>
      </c>
    </row>
    <row r="1333" spans="1:7" s="893" customFormat="1" ht="12.75">
      <c r="A1333" s="275" t="s">
        <v>180</v>
      </c>
      <c r="B1333" s="892"/>
      <c r="C1333" s="135">
        <v>2038419</v>
      </c>
      <c r="D1333" s="135">
        <v>563882</v>
      </c>
      <c r="E1333" s="135">
        <v>21102</v>
      </c>
      <c r="F1333" s="895">
        <v>1.0352140555989715</v>
      </c>
      <c r="G1333" s="135">
        <v>3741</v>
      </c>
    </row>
    <row r="1334" spans="1:7" s="893" customFormat="1" ht="12.75">
      <c r="A1334" s="275" t="s">
        <v>665</v>
      </c>
      <c r="B1334" s="892"/>
      <c r="C1334" s="135">
        <v>100964</v>
      </c>
      <c r="D1334" s="135">
        <v>34250</v>
      </c>
      <c r="E1334" s="135">
        <v>21102</v>
      </c>
      <c r="F1334" s="895">
        <v>20.900518996870172</v>
      </c>
      <c r="G1334" s="135">
        <v>3741</v>
      </c>
    </row>
    <row r="1335" spans="1:7" s="893" customFormat="1" ht="12.75">
      <c r="A1335" s="275" t="s">
        <v>666</v>
      </c>
      <c r="B1335" s="892"/>
      <c r="C1335" s="135">
        <v>43750</v>
      </c>
      <c r="D1335" s="135">
        <v>19872</v>
      </c>
      <c r="E1335" s="135">
        <v>13266</v>
      </c>
      <c r="F1335" s="895">
        <v>30.322285714285712</v>
      </c>
      <c r="G1335" s="135">
        <v>2670</v>
      </c>
    </row>
    <row r="1336" spans="1:7" s="893" customFormat="1" ht="12.75">
      <c r="A1336" s="275" t="s">
        <v>693</v>
      </c>
      <c r="C1336" s="135">
        <v>35256</v>
      </c>
      <c r="D1336" s="135">
        <v>16013</v>
      </c>
      <c r="E1336" s="135">
        <v>10710</v>
      </c>
      <c r="F1336" s="895">
        <v>30.37780803267529</v>
      </c>
      <c r="G1336" s="135">
        <v>2152</v>
      </c>
    </row>
    <row r="1337" spans="1:7" s="893" customFormat="1" ht="12.75">
      <c r="A1337" s="275" t="s">
        <v>668</v>
      </c>
      <c r="B1337" s="892"/>
      <c r="C1337" s="135">
        <v>57214</v>
      </c>
      <c r="D1337" s="135">
        <v>14378</v>
      </c>
      <c r="E1337" s="135">
        <v>7836</v>
      </c>
      <c r="F1337" s="895">
        <v>13.695948544062642</v>
      </c>
      <c r="G1337" s="135">
        <v>1071</v>
      </c>
    </row>
    <row r="1338" spans="1:7" s="893" customFormat="1" ht="12.75">
      <c r="A1338" s="275" t="s">
        <v>670</v>
      </c>
      <c r="B1338" s="892"/>
      <c r="C1338" s="135">
        <v>1937455</v>
      </c>
      <c r="D1338" s="135">
        <v>529632</v>
      </c>
      <c r="E1338" s="135">
        <v>0</v>
      </c>
      <c r="F1338" s="895">
        <v>0</v>
      </c>
      <c r="G1338" s="135">
        <v>0</v>
      </c>
    </row>
    <row r="1339" spans="1:7" s="893" customFormat="1" ht="12.75">
      <c r="A1339" s="275" t="s">
        <v>694</v>
      </c>
      <c r="B1339" s="892"/>
      <c r="C1339" s="135">
        <v>1937455</v>
      </c>
      <c r="D1339" s="135">
        <v>529632</v>
      </c>
      <c r="E1339" s="135">
        <v>0</v>
      </c>
      <c r="F1339" s="895">
        <v>0</v>
      </c>
      <c r="G1339" s="135">
        <v>0</v>
      </c>
    </row>
    <row r="1340" spans="1:7" s="893" customFormat="1" ht="12.75">
      <c r="A1340" s="275" t="s">
        <v>1306</v>
      </c>
      <c r="B1340" s="892"/>
      <c r="C1340" s="135">
        <v>142457</v>
      </c>
      <c r="D1340" s="135">
        <v>48640</v>
      </c>
      <c r="E1340" s="135">
        <v>5733</v>
      </c>
      <c r="F1340" s="895">
        <v>4.02437226671908</v>
      </c>
      <c r="G1340" s="135">
        <v>0</v>
      </c>
    </row>
    <row r="1341" spans="1:7" s="893" customFormat="1" ht="12.75">
      <c r="A1341" s="275" t="s">
        <v>679</v>
      </c>
      <c r="B1341" s="892"/>
      <c r="C1341" s="135">
        <v>142457</v>
      </c>
      <c r="D1341" s="135">
        <v>48640</v>
      </c>
      <c r="E1341" s="135">
        <v>5733</v>
      </c>
      <c r="F1341" s="895">
        <v>4.02437226671908</v>
      </c>
      <c r="G1341" s="135">
        <v>0</v>
      </c>
    </row>
    <row r="1342" spans="1:7" s="893" customFormat="1" ht="12.75">
      <c r="A1342" s="869" t="s">
        <v>854</v>
      </c>
      <c r="B1342" s="892" t="s">
        <v>855</v>
      </c>
      <c r="C1342" s="135"/>
      <c r="D1342" s="135"/>
      <c r="E1342" s="135"/>
      <c r="F1342" s="895"/>
      <c r="G1342" s="135"/>
    </row>
    <row r="1343" spans="1:7" s="893" customFormat="1" ht="12.75">
      <c r="A1343" s="275" t="s">
        <v>663</v>
      </c>
      <c r="B1343" s="892"/>
      <c r="C1343" s="135">
        <v>146760</v>
      </c>
      <c r="D1343" s="135">
        <v>43934</v>
      </c>
      <c r="E1343" s="135">
        <v>43934</v>
      </c>
      <c r="F1343" s="895">
        <v>29.935949850095394</v>
      </c>
      <c r="G1343" s="135">
        <v>5944</v>
      </c>
    </row>
    <row r="1344" spans="1:7" s="893" customFormat="1" ht="12.75">
      <c r="A1344" s="275" t="s">
        <v>692</v>
      </c>
      <c r="B1344" s="892"/>
      <c r="C1344" s="135">
        <v>146760</v>
      </c>
      <c r="D1344" s="135">
        <v>43934</v>
      </c>
      <c r="E1344" s="135">
        <v>43934</v>
      </c>
      <c r="F1344" s="895">
        <v>29.935949850095394</v>
      </c>
      <c r="G1344" s="135">
        <v>5944</v>
      </c>
    </row>
    <row r="1345" spans="1:7" s="893" customFormat="1" ht="25.5">
      <c r="A1345" s="275" t="s">
        <v>664</v>
      </c>
      <c r="B1345" s="892"/>
      <c r="C1345" s="135">
        <v>146760</v>
      </c>
      <c r="D1345" s="135">
        <v>43934</v>
      </c>
      <c r="E1345" s="135">
        <v>43934</v>
      </c>
      <c r="F1345" s="895">
        <v>29.935949850095394</v>
      </c>
      <c r="G1345" s="135">
        <v>5944</v>
      </c>
    </row>
    <row r="1346" spans="1:7" s="893" customFormat="1" ht="12.75">
      <c r="A1346" s="275" t="s">
        <v>1350</v>
      </c>
      <c r="B1346" s="892"/>
      <c r="C1346" s="135">
        <v>146760</v>
      </c>
      <c r="D1346" s="135">
        <v>43934</v>
      </c>
      <c r="E1346" s="135">
        <v>24549</v>
      </c>
      <c r="F1346" s="895">
        <v>16.727309893704007</v>
      </c>
      <c r="G1346" s="135">
        <v>10744</v>
      </c>
    </row>
    <row r="1347" spans="1:7" s="893" customFormat="1" ht="12.75">
      <c r="A1347" s="275" t="s">
        <v>180</v>
      </c>
      <c r="B1347" s="892"/>
      <c r="C1347" s="135">
        <v>84029</v>
      </c>
      <c r="D1347" s="135">
        <v>21834</v>
      </c>
      <c r="E1347" s="135">
        <v>9767</v>
      </c>
      <c r="F1347" s="895">
        <v>11.623368122909948</v>
      </c>
      <c r="G1347" s="135">
        <v>3962</v>
      </c>
    </row>
    <row r="1348" spans="1:7" s="893" customFormat="1" ht="12.75">
      <c r="A1348" s="275" t="s">
        <v>665</v>
      </c>
      <c r="C1348" s="135">
        <v>84029</v>
      </c>
      <c r="D1348" s="135">
        <v>21834</v>
      </c>
      <c r="E1348" s="135">
        <v>9767</v>
      </c>
      <c r="F1348" s="895">
        <v>11.623368122909948</v>
      </c>
      <c r="G1348" s="135">
        <v>3962</v>
      </c>
    </row>
    <row r="1349" spans="1:7" s="893" customFormat="1" ht="12.75">
      <c r="A1349" s="275" t="s">
        <v>666</v>
      </c>
      <c r="C1349" s="135">
        <v>42675</v>
      </c>
      <c r="D1349" s="135">
        <v>11158</v>
      </c>
      <c r="E1349" s="135">
        <v>3187</v>
      </c>
      <c r="F1349" s="895">
        <v>7.468072642062097</v>
      </c>
      <c r="G1349" s="135">
        <v>2841</v>
      </c>
    </row>
    <row r="1350" spans="1:7" s="893" customFormat="1" ht="12.75">
      <c r="A1350" s="275" t="s">
        <v>693</v>
      </c>
      <c r="B1350" s="892"/>
      <c r="C1350" s="135">
        <v>34391</v>
      </c>
      <c r="D1350" s="135">
        <v>8992</v>
      </c>
      <c r="E1350" s="135">
        <v>2715</v>
      </c>
      <c r="F1350" s="895">
        <v>7.894507283882411</v>
      </c>
      <c r="G1350" s="135">
        <v>2462</v>
      </c>
    </row>
    <row r="1351" spans="1:7" s="893" customFormat="1" ht="12.75">
      <c r="A1351" s="275" t="s">
        <v>668</v>
      </c>
      <c r="B1351" s="892"/>
      <c r="C1351" s="135">
        <v>41354</v>
      </c>
      <c r="D1351" s="135">
        <v>10676</v>
      </c>
      <c r="E1351" s="135">
        <v>6580</v>
      </c>
      <c r="F1351" s="895">
        <v>15.911399139140107</v>
      </c>
      <c r="G1351" s="135">
        <v>1121</v>
      </c>
    </row>
    <row r="1352" spans="1:7" s="893" customFormat="1" ht="12.75">
      <c r="A1352" s="275" t="s">
        <v>1306</v>
      </c>
      <c r="B1352" s="892"/>
      <c r="C1352" s="135">
        <v>62731</v>
      </c>
      <c r="D1352" s="135">
        <v>22100</v>
      </c>
      <c r="E1352" s="135">
        <v>14782</v>
      </c>
      <c r="F1352" s="895">
        <v>23.564107060305112</v>
      </c>
      <c r="G1352" s="135">
        <v>6782</v>
      </c>
    </row>
    <row r="1353" spans="1:7" s="893" customFormat="1" ht="12.75">
      <c r="A1353" s="275" t="s">
        <v>679</v>
      </c>
      <c r="B1353" s="892"/>
      <c r="C1353" s="135">
        <v>62731</v>
      </c>
      <c r="D1353" s="135">
        <v>22100</v>
      </c>
      <c r="E1353" s="135">
        <v>14782</v>
      </c>
      <c r="F1353" s="895">
        <v>23.564107060305112</v>
      </c>
      <c r="G1353" s="135">
        <v>6782</v>
      </c>
    </row>
    <row r="1354" spans="1:7" s="893" customFormat="1" ht="12.75">
      <c r="A1354" s="869" t="s">
        <v>735</v>
      </c>
      <c r="B1354" s="892" t="s">
        <v>856</v>
      </c>
      <c r="C1354" s="135"/>
      <c r="D1354" s="135"/>
      <c r="E1354" s="135"/>
      <c r="F1354" s="895"/>
      <c r="G1354" s="135"/>
    </row>
    <row r="1355" spans="1:7" s="893" customFormat="1" ht="12.75">
      <c r="A1355" s="275" t="s">
        <v>663</v>
      </c>
      <c r="B1355" s="892" t="s">
        <v>857</v>
      </c>
      <c r="C1355" s="135">
        <v>163592</v>
      </c>
      <c r="D1355" s="135">
        <v>157799</v>
      </c>
      <c r="E1355" s="135">
        <v>157799</v>
      </c>
      <c r="F1355" s="895">
        <v>96.45887329453763</v>
      </c>
      <c r="G1355" s="135">
        <v>938</v>
      </c>
    </row>
    <row r="1356" spans="1:7" s="893" customFormat="1" ht="12.75">
      <c r="A1356" s="275" t="s">
        <v>692</v>
      </c>
      <c r="B1356" s="892"/>
      <c r="C1356" s="135">
        <v>163592</v>
      </c>
      <c r="D1356" s="135">
        <v>157799</v>
      </c>
      <c r="E1356" s="135">
        <v>157799</v>
      </c>
      <c r="F1356" s="895">
        <v>96.45887329453763</v>
      </c>
      <c r="G1356" s="135">
        <v>938</v>
      </c>
    </row>
    <row r="1357" spans="1:7" s="893" customFormat="1" ht="25.5">
      <c r="A1357" s="275" t="s">
        <v>664</v>
      </c>
      <c r="B1357" s="892"/>
      <c r="C1357" s="135">
        <v>163592</v>
      </c>
      <c r="D1357" s="135">
        <v>157799</v>
      </c>
      <c r="E1357" s="135">
        <v>157799</v>
      </c>
      <c r="F1357" s="895">
        <v>96.45887329453763</v>
      </c>
      <c r="G1357" s="135">
        <v>938</v>
      </c>
    </row>
    <row r="1358" spans="1:7" s="893" customFormat="1" ht="12.75">
      <c r="A1358" s="275" t="s">
        <v>1350</v>
      </c>
      <c r="B1358" s="892"/>
      <c r="C1358" s="135">
        <v>163592</v>
      </c>
      <c r="D1358" s="135">
        <v>157799</v>
      </c>
      <c r="E1358" s="135">
        <v>157609</v>
      </c>
      <c r="F1358" s="895">
        <v>96.34273069587755</v>
      </c>
      <c r="G1358" s="135">
        <v>748</v>
      </c>
    </row>
    <row r="1359" spans="1:7" s="893" customFormat="1" ht="12.75">
      <c r="A1359" s="275" t="s">
        <v>180</v>
      </c>
      <c r="C1359" s="135">
        <v>163592</v>
      </c>
      <c r="D1359" s="135">
        <v>157799</v>
      </c>
      <c r="E1359" s="135">
        <v>157609</v>
      </c>
      <c r="F1359" s="895">
        <v>96.34273069587755</v>
      </c>
      <c r="G1359" s="135">
        <v>748</v>
      </c>
    </row>
    <row r="1360" spans="1:7" s="893" customFormat="1" ht="12.75">
      <c r="A1360" s="275" t="s">
        <v>665</v>
      </c>
      <c r="C1360" s="135">
        <v>8607</v>
      </c>
      <c r="D1360" s="135">
        <v>2814</v>
      </c>
      <c r="E1360" s="135">
        <v>2624</v>
      </c>
      <c r="F1360" s="895">
        <v>30.486813059137912</v>
      </c>
      <c r="G1360" s="135">
        <v>748</v>
      </c>
    </row>
    <row r="1361" spans="1:7" s="893" customFormat="1" ht="12.75">
      <c r="A1361" s="275" t="s">
        <v>666</v>
      </c>
      <c r="B1361" s="892"/>
      <c r="C1361" s="135">
        <v>8607</v>
      </c>
      <c r="D1361" s="135">
        <v>2814</v>
      </c>
      <c r="E1361" s="135">
        <v>2624</v>
      </c>
      <c r="F1361" s="895">
        <v>30.486813059137912</v>
      </c>
      <c r="G1361" s="135">
        <v>748</v>
      </c>
    </row>
    <row r="1362" spans="1:7" s="893" customFormat="1" ht="12.75">
      <c r="A1362" s="275" t="s">
        <v>693</v>
      </c>
      <c r="B1362" s="892"/>
      <c r="C1362" s="135">
        <v>6936</v>
      </c>
      <c r="D1362" s="135">
        <v>2268</v>
      </c>
      <c r="E1362" s="135">
        <v>2134</v>
      </c>
      <c r="F1362" s="895">
        <v>30.767012687427915</v>
      </c>
      <c r="G1362" s="135">
        <v>622</v>
      </c>
    </row>
    <row r="1363" spans="1:7" s="893" customFormat="1" ht="12.75">
      <c r="A1363" s="275" t="s">
        <v>670</v>
      </c>
      <c r="B1363" s="892"/>
      <c r="C1363" s="135">
        <v>154985</v>
      </c>
      <c r="D1363" s="135">
        <v>154985</v>
      </c>
      <c r="E1363" s="135">
        <v>154985</v>
      </c>
      <c r="F1363" s="895">
        <v>100</v>
      </c>
      <c r="G1363" s="135">
        <v>0</v>
      </c>
    </row>
    <row r="1364" spans="1:7" s="893" customFormat="1" ht="12.75">
      <c r="A1364" s="275" t="s">
        <v>694</v>
      </c>
      <c r="B1364" s="892"/>
      <c r="C1364" s="135">
        <v>154985</v>
      </c>
      <c r="D1364" s="135">
        <v>154985</v>
      </c>
      <c r="E1364" s="135">
        <v>154985</v>
      </c>
      <c r="F1364" s="895">
        <v>100</v>
      </c>
      <c r="G1364" s="135">
        <v>0</v>
      </c>
    </row>
    <row r="1365" spans="1:7" s="893" customFormat="1" ht="25.5">
      <c r="A1365" s="869" t="s">
        <v>761</v>
      </c>
      <c r="B1365" s="892" t="s">
        <v>858</v>
      </c>
      <c r="C1365" s="135"/>
      <c r="D1365" s="135"/>
      <c r="E1365" s="135"/>
      <c r="F1365" s="895"/>
      <c r="G1365" s="135"/>
    </row>
    <row r="1366" spans="1:7" s="893" customFormat="1" ht="12.75">
      <c r="A1366" s="275" t="s">
        <v>663</v>
      </c>
      <c r="B1366" s="892" t="s">
        <v>859</v>
      </c>
      <c r="C1366" s="135">
        <v>1617582</v>
      </c>
      <c r="D1366" s="135">
        <v>670498</v>
      </c>
      <c r="E1366" s="135">
        <v>671657</v>
      </c>
      <c r="F1366" s="895">
        <v>41.52228449624192</v>
      </c>
      <c r="G1366" s="135">
        <v>413902</v>
      </c>
    </row>
    <row r="1367" spans="1:7" s="893" customFormat="1" ht="12.75">
      <c r="A1367" s="275" t="s">
        <v>1260</v>
      </c>
      <c r="B1367" s="892"/>
      <c r="C1367" s="135">
        <v>0</v>
      </c>
      <c r="D1367" s="135">
        <v>0</v>
      </c>
      <c r="E1367" s="135">
        <v>1160</v>
      </c>
      <c r="F1367" s="878" t="s">
        <v>936</v>
      </c>
      <c r="G1367" s="135">
        <v>28</v>
      </c>
    </row>
    <row r="1368" spans="1:7" s="893" customFormat="1" ht="12.75">
      <c r="A1368" s="275" t="s">
        <v>799</v>
      </c>
      <c r="B1368" s="892"/>
      <c r="C1368" s="135">
        <v>1299089</v>
      </c>
      <c r="D1368" s="135">
        <v>575326</v>
      </c>
      <c r="E1368" s="135">
        <v>575325</v>
      </c>
      <c r="F1368" s="895">
        <v>44.28680406038386</v>
      </c>
      <c r="G1368" s="135">
        <v>390183</v>
      </c>
    </row>
    <row r="1369" spans="1:7" s="893" customFormat="1" ht="12.75">
      <c r="A1369" s="275" t="s">
        <v>800</v>
      </c>
      <c r="B1369" s="892"/>
      <c r="C1369" s="135">
        <v>1299089</v>
      </c>
      <c r="D1369" s="135">
        <v>575326</v>
      </c>
      <c r="E1369" s="135">
        <v>575325</v>
      </c>
      <c r="F1369" s="895">
        <v>44.28680406038386</v>
      </c>
      <c r="G1369" s="135">
        <v>390183</v>
      </c>
    </row>
    <row r="1370" spans="1:7" s="893" customFormat="1" ht="38.25">
      <c r="A1370" s="879" t="s">
        <v>31</v>
      </c>
      <c r="B1370" s="892"/>
      <c r="C1370" s="881">
        <v>1299089</v>
      </c>
      <c r="D1370" s="881">
        <v>575326</v>
      </c>
      <c r="E1370" s="881">
        <v>575325</v>
      </c>
      <c r="F1370" s="895">
        <v>44.28680406038386</v>
      </c>
      <c r="G1370" s="881">
        <v>390183</v>
      </c>
    </row>
    <row r="1371" spans="1:7" s="893" customFormat="1" ht="12.75">
      <c r="A1371" s="275" t="s">
        <v>692</v>
      </c>
      <c r="B1371" s="892"/>
      <c r="C1371" s="135">
        <v>318493</v>
      </c>
      <c r="D1371" s="135">
        <v>95172</v>
      </c>
      <c r="E1371" s="135">
        <v>95172</v>
      </c>
      <c r="F1371" s="895">
        <v>29.88197542803139</v>
      </c>
      <c r="G1371" s="135">
        <v>23691</v>
      </c>
    </row>
    <row r="1372" spans="1:7" s="893" customFormat="1" ht="25.5">
      <c r="A1372" s="275" t="s">
        <v>664</v>
      </c>
      <c r="B1372" s="892"/>
      <c r="C1372" s="135">
        <v>318493</v>
      </c>
      <c r="D1372" s="135">
        <v>95172</v>
      </c>
      <c r="E1372" s="135">
        <v>95172</v>
      </c>
      <c r="F1372" s="895">
        <v>29.88197542803139</v>
      </c>
      <c r="G1372" s="135">
        <v>23691</v>
      </c>
    </row>
    <row r="1373" spans="1:7" s="893" customFormat="1" ht="12.75">
      <c r="A1373" s="275" t="s">
        <v>1350</v>
      </c>
      <c r="B1373" s="892"/>
      <c r="C1373" s="135">
        <v>1890664</v>
      </c>
      <c r="D1373" s="135">
        <v>482979</v>
      </c>
      <c r="E1373" s="135">
        <v>433483</v>
      </c>
      <c r="F1373" s="895">
        <v>22.927553494433702</v>
      </c>
      <c r="G1373" s="135">
        <v>141383</v>
      </c>
    </row>
    <row r="1374" spans="1:7" s="893" customFormat="1" ht="12.75">
      <c r="A1374" s="275" t="s">
        <v>180</v>
      </c>
      <c r="C1374" s="135">
        <v>1890664</v>
      </c>
      <c r="D1374" s="135">
        <v>482979</v>
      </c>
      <c r="E1374" s="135">
        <v>433483</v>
      </c>
      <c r="F1374" s="895">
        <v>22.927553494433702</v>
      </c>
      <c r="G1374" s="135">
        <v>141383</v>
      </c>
    </row>
    <row r="1375" spans="1:7" s="893" customFormat="1" ht="12.75">
      <c r="A1375" s="275" t="s">
        <v>665</v>
      </c>
      <c r="B1375" s="892"/>
      <c r="C1375" s="135">
        <v>119409</v>
      </c>
      <c r="D1375" s="135">
        <v>34887</v>
      </c>
      <c r="E1375" s="135">
        <v>33595</v>
      </c>
      <c r="F1375" s="895">
        <v>28.134395229840298</v>
      </c>
      <c r="G1375" s="135">
        <v>9646</v>
      </c>
    </row>
    <row r="1376" spans="1:7" s="893" customFormat="1" ht="12.75">
      <c r="A1376" s="275" t="s">
        <v>666</v>
      </c>
      <c r="B1376" s="892"/>
      <c r="C1376" s="135">
        <v>96285</v>
      </c>
      <c r="D1376" s="135">
        <v>28007</v>
      </c>
      <c r="E1376" s="135">
        <v>26901</v>
      </c>
      <c r="F1376" s="895">
        <v>27.938931297709924</v>
      </c>
      <c r="G1376" s="135">
        <v>7850</v>
      </c>
    </row>
    <row r="1377" spans="1:7" s="893" customFormat="1" ht="12.75">
      <c r="A1377" s="275" t="s">
        <v>693</v>
      </c>
      <c r="B1377" s="892"/>
      <c r="C1377" s="135">
        <v>77592</v>
      </c>
      <c r="D1377" s="135">
        <v>22569</v>
      </c>
      <c r="E1377" s="135">
        <v>21679</v>
      </c>
      <c r="F1377" s="895">
        <v>27.93973605526343</v>
      </c>
      <c r="G1377" s="135">
        <v>6326</v>
      </c>
    </row>
    <row r="1378" spans="1:7" s="893" customFormat="1" ht="12.75">
      <c r="A1378" s="275" t="s">
        <v>668</v>
      </c>
      <c r="B1378" s="892"/>
      <c r="C1378" s="135">
        <v>23124</v>
      </c>
      <c r="D1378" s="135">
        <v>6880</v>
      </c>
      <c r="E1378" s="135">
        <v>6694</v>
      </c>
      <c r="F1378" s="895">
        <v>28.94827884449057</v>
      </c>
      <c r="G1378" s="135">
        <v>1796</v>
      </c>
    </row>
    <row r="1379" spans="1:7" s="893" customFormat="1" ht="12.75">
      <c r="A1379" s="275" t="s">
        <v>670</v>
      </c>
      <c r="B1379" s="892"/>
      <c r="C1379" s="135">
        <v>1771255</v>
      </c>
      <c r="D1379" s="135">
        <v>448092</v>
      </c>
      <c r="E1379" s="135">
        <v>399888</v>
      </c>
      <c r="F1379" s="895">
        <v>22.576534716909762</v>
      </c>
      <c r="G1379" s="135">
        <v>131737</v>
      </c>
    </row>
    <row r="1380" spans="1:7" s="893" customFormat="1" ht="12.75">
      <c r="A1380" s="275" t="s">
        <v>694</v>
      </c>
      <c r="B1380" s="892"/>
      <c r="C1380" s="135">
        <v>1771255</v>
      </c>
      <c r="D1380" s="135">
        <v>448092</v>
      </c>
      <c r="E1380" s="135">
        <v>399888</v>
      </c>
      <c r="F1380" s="895">
        <v>22.576534716909762</v>
      </c>
      <c r="G1380" s="135">
        <v>131737</v>
      </c>
    </row>
    <row r="1381" spans="1:7" s="893" customFormat="1" ht="12.75">
      <c r="A1381" s="275" t="s">
        <v>814</v>
      </c>
      <c r="B1381" s="892"/>
      <c r="C1381" s="135">
        <v>-273082</v>
      </c>
      <c r="D1381" s="135">
        <v>187519</v>
      </c>
      <c r="E1381" s="135">
        <v>238174</v>
      </c>
      <c r="F1381" s="895">
        <v>-87.21702638767843</v>
      </c>
      <c r="G1381" s="135">
        <v>272519</v>
      </c>
    </row>
    <row r="1382" spans="1:7" s="893" customFormat="1" ht="13.5" customHeight="1">
      <c r="A1382" s="275" t="s">
        <v>941</v>
      </c>
      <c r="B1382" s="892"/>
      <c r="C1382" s="135">
        <v>273082</v>
      </c>
      <c r="D1382" s="135">
        <v>-187519</v>
      </c>
      <c r="E1382" s="877" t="s">
        <v>936</v>
      </c>
      <c r="F1382" s="878" t="s">
        <v>936</v>
      </c>
      <c r="G1382" s="878" t="s">
        <v>936</v>
      </c>
    </row>
    <row r="1383" spans="1:7" s="893" customFormat="1" ht="13.5" customHeight="1">
      <c r="A1383" s="275" t="s">
        <v>686</v>
      </c>
      <c r="B1383" s="892"/>
      <c r="C1383" s="135">
        <v>273082</v>
      </c>
      <c r="D1383" s="135">
        <v>-187519</v>
      </c>
      <c r="E1383" s="877" t="s">
        <v>936</v>
      </c>
      <c r="F1383" s="878" t="s">
        <v>936</v>
      </c>
      <c r="G1383" s="878" t="s">
        <v>936</v>
      </c>
    </row>
    <row r="1384" spans="1:7" s="893" customFormat="1" ht="38.25">
      <c r="A1384" s="277" t="s">
        <v>700</v>
      </c>
      <c r="B1384" s="892"/>
      <c r="C1384" s="135">
        <v>273082</v>
      </c>
      <c r="D1384" s="135">
        <v>-187519</v>
      </c>
      <c r="E1384" s="877" t="s">
        <v>936</v>
      </c>
      <c r="F1384" s="878" t="s">
        <v>936</v>
      </c>
      <c r="G1384" s="878" t="s">
        <v>936</v>
      </c>
    </row>
    <row r="1385" spans="1:7" s="893" customFormat="1" ht="25.5">
      <c r="A1385" s="869" t="s">
        <v>740</v>
      </c>
      <c r="B1385" s="892" t="s">
        <v>860</v>
      </c>
      <c r="C1385" s="135"/>
      <c r="D1385" s="135"/>
      <c r="E1385" s="135"/>
      <c r="F1385" s="895"/>
      <c r="G1385" s="135"/>
    </row>
    <row r="1386" spans="1:7" s="893" customFormat="1" ht="12.75">
      <c r="A1386" s="275" t="s">
        <v>663</v>
      </c>
      <c r="B1386" s="892"/>
      <c r="C1386" s="135">
        <v>2096371</v>
      </c>
      <c r="D1386" s="135">
        <v>440845</v>
      </c>
      <c r="E1386" s="135">
        <v>440845</v>
      </c>
      <c r="F1386" s="895">
        <v>21.028959091687494</v>
      </c>
      <c r="G1386" s="135">
        <v>207329</v>
      </c>
    </row>
    <row r="1387" spans="1:7" s="893" customFormat="1" ht="12.75">
      <c r="A1387" s="275" t="s">
        <v>799</v>
      </c>
      <c r="B1387" s="892"/>
      <c r="C1387" s="135">
        <v>1408207</v>
      </c>
      <c r="D1387" s="135">
        <v>155554</v>
      </c>
      <c r="E1387" s="135">
        <v>155554</v>
      </c>
      <c r="F1387" s="895">
        <v>11.046245331829766</v>
      </c>
      <c r="G1387" s="135">
        <v>155554</v>
      </c>
    </row>
    <row r="1388" spans="1:7" s="893" customFormat="1" ht="12.75">
      <c r="A1388" s="275" t="s">
        <v>800</v>
      </c>
      <c r="B1388" s="892"/>
      <c r="C1388" s="135">
        <v>1408207</v>
      </c>
      <c r="D1388" s="135">
        <v>155554</v>
      </c>
      <c r="E1388" s="135">
        <v>155554</v>
      </c>
      <c r="F1388" s="895">
        <v>11.046245331829766</v>
      </c>
      <c r="G1388" s="135">
        <v>155554</v>
      </c>
    </row>
    <row r="1389" spans="1:7" s="893" customFormat="1" ht="38.25">
      <c r="A1389" s="879" t="s">
        <v>31</v>
      </c>
      <c r="B1389" s="892"/>
      <c r="C1389" s="881">
        <v>1408207</v>
      </c>
      <c r="D1389" s="881">
        <v>155554</v>
      </c>
      <c r="E1389" s="881">
        <v>155554</v>
      </c>
      <c r="F1389" s="895">
        <v>11.046245331829766</v>
      </c>
      <c r="G1389" s="881">
        <v>155554</v>
      </c>
    </row>
    <row r="1390" spans="1:7" s="893" customFormat="1" ht="12.75">
      <c r="A1390" s="275" t="s">
        <v>692</v>
      </c>
      <c r="B1390" s="892"/>
      <c r="C1390" s="135">
        <v>688164</v>
      </c>
      <c r="D1390" s="135">
        <v>285291</v>
      </c>
      <c r="E1390" s="135">
        <v>285291</v>
      </c>
      <c r="F1390" s="895">
        <v>41.45683296423527</v>
      </c>
      <c r="G1390" s="135">
        <v>51775</v>
      </c>
    </row>
    <row r="1391" spans="1:7" s="893" customFormat="1" ht="25.5">
      <c r="A1391" s="275" t="s">
        <v>664</v>
      </c>
      <c r="B1391" s="892"/>
      <c r="C1391" s="135">
        <v>688164</v>
      </c>
      <c r="D1391" s="135">
        <v>285291</v>
      </c>
      <c r="E1391" s="135">
        <v>285291</v>
      </c>
      <c r="F1391" s="895">
        <v>41.45683296423527</v>
      </c>
      <c r="G1391" s="135">
        <v>51775</v>
      </c>
    </row>
    <row r="1392" spans="1:7" s="893" customFormat="1" ht="12.75">
      <c r="A1392" s="275" t="s">
        <v>1350</v>
      </c>
      <c r="B1392" s="892"/>
      <c r="C1392" s="135">
        <v>2149152</v>
      </c>
      <c r="D1392" s="135">
        <v>449545</v>
      </c>
      <c r="E1392" s="135">
        <v>341249</v>
      </c>
      <c r="F1392" s="895">
        <v>15.8783092121916</v>
      </c>
      <c r="G1392" s="135">
        <v>112237</v>
      </c>
    </row>
    <row r="1393" spans="1:7" s="893" customFormat="1" ht="12.75">
      <c r="A1393" s="275" t="s">
        <v>180</v>
      </c>
      <c r="B1393" s="892"/>
      <c r="C1393" s="135">
        <v>2146072</v>
      </c>
      <c r="D1393" s="135">
        <v>446465</v>
      </c>
      <c r="E1393" s="135">
        <v>341249</v>
      </c>
      <c r="F1393" s="895">
        <v>15.901097446870374</v>
      </c>
      <c r="G1393" s="135">
        <v>112237</v>
      </c>
    </row>
    <row r="1394" spans="1:7" s="893" customFormat="1" ht="12.75">
      <c r="A1394" s="275" t="s">
        <v>665</v>
      </c>
      <c r="B1394" s="892"/>
      <c r="C1394" s="135">
        <v>71396</v>
      </c>
      <c r="D1394" s="135">
        <v>26412</v>
      </c>
      <c r="E1394" s="135">
        <v>20365</v>
      </c>
      <c r="F1394" s="895">
        <v>28.52400694716791</v>
      </c>
      <c r="G1394" s="135">
        <v>8066</v>
      </c>
    </row>
    <row r="1395" spans="1:7" s="893" customFormat="1" ht="12.75">
      <c r="A1395" s="275" t="s">
        <v>666</v>
      </c>
      <c r="B1395" s="892"/>
      <c r="C1395" s="135">
        <v>59420</v>
      </c>
      <c r="D1395" s="135">
        <v>25412</v>
      </c>
      <c r="E1395" s="135">
        <v>20315</v>
      </c>
      <c r="F1395" s="895">
        <v>34.18882531134298</v>
      </c>
      <c r="G1395" s="135">
        <v>8016</v>
      </c>
    </row>
    <row r="1396" spans="1:7" s="893" customFormat="1" ht="12.75">
      <c r="A1396" s="275" t="s">
        <v>693</v>
      </c>
      <c r="B1396" s="892"/>
      <c r="C1396" s="135">
        <v>47350</v>
      </c>
      <c r="D1396" s="135">
        <v>20555</v>
      </c>
      <c r="E1396" s="135">
        <v>15847</v>
      </c>
      <c r="F1396" s="895">
        <v>33.46779303062302</v>
      </c>
      <c r="G1396" s="135">
        <v>6373</v>
      </c>
    </row>
    <row r="1397" spans="1:7" s="893" customFormat="1" ht="12.75">
      <c r="A1397" s="275" t="s">
        <v>668</v>
      </c>
      <c r="B1397" s="892"/>
      <c r="C1397" s="135">
        <v>11976</v>
      </c>
      <c r="D1397" s="135">
        <v>1000</v>
      </c>
      <c r="E1397" s="135">
        <v>50</v>
      </c>
      <c r="F1397" s="895">
        <v>0.4175016700066801</v>
      </c>
      <c r="G1397" s="135">
        <v>50</v>
      </c>
    </row>
    <row r="1398" spans="1:7" s="893" customFormat="1" ht="12.75">
      <c r="A1398" s="275" t="s">
        <v>670</v>
      </c>
      <c r="B1398" s="892"/>
      <c r="C1398" s="135">
        <v>2074676</v>
      </c>
      <c r="D1398" s="135">
        <v>420053</v>
      </c>
      <c r="E1398" s="135">
        <v>320884</v>
      </c>
      <c r="F1398" s="895">
        <v>15.466704198631497</v>
      </c>
      <c r="G1398" s="135">
        <v>104171</v>
      </c>
    </row>
    <row r="1399" spans="1:7" s="893" customFormat="1" ht="12.75">
      <c r="A1399" s="275" t="s">
        <v>694</v>
      </c>
      <c r="B1399" s="892"/>
      <c r="C1399" s="135">
        <v>2074676</v>
      </c>
      <c r="D1399" s="135">
        <v>420053</v>
      </c>
      <c r="E1399" s="135">
        <v>320884</v>
      </c>
      <c r="F1399" s="895">
        <v>15.466704198631497</v>
      </c>
      <c r="G1399" s="135">
        <v>104171</v>
      </c>
    </row>
    <row r="1400" spans="1:7" s="893" customFormat="1" ht="12.75">
      <c r="A1400" s="275" t="s">
        <v>1306</v>
      </c>
      <c r="B1400" s="892"/>
      <c r="C1400" s="135">
        <v>3080</v>
      </c>
      <c r="D1400" s="135">
        <v>3080</v>
      </c>
      <c r="E1400" s="135">
        <v>0</v>
      </c>
      <c r="F1400" s="895">
        <v>0</v>
      </c>
      <c r="G1400" s="135">
        <v>0</v>
      </c>
    </row>
    <row r="1401" spans="1:7" s="893" customFormat="1" ht="12.75">
      <c r="A1401" s="275" t="s">
        <v>679</v>
      </c>
      <c r="B1401" s="892"/>
      <c r="C1401" s="135">
        <v>3080</v>
      </c>
      <c r="D1401" s="135">
        <v>3080</v>
      </c>
      <c r="E1401" s="135">
        <v>0</v>
      </c>
      <c r="F1401" s="895">
        <v>0</v>
      </c>
      <c r="G1401" s="135">
        <v>0</v>
      </c>
    </row>
    <row r="1402" spans="1:7" s="893" customFormat="1" ht="12.75">
      <c r="A1402" s="275" t="s">
        <v>814</v>
      </c>
      <c r="B1402" s="892"/>
      <c r="C1402" s="135">
        <v>-52781</v>
      </c>
      <c r="D1402" s="135">
        <v>-8700</v>
      </c>
      <c r="E1402" s="135">
        <v>99596</v>
      </c>
      <c r="F1402" s="895">
        <v>-188.69669009681513</v>
      </c>
      <c r="G1402" s="135">
        <v>95092</v>
      </c>
    </row>
    <row r="1403" spans="1:7" s="893" customFormat="1" ht="13.5" customHeight="1">
      <c r="A1403" s="275" t="s">
        <v>941</v>
      </c>
      <c r="B1403" s="892"/>
      <c r="C1403" s="135">
        <v>52781</v>
      </c>
      <c r="D1403" s="135">
        <v>8700</v>
      </c>
      <c r="E1403" s="877" t="s">
        <v>936</v>
      </c>
      <c r="F1403" s="878" t="s">
        <v>936</v>
      </c>
      <c r="G1403" s="878" t="s">
        <v>936</v>
      </c>
    </row>
    <row r="1404" spans="1:7" s="893" customFormat="1" ht="13.5" customHeight="1">
      <c r="A1404" s="275" t="s">
        <v>686</v>
      </c>
      <c r="B1404" s="892"/>
      <c r="C1404" s="135">
        <v>52781</v>
      </c>
      <c r="D1404" s="135">
        <v>8700</v>
      </c>
      <c r="E1404" s="877" t="s">
        <v>936</v>
      </c>
      <c r="F1404" s="878" t="s">
        <v>936</v>
      </c>
      <c r="G1404" s="878" t="s">
        <v>936</v>
      </c>
    </row>
    <row r="1405" spans="1:7" s="893" customFormat="1" ht="38.25">
      <c r="A1405" s="277" t="s">
        <v>700</v>
      </c>
      <c r="B1405" s="892"/>
      <c r="C1405" s="135">
        <v>52781</v>
      </c>
      <c r="D1405" s="135">
        <v>8700</v>
      </c>
      <c r="E1405" s="877" t="s">
        <v>936</v>
      </c>
      <c r="F1405" s="878" t="s">
        <v>936</v>
      </c>
      <c r="G1405" s="878" t="s">
        <v>936</v>
      </c>
    </row>
    <row r="1406" spans="1:7" s="893" customFormat="1" ht="12.75">
      <c r="A1406" s="155" t="s">
        <v>688</v>
      </c>
      <c r="B1406" s="892"/>
      <c r="C1406" s="135"/>
      <c r="D1406" s="135"/>
      <c r="E1406" s="135"/>
      <c r="F1406" s="895"/>
      <c r="G1406" s="135"/>
    </row>
    <row r="1407" spans="1:7" s="893" customFormat="1" ht="25.5">
      <c r="A1407" s="856" t="s">
        <v>861</v>
      </c>
      <c r="B1407" s="892"/>
      <c r="C1407" s="135"/>
      <c r="D1407" s="135"/>
      <c r="E1407" s="135"/>
      <c r="F1407" s="895"/>
      <c r="G1407" s="135"/>
    </row>
    <row r="1408" spans="1:7" s="893" customFormat="1" ht="12.75">
      <c r="A1408" s="275" t="s">
        <v>663</v>
      </c>
      <c r="B1408" s="892"/>
      <c r="C1408" s="135">
        <v>10979796</v>
      </c>
      <c r="D1408" s="135">
        <v>148683</v>
      </c>
      <c r="E1408" s="135">
        <v>179274</v>
      </c>
      <c r="F1408" s="895">
        <v>1.632762575916711</v>
      </c>
      <c r="G1408" s="135">
        <v>0</v>
      </c>
    </row>
    <row r="1409" spans="1:7" s="893" customFormat="1" ht="12.75">
      <c r="A1409" s="275" t="s">
        <v>1260</v>
      </c>
      <c r="B1409" s="892"/>
      <c r="C1409" s="135">
        <v>10977307</v>
      </c>
      <c r="D1409" s="135">
        <v>148683</v>
      </c>
      <c r="E1409" s="135">
        <v>179274</v>
      </c>
      <c r="F1409" s="895">
        <v>1.6331327893079788</v>
      </c>
      <c r="G1409" s="135">
        <v>0</v>
      </c>
    </row>
    <row r="1410" spans="1:7" s="893" customFormat="1" ht="12.75">
      <c r="A1410" s="275" t="s">
        <v>692</v>
      </c>
      <c r="B1410" s="892"/>
      <c r="C1410" s="135">
        <v>2489</v>
      </c>
      <c r="D1410" s="135">
        <v>0</v>
      </c>
      <c r="E1410" s="135">
        <v>0</v>
      </c>
      <c r="F1410" s="895">
        <v>0</v>
      </c>
      <c r="G1410" s="135">
        <v>0</v>
      </c>
    </row>
    <row r="1411" spans="1:7" s="893" customFormat="1" ht="25.5">
      <c r="A1411" s="275" t="s">
        <v>664</v>
      </c>
      <c r="B1411" s="892"/>
      <c r="C1411" s="135">
        <v>2489</v>
      </c>
      <c r="D1411" s="135">
        <v>0</v>
      </c>
      <c r="E1411" s="135">
        <v>0</v>
      </c>
      <c r="F1411" s="895">
        <v>0</v>
      </c>
      <c r="G1411" s="135">
        <v>0</v>
      </c>
    </row>
    <row r="1412" spans="1:7" s="893" customFormat="1" ht="12.75">
      <c r="A1412" s="275" t="s">
        <v>1350</v>
      </c>
      <c r="B1412" s="892"/>
      <c r="C1412" s="135">
        <v>11415129</v>
      </c>
      <c r="D1412" s="135">
        <v>410825</v>
      </c>
      <c r="E1412" s="135">
        <v>155850</v>
      </c>
      <c r="F1412" s="895">
        <v>1.3652933751339997</v>
      </c>
      <c r="G1412" s="135">
        <v>2072</v>
      </c>
    </row>
    <row r="1413" spans="1:7" s="893" customFormat="1" ht="12.75">
      <c r="A1413" s="275" t="s">
        <v>180</v>
      </c>
      <c r="C1413" s="135">
        <v>515844</v>
      </c>
      <c r="D1413" s="135">
        <v>19040</v>
      </c>
      <c r="E1413" s="135">
        <v>18722</v>
      </c>
      <c r="F1413" s="895">
        <v>3.6293918316390226</v>
      </c>
      <c r="G1413" s="135">
        <v>2072</v>
      </c>
    </row>
    <row r="1414" spans="1:7" s="893" customFormat="1" ht="12.75">
      <c r="A1414" s="275" t="s">
        <v>665</v>
      </c>
      <c r="C1414" s="135">
        <v>489168</v>
      </c>
      <c r="D1414" s="135">
        <v>19040</v>
      </c>
      <c r="E1414" s="135">
        <v>18722</v>
      </c>
      <c r="F1414" s="895">
        <v>3.8273149511006443</v>
      </c>
      <c r="G1414" s="135">
        <v>2072</v>
      </c>
    </row>
    <row r="1415" spans="1:7" s="893" customFormat="1" ht="12.75">
      <c r="A1415" s="275" t="s">
        <v>666</v>
      </c>
      <c r="C1415" s="135">
        <v>112739</v>
      </c>
      <c r="D1415" s="135">
        <v>188</v>
      </c>
      <c r="E1415" s="135">
        <v>0</v>
      </c>
      <c r="F1415" s="895">
        <v>0</v>
      </c>
      <c r="G1415" s="135">
        <v>0</v>
      </c>
    </row>
    <row r="1416" spans="1:7" s="893" customFormat="1" ht="12.75">
      <c r="A1416" s="275" t="s">
        <v>693</v>
      </c>
      <c r="C1416" s="135">
        <v>90643</v>
      </c>
      <c r="D1416" s="135">
        <v>152</v>
      </c>
      <c r="E1416" s="135">
        <v>0</v>
      </c>
      <c r="F1416" s="895">
        <v>0</v>
      </c>
      <c r="G1416" s="135">
        <v>0</v>
      </c>
    </row>
    <row r="1417" spans="1:7" s="893" customFormat="1" ht="12.75">
      <c r="A1417" s="275" t="s">
        <v>668</v>
      </c>
      <c r="C1417" s="135">
        <v>376429</v>
      </c>
      <c r="D1417" s="135">
        <v>18852</v>
      </c>
      <c r="E1417" s="135">
        <v>18722</v>
      </c>
      <c r="F1417" s="895">
        <v>4.9735806752402185</v>
      </c>
      <c r="G1417" s="135">
        <v>2072</v>
      </c>
    </row>
    <row r="1418" spans="1:7" s="893" customFormat="1" ht="12.75">
      <c r="A1418" s="275" t="s">
        <v>670</v>
      </c>
      <c r="B1418" s="892"/>
      <c r="C1418" s="135">
        <v>26676</v>
      </c>
      <c r="D1418" s="135">
        <v>0</v>
      </c>
      <c r="E1418" s="135">
        <v>0</v>
      </c>
      <c r="F1418" s="895">
        <v>0</v>
      </c>
      <c r="G1418" s="135">
        <v>0</v>
      </c>
    </row>
    <row r="1419" spans="1:7" s="893" customFormat="1" ht="12.75">
      <c r="A1419" s="275" t="s">
        <v>694</v>
      </c>
      <c r="B1419" s="892"/>
      <c r="C1419" s="135">
        <v>26676</v>
      </c>
      <c r="D1419" s="135">
        <v>0</v>
      </c>
      <c r="E1419" s="135">
        <v>0</v>
      </c>
      <c r="F1419" s="895">
        <v>0</v>
      </c>
      <c r="G1419" s="135">
        <v>0</v>
      </c>
    </row>
    <row r="1420" spans="1:7" s="893" customFormat="1" ht="12.75">
      <c r="A1420" s="275" t="s">
        <v>1306</v>
      </c>
      <c r="C1420" s="135">
        <v>10899285</v>
      </c>
      <c r="D1420" s="135">
        <v>391785</v>
      </c>
      <c r="E1420" s="135">
        <v>137128</v>
      </c>
      <c r="F1420" s="895">
        <v>1.258137575079466</v>
      </c>
      <c r="G1420" s="135">
        <v>0</v>
      </c>
    </row>
    <row r="1421" spans="1:7" s="893" customFormat="1" ht="12.75">
      <c r="A1421" s="275" t="s">
        <v>679</v>
      </c>
      <c r="C1421" s="135">
        <v>10899285</v>
      </c>
      <c r="D1421" s="135">
        <v>391785</v>
      </c>
      <c r="E1421" s="135">
        <v>137128</v>
      </c>
      <c r="F1421" s="895">
        <v>1.258137575079466</v>
      </c>
      <c r="G1421" s="135">
        <v>0</v>
      </c>
    </row>
    <row r="1422" spans="1:7" s="893" customFormat="1" ht="12.75">
      <c r="A1422" s="275" t="s">
        <v>814</v>
      </c>
      <c r="B1422" s="892"/>
      <c r="C1422" s="135">
        <v>-435333</v>
      </c>
      <c r="D1422" s="135">
        <v>-262142</v>
      </c>
      <c r="E1422" s="135">
        <v>23424</v>
      </c>
      <c r="F1422" s="895">
        <v>-5.3807085610325895</v>
      </c>
      <c r="G1422" s="135">
        <v>-2072</v>
      </c>
    </row>
    <row r="1423" spans="1:7" s="893" customFormat="1" ht="13.5" customHeight="1">
      <c r="A1423" s="275" t="s">
        <v>941</v>
      </c>
      <c r="B1423" s="892"/>
      <c r="C1423" s="135">
        <v>435333</v>
      </c>
      <c r="D1423" s="135">
        <v>262142</v>
      </c>
      <c r="E1423" s="877" t="s">
        <v>936</v>
      </c>
      <c r="F1423" s="878" t="s">
        <v>936</v>
      </c>
      <c r="G1423" s="878" t="s">
        <v>936</v>
      </c>
    </row>
    <row r="1424" spans="1:7" s="893" customFormat="1" ht="13.5" customHeight="1">
      <c r="A1424" s="275" t="s">
        <v>686</v>
      </c>
      <c r="B1424" s="892"/>
      <c r="C1424" s="135">
        <v>435333</v>
      </c>
      <c r="D1424" s="135">
        <v>262142</v>
      </c>
      <c r="E1424" s="877" t="s">
        <v>936</v>
      </c>
      <c r="F1424" s="878" t="s">
        <v>936</v>
      </c>
      <c r="G1424" s="878" t="s">
        <v>936</v>
      </c>
    </row>
    <row r="1425" spans="1:7" s="893" customFormat="1" ht="38.25">
      <c r="A1425" s="277" t="s">
        <v>700</v>
      </c>
      <c r="B1425" s="892"/>
      <c r="C1425" s="135">
        <v>435333</v>
      </c>
      <c r="D1425" s="135">
        <v>262142</v>
      </c>
      <c r="E1425" s="877" t="s">
        <v>936</v>
      </c>
      <c r="F1425" s="878" t="s">
        <v>936</v>
      </c>
      <c r="G1425" s="878" t="s">
        <v>936</v>
      </c>
    </row>
    <row r="1426" spans="1:7" s="893" customFormat="1" ht="12.75">
      <c r="A1426" s="869" t="s">
        <v>798</v>
      </c>
      <c r="B1426" s="892" t="s">
        <v>703</v>
      </c>
      <c r="C1426" s="135"/>
      <c r="D1426" s="135"/>
      <c r="E1426" s="135"/>
      <c r="F1426" s="895"/>
      <c r="G1426" s="135"/>
    </row>
    <row r="1427" spans="1:7" s="893" customFormat="1" ht="12.75">
      <c r="A1427" s="275" t="s">
        <v>663</v>
      </c>
      <c r="B1427" s="892"/>
      <c r="C1427" s="135">
        <v>10645500</v>
      </c>
      <c r="D1427" s="135">
        <v>138000</v>
      </c>
      <c r="E1427" s="135">
        <v>0</v>
      </c>
      <c r="F1427" s="895">
        <v>0</v>
      </c>
      <c r="G1427" s="135">
        <v>0</v>
      </c>
    </row>
    <row r="1428" spans="1:7" s="893" customFormat="1" ht="12.75">
      <c r="A1428" s="275" t="s">
        <v>1260</v>
      </c>
      <c r="B1428" s="892"/>
      <c r="C1428" s="135">
        <v>10645500</v>
      </c>
      <c r="D1428" s="135">
        <v>138000</v>
      </c>
      <c r="E1428" s="135">
        <v>0</v>
      </c>
      <c r="F1428" s="895">
        <v>0</v>
      </c>
      <c r="G1428" s="135">
        <v>0</v>
      </c>
    </row>
    <row r="1429" spans="1:7" s="893" customFormat="1" ht="12.75">
      <c r="A1429" s="275" t="s">
        <v>1350</v>
      </c>
      <c r="B1429" s="892"/>
      <c r="C1429" s="135">
        <v>10899285</v>
      </c>
      <c r="D1429" s="135">
        <v>391785</v>
      </c>
      <c r="E1429" s="135">
        <v>137128</v>
      </c>
      <c r="F1429" s="895">
        <v>1.258137575079466</v>
      </c>
      <c r="G1429" s="135">
        <v>0</v>
      </c>
    </row>
    <row r="1430" spans="1:7" s="893" customFormat="1" ht="12.75">
      <c r="A1430" s="275" t="s">
        <v>1306</v>
      </c>
      <c r="B1430" s="892"/>
      <c r="C1430" s="135">
        <v>10899285</v>
      </c>
      <c r="D1430" s="135">
        <v>391785</v>
      </c>
      <c r="E1430" s="135">
        <v>137128</v>
      </c>
      <c r="F1430" s="895">
        <v>1.258137575079466</v>
      </c>
      <c r="G1430" s="135">
        <v>0</v>
      </c>
    </row>
    <row r="1431" spans="1:7" s="893" customFormat="1" ht="12.75">
      <c r="A1431" s="275" t="s">
        <v>679</v>
      </c>
      <c r="B1431" s="892"/>
      <c r="C1431" s="135">
        <v>10899285</v>
      </c>
      <c r="D1431" s="135">
        <v>391785</v>
      </c>
      <c r="E1431" s="135">
        <v>137128</v>
      </c>
      <c r="F1431" s="895">
        <v>1.258137575079466</v>
      </c>
      <c r="G1431" s="135">
        <v>0</v>
      </c>
    </row>
    <row r="1432" spans="1:7" s="893" customFormat="1" ht="12.75">
      <c r="A1432" s="275" t="s">
        <v>814</v>
      </c>
      <c r="B1432" s="892"/>
      <c r="C1432" s="135">
        <v>-253785</v>
      </c>
      <c r="D1432" s="135">
        <v>-253785</v>
      </c>
      <c r="E1432" s="135">
        <v>-137128</v>
      </c>
      <c r="F1432" s="895">
        <v>54.03313828634474</v>
      </c>
      <c r="G1432" s="135">
        <v>0</v>
      </c>
    </row>
    <row r="1433" spans="1:7" s="893" customFormat="1" ht="13.5" customHeight="1">
      <c r="A1433" s="275" t="s">
        <v>941</v>
      </c>
      <c r="B1433" s="892"/>
      <c r="C1433" s="135">
        <v>253785</v>
      </c>
      <c r="D1433" s="135">
        <v>253785</v>
      </c>
      <c r="E1433" s="877" t="s">
        <v>936</v>
      </c>
      <c r="F1433" s="878" t="s">
        <v>936</v>
      </c>
      <c r="G1433" s="878" t="s">
        <v>936</v>
      </c>
    </row>
    <row r="1434" spans="1:7" s="893" customFormat="1" ht="13.5" customHeight="1">
      <c r="A1434" s="275" t="s">
        <v>686</v>
      </c>
      <c r="B1434" s="892"/>
      <c r="C1434" s="135">
        <v>253785</v>
      </c>
      <c r="D1434" s="135">
        <v>253785</v>
      </c>
      <c r="E1434" s="877" t="s">
        <v>936</v>
      </c>
      <c r="F1434" s="878" t="s">
        <v>936</v>
      </c>
      <c r="G1434" s="878" t="s">
        <v>936</v>
      </c>
    </row>
    <row r="1435" spans="1:7" s="893" customFormat="1" ht="38.25">
      <c r="A1435" s="277" t="s">
        <v>700</v>
      </c>
      <c r="B1435" s="892"/>
      <c r="C1435" s="135">
        <v>253785</v>
      </c>
      <c r="D1435" s="135">
        <v>253785</v>
      </c>
      <c r="E1435" s="877" t="s">
        <v>936</v>
      </c>
      <c r="F1435" s="878" t="s">
        <v>936</v>
      </c>
      <c r="G1435" s="878" t="s">
        <v>936</v>
      </c>
    </row>
    <row r="1436" spans="1:7" s="893" customFormat="1" ht="12.75">
      <c r="A1436" s="869" t="s">
        <v>189</v>
      </c>
      <c r="B1436" s="892" t="s">
        <v>704</v>
      </c>
      <c r="C1436" s="135"/>
      <c r="D1436" s="135"/>
      <c r="E1436" s="135"/>
      <c r="F1436" s="895"/>
      <c r="G1436" s="135"/>
    </row>
    <row r="1437" spans="1:7" s="893" customFormat="1" ht="12.75">
      <c r="A1437" s="275" t="s">
        <v>663</v>
      </c>
      <c r="B1437" s="892"/>
      <c r="C1437" s="135">
        <v>140561</v>
      </c>
      <c r="D1437" s="135">
        <v>0</v>
      </c>
      <c r="E1437" s="135">
        <v>122347</v>
      </c>
      <c r="F1437" s="895">
        <v>87.0419248582466</v>
      </c>
      <c r="G1437" s="135">
        <v>0</v>
      </c>
    </row>
    <row r="1438" spans="1:7" s="893" customFormat="1" ht="12.75">
      <c r="A1438" s="275" t="s">
        <v>1260</v>
      </c>
      <c r="B1438" s="892"/>
      <c r="C1438" s="135">
        <v>140561</v>
      </c>
      <c r="D1438" s="135">
        <v>0</v>
      </c>
      <c r="E1438" s="135">
        <v>122347</v>
      </c>
      <c r="F1438" s="895">
        <v>87.0419248582466</v>
      </c>
      <c r="G1438" s="135">
        <v>0</v>
      </c>
    </row>
    <row r="1439" spans="1:7" s="893" customFormat="1" ht="12.75">
      <c r="A1439" s="275" t="s">
        <v>1350</v>
      </c>
      <c r="B1439" s="892"/>
      <c r="C1439" s="135">
        <v>262128</v>
      </c>
      <c r="D1439" s="135">
        <v>0</v>
      </c>
      <c r="E1439" s="135">
        <v>0</v>
      </c>
      <c r="F1439" s="895">
        <v>0</v>
      </c>
      <c r="G1439" s="135">
        <v>0</v>
      </c>
    </row>
    <row r="1440" spans="1:7" s="893" customFormat="1" ht="12.75">
      <c r="A1440" s="275" t="s">
        <v>180</v>
      </c>
      <c r="B1440" s="892"/>
      <c r="C1440" s="135">
        <v>262128</v>
      </c>
      <c r="D1440" s="135">
        <v>0</v>
      </c>
      <c r="E1440" s="135">
        <v>0</v>
      </c>
      <c r="F1440" s="895">
        <v>0</v>
      </c>
      <c r="G1440" s="135">
        <v>0</v>
      </c>
    </row>
    <row r="1441" spans="1:7" s="893" customFormat="1" ht="12.75">
      <c r="A1441" s="275" t="s">
        <v>665</v>
      </c>
      <c r="B1441" s="892"/>
      <c r="C1441" s="135">
        <v>262128</v>
      </c>
      <c r="D1441" s="135">
        <v>0</v>
      </c>
      <c r="E1441" s="135">
        <v>0</v>
      </c>
      <c r="F1441" s="895">
        <v>0</v>
      </c>
      <c r="G1441" s="135">
        <v>0</v>
      </c>
    </row>
    <row r="1442" spans="1:7" s="893" customFormat="1" ht="12.75">
      <c r="A1442" s="275" t="s">
        <v>668</v>
      </c>
      <c r="B1442" s="892"/>
      <c r="C1442" s="135">
        <v>262128</v>
      </c>
      <c r="D1442" s="135">
        <v>0</v>
      </c>
      <c r="E1442" s="135">
        <v>0</v>
      </c>
      <c r="F1442" s="895">
        <v>0</v>
      </c>
      <c r="G1442" s="135">
        <v>0</v>
      </c>
    </row>
    <row r="1443" spans="1:7" s="893" customFormat="1" ht="12.75">
      <c r="A1443" s="275" t="s">
        <v>814</v>
      </c>
      <c r="B1443" s="892"/>
      <c r="C1443" s="135">
        <v>-121567</v>
      </c>
      <c r="D1443" s="135">
        <v>0</v>
      </c>
      <c r="E1443" s="135">
        <v>122347</v>
      </c>
      <c r="F1443" s="878" t="s">
        <v>936</v>
      </c>
      <c r="G1443" s="135">
        <v>122347</v>
      </c>
    </row>
    <row r="1444" spans="1:7" s="893" customFormat="1" ht="13.5" customHeight="1">
      <c r="A1444" s="275" t="s">
        <v>941</v>
      </c>
      <c r="B1444" s="892"/>
      <c r="C1444" s="135">
        <v>121567</v>
      </c>
      <c r="D1444" s="135">
        <v>0</v>
      </c>
      <c r="E1444" s="877" t="s">
        <v>936</v>
      </c>
      <c r="F1444" s="878" t="s">
        <v>936</v>
      </c>
      <c r="G1444" s="878" t="s">
        <v>936</v>
      </c>
    </row>
    <row r="1445" spans="1:7" s="893" customFormat="1" ht="13.5" customHeight="1">
      <c r="A1445" s="275" t="s">
        <v>686</v>
      </c>
      <c r="B1445" s="892"/>
      <c r="C1445" s="135">
        <v>121567</v>
      </c>
      <c r="D1445" s="135">
        <v>0</v>
      </c>
      <c r="E1445" s="877" t="s">
        <v>936</v>
      </c>
      <c r="F1445" s="878" t="s">
        <v>936</v>
      </c>
      <c r="G1445" s="878" t="s">
        <v>936</v>
      </c>
    </row>
    <row r="1446" spans="1:7" s="893" customFormat="1" ht="38.25">
      <c r="A1446" s="277" t="s">
        <v>700</v>
      </c>
      <c r="B1446" s="892"/>
      <c r="C1446" s="135">
        <v>121567</v>
      </c>
      <c r="D1446" s="135">
        <v>0</v>
      </c>
      <c r="E1446" s="877" t="s">
        <v>936</v>
      </c>
      <c r="F1446" s="878" t="s">
        <v>936</v>
      </c>
      <c r="G1446" s="878" t="s">
        <v>936</v>
      </c>
    </row>
    <row r="1447" spans="1:7" s="893" customFormat="1" ht="12.75">
      <c r="A1447" s="869" t="s">
        <v>734</v>
      </c>
      <c r="B1447" s="892" t="s">
        <v>862</v>
      </c>
      <c r="C1447" s="135"/>
      <c r="D1447" s="135"/>
      <c r="E1447" s="135"/>
      <c r="F1447" s="895"/>
      <c r="G1447" s="135"/>
    </row>
    <row r="1448" spans="1:7" s="893" customFormat="1" ht="12.75">
      <c r="A1448" s="275" t="s">
        <v>663</v>
      </c>
      <c r="B1448" s="892"/>
      <c r="C1448" s="135">
        <v>1500</v>
      </c>
      <c r="D1448" s="135">
        <v>1500</v>
      </c>
      <c r="E1448" s="135">
        <v>0</v>
      </c>
      <c r="F1448" s="895">
        <v>0</v>
      </c>
      <c r="G1448" s="135">
        <v>0</v>
      </c>
    </row>
    <row r="1449" spans="1:7" s="893" customFormat="1" ht="12.75">
      <c r="A1449" s="275" t="s">
        <v>1260</v>
      </c>
      <c r="B1449" s="892"/>
      <c r="C1449" s="135">
        <v>1500</v>
      </c>
      <c r="D1449" s="135">
        <v>1500</v>
      </c>
      <c r="E1449" s="135">
        <v>0</v>
      </c>
      <c r="F1449" s="895">
        <v>0</v>
      </c>
      <c r="G1449" s="135">
        <v>0</v>
      </c>
    </row>
    <row r="1450" spans="1:7" s="893" customFormat="1" ht="12.75">
      <c r="A1450" s="275" t="s">
        <v>1350</v>
      </c>
      <c r="B1450" s="892"/>
      <c r="C1450" s="135">
        <v>2504</v>
      </c>
      <c r="D1450" s="135">
        <v>1500</v>
      </c>
      <c r="E1450" s="135">
        <v>1378</v>
      </c>
      <c r="F1450" s="895">
        <v>55.03194888178914</v>
      </c>
      <c r="G1450" s="135">
        <v>1378</v>
      </c>
    </row>
    <row r="1451" spans="1:7" s="893" customFormat="1" ht="12.75">
      <c r="A1451" s="275" t="s">
        <v>180</v>
      </c>
      <c r="B1451" s="892"/>
      <c r="C1451" s="135">
        <v>2504</v>
      </c>
      <c r="D1451" s="135">
        <v>1500</v>
      </c>
      <c r="E1451" s="135">
        <v>1378</v>
      </c>
      <c r="F1451" s="895">
        <v>55.03194888178914</v>
      </c>
      <c r="G1451" s="135">
        <v>1378</v>
      </c>
    </row>
    <row r="1452" spans="1:7" s="893" customFormat="1" ht="12.75">
      <c r="A1452" s="275" t="s">
        <v>665</v>
      </c>
      <c r="B1452" s="892"/>
      <c r="C1452" s="135">
        <v>2504</v>
      </c>
      <c r="D1452" s="135">
        <v>1500</v>
      </c>
      <c r="E1452" s="135">
        <v>1378</v>
      </c>
      <c r="F1452" s="895">
        <v>55.03194888178914</v>
      </c>
      <c r="G1452" s="135">
        <v>1378</v>
      </c>
    </row>
    <row r="1453" spans="1:7" s="893" customFormat="1" ht="12.75">
      <c r="A1453" s="275" t="s">
        <v>668</v>
      </c>
      <c r="B1453" s="892"/>
      <c r="C1453" s="135">
        <v>2504</v>
      </c>
      <c r="D1453" s="135">
        <v>1500</v>
      </c>
      <c r="E1453" s="135">
        <v>1378</v>
      </c>
      <c r="F1453" s="895">
        <v>55.03194888178914</v>
      </c>
      <c r="G1453" s="135">
        <v>1378</v>
      </c>
    </row>
    <row r="1454" spans="1:7" s="893" customFormat="1" ht="12.75">
      <c r="A1454" s="275" t="s">
        <v>814</v>
      </c>
      <c r="B1454" s="892"/>
      <c r="C1454" s="135">
        <v>-1004</v>
      </c>
      <c r="D1454" s="135">
        <v>0</v>
      </c>
      <c r="E1454" s="877" t="s">
        <v>936</v>
      </c>
      <c r="F1454" s="878" t="s">
        <v>936</v>
      </c>
      <c r="G1454" s="877" t="s">
        <v>936</v>
      </c>
    </row>
    <row r="1455" spans="1:7" s="893" customFormat="1" ht="13.5" customHeight="1">
      <c r="A1455" s="275" t="s">
        <v>941</v>
      </c>
      <c r="B1455" s="892"/>
      <c r="C1455" s="135">
        <v>1004</v>
      </c>
      <c r="D1455" s="135">
        <v>0</v>
      </c>
      <c r="E1455" s="877" t="s">
        <v>936</v>
      </c>
      <c r="F1455" s="878" t="s">
        <v>936</v>
      </c>
      <c r="G1455" s="878" t="s">
        <v>936</v>
      </c>
    </row>
    <row r="1456" spans="1:7" s="893" customFormat="1" ht="13.5" customHeight="1">
      <c r="A1456" s="275" t="s">
        <v>686</v>
      </c>
      <c r="B1456" s="892"/>
      <c r="C1456" s="135">
        <v>1004</v>
      </c>
      <c r="D1456" s="135">
        <v>0</v>
      </c>
      <c r="E1456" s="877" t="s">
        <v>936</v>
      </c>
      <c r="F1456" s="878" t="s">
        <v>936</v>
      </c>
      <c r="G1456" s="878" t="s">
        <v>936</v>
      </c>
    </row>
    <row r="1457" spans="1:7" s="893" customFormat="1" ht="38.25">
      <c r="A1457" s="277" t="s">
        <v>700</v>
      </c>
      <c r="B1457" s="892"/>
      <c r="C1457" s="135">
        <v>1004</v>
      </c>
      <c r="D1457" s="135">
        <v>0</v>
      </c>
      <c r="E1457" s="877" t="s">
        <v>936</v>
      </c>
      <c r="F1457" s="878" t="s">
        <v>936</v>
      </c>
      <c r="G1457" s="878" t="s">
        <v>936</v>
      </c>
    </row>
    <row r="1458" spans="1:7" s="893" customFormat="1" ht="12.75">
      <c r="A1458" s="869" t="s">
        <v>854</v>
      </c>
      <c r="B1458" s="892" t="s">
        <v>863</v>
      </c>
      <c r="C1458" s="135"/>
      <c r="D1458" s="135"/>
      <c r="E1458" s="135"/>
      <c r="F1458" s="895"/>
      <c r="G1458" s="135"/>
    </row>
    <row r="1459" spans="1:7" s="893" customFormat="1" ht="12.75">
      <c r="A1459" s="275" t="s">
        <v>663</v>
      </c>
      <c r="C1459" s="135">
        <v>28946</v>
      </c>
      <c r="D1459" s="135">
        <v>0</v>
      </c>
      <c r="E1459" s="135">
        <v>0</v>
      </c>
      <c r="F1459" s="895">
        <v>0</v>
      </c>
      <c r="G1459" s="135">
        <v>0</v>
      </c>
    </row>
    <row r="1460" spans="1:7" s="893" customFormat="1" ht="12.75">
      <c r="A1460" s="275" t="s">
        <v>1260</v>
      </c>
      <c r="B1460" s="892"/>
      <c r="C1460" s="135">
        <v>26457</v>
      </c>
      <c r="D1460" s="135">
        <v>0</v>
      </c>
      <c r="E1460" s="135">
        <v>0</v>
      </c>
      <c r="F1460" s="895">
        <v>0</v>
      </c>
      <c r="G1460" s="135">
        <v>0</v>
      </c>
    </row>
    <row r="1461" spans="1:7" s="893" customFormat="1" ht="12.75">
      <c r="A1461" s="275" t="s">
        <v>692</v>
      </c>
      <c r="B1461" s="892"/>
      <c r="C1461" s="135">
        <v>2489</v>
      </c>
      <c r="D1461" s="135">
        <v>0</v>
      </c>
      <c r="E1461" s="135">
        <v>0</v>
      </c>
      <c r="F1461" s="895">
        <v>0</v>
      </c>
      <c r="G1461" s="135">
        <v>0</v>
      </c>
    </row>
    <row r="1462" spans="1:7" s="893" customFormat="1" ht="25.5">
      <c r="A1462" s="275" t="s">
        <v>664</v>
      </c>
      <c r="C1462" s="135">
        <v>2489</v>
      </c>
      <c r="D1462" s="135">
        <v>0</v>
      </c>
      <c r="E1462" s="135">
        <v>0</v>
      </c>
      <c r="F1462" s="895">
        <v>0</v>
      </c>
      <c r="G1462" s="135">
        <v>0</v>
      </c>
    </row>
    <row r="1463" spans="1:7" s="893" customFormat="1" ht="12.75">
      <c r="A1463" s="275" t="s">
        <v>1350</v>
      </c>
      <c r="C1463" s="135">
        <v>52786</v>
      </c>
      <c r="D1463" s="135">
        <v>0</v>
      </c>
      <c r="E1463" s="135">
        <v>0</v>
      </c>
      <c r="F1463" s="895">
        <v>0</v>
      </c>
      <c r="G1463" s="135">
        <v>0</v>
      </c>
    </row>
    <row r="1464" spans="1:7" s="893" customFormat="1" ht="12.75">
      <c r="A1464" s="275" t="s">
        <v>180</v>
      </c>
      <c r="C1464" s="135">
        <v>52786</v>
      </c>
      <c r="D1464" s="135">
        <v>0</v>
      </c>
      <c r="E1464" s="135">
        <v>0</v>
      </c>
      <c r="F1464" s="895">
        <v>0</v>
      </c>
      <c r="G1464" s="135">
        <v>0</v>
      </c>
    </row>
    <row r="1465" spans="1:7" s="893" customFormat="1" ht="12.75">
      <c r="A1465" s="275" t="s">
        <v>665</v>
      </c>
      <c r="C1465" s="135">
        <v>52786</v>
      </c>
      <c r="D1465" s="135">
        <v>0</v>
      </c>
      <c r="E1465" s="135">
        <v>0</v>
      </c>
      <c r="F1465" s="895">
        <v>0</v>
      </c>
      <c r="G1465" s="135">
        <v>0</v>
      </c>
    </row>
    <row r="1466" spans="1:7" s="893" customFormat="1" ht="12.75">
      <c r="A1466" s="275" t="s">
        <v>666</v>
      </c>
      <c r="C1466" s="135">
        <v>28412</v>
      </c>
      <c r="D1466" s="135">
        <v>0</v>
      </c>
      <c r="E1466" s="135">
        <v>0</v>
      </c>
      <c r="F1466" s="895">
        <v>0</v>
      </c>
      <c r="G1466" s="135">
        <v>0</v>
      </c>
    </row>
    <row r="1467" spans="1:7" s="893" customFormat="1" ht="12.75">
      <c r="A1467" s="275" t="s">
        <v>693</v>
      </c>
      <c r="C1467" s="135">
        <v>22895</v>
      </c>
      <c r="D1467" s="135">
        <v>0</v>
      </c>
      <c r="E1467" s="135">
        <v>0</v>
      </c>
      <c r="F1467" s="895">
        <v>0</v>
      </c>
      <c r="G1467" s="135">
        <v>0</v>
      </c>
    </row>
    <row r="1468" spans="1:7" s="893" customFormat="1" ht="12.75">
      <c r="A1468" s="275" t="s">
        <v>668</v>
      </c>
      <c r="C1468" s="135">
        <v>24374</v>
      </c>
      <c r="D1468" s="135">
        <v>0</v>
      </c>
      <c r="E1468" s="135">
        <v>0</v>
      </c>
      <c r="F1468" s="895">
        <v>0</v>
      </c>
      <c r="G1468" s="135">
        <v>0</v>
      </c>
    </row>
    <row r="1469" spans="1:7" s="893" customFormat="1" ht="12.75">
      <c r="A1469" s="275" t="s">
        <v>814</v>
      </c>
      <c r="B1469" s="892"/>
      <c r="C1469" s="135">
        <v>-23840</v>
      </c>
      <c r="D1469" s="135">
        <v>0</v>
      </c>
      <c r="E1469" s="135">
        <v>0</v>
      </c>
      <c r="F1469" s="895">
        <v>0</v>
      </c>
      <c r="G1469" s="135">
        <v>0</v>
      </c>
    </row>
    <row r="1470" spans="1:7" s="893" customFormat="1" ht="13.5" customHeight="1">
      <c r="A1470" s="275" t="s">
        <v>941</v>
      </c>
      <c r="B1470" s="892"/>
      <c r="C1470" s="135">
        <v>23840</v>
      </c>
      <c r="D1470" s="135">
        <v>0</v>
      </c>
      <c r="E1470" s="877" t="s">
        <v>936</v>
      </c>
      <c r="F1470" s="878" t="s">
        <v>936</v>
      </c>
      <c r="G1470" s="878" t="s">
        <v>936</v>
      </c>
    </row>
    <row r="1471" spans="1:7" s="893" customFormat="1" ht="13.5" customHeight="1">
      <c r="A1471" s="275" t="s">
        <v>686</v>
      </c>
      <c r="B1471" s="892"/>
      <c r="C1471" s="135">
        <v>23840</v>
      </c>
      <c r="D1471" s="135">
        <v>0</v>
      </c>
      <c r="E1471" s="877" t="s">
        <v>936</v>
      </c>
      <c r="F1471" s="878" t="s">
        <v>936</v>
      </c>
      <c r="G1471" s="878" t="s">
        <v>936</v>
      </c>
    </row>
    <row r="1472" spans="1:7" s="893" customFormat="1" ht="38.25">
      <c r="A1472" s="277" t="s">
        <v>700</v>
      </c>
      <c r="B1472" s="892"/>
      <c r="C1472" s="135">
        <v>23840</v>
      </c>
      <c r="D1472" s="135">
        <v>0</v>
      </c>
      <c r="E1472" s="877" t="s">
        <v>936</v>
      </c>
      <c r="F1472" s="878" t="s">
        <v>936</v>
      </c>
      <c r="G1472" s="878" t="s">
        <v>936</v>
      </c>
    </row>
    <row r="1473" spans="1:7" s="893" customFormat="1" ht="25.5">
      <c r="A1473" s="869" t="s">
        <v>761</v>
      </c>
      <c r="B1473" s="892" t="s">
        <v>864</v>
      </c>
      <c r="C1473" s="135"/>
      <c r="D1473" s="135"/>
      <c r="E1473" s="135"/>
      <c r="F1473" s="895"/>
      <c r="G1473" s="135"/>
    </row>
    <row r="1474" spans="1:7" s="893" customFormat="1" ht="12.75">
      <c r="A1474" s="275" t="s">
        <v>663</v>
      </c>
      <c r="B1474" s="892"/>
      <c r="C1474" s="135">
        <v>45218</v>
      </c>
      <c r="D1474" s="135">
        <v>0</v>
      </c>
      <c r="E1474" s="135">
        <v>0</v>
      </c>
      <c r="F1474" s="895">
        <v>0</v>
      </c>
      <c r="G1474" s="135">
        <v>0</v>
      </c>
    </row>
    <row r="1475" spans="1:7" s="893" customFormat="1" ht="12.75">
      <c r="A1475" s="275" t="s">
        <v>1260</v>
      </c>
      <c r="B1475" s="892"/>
      <c r="C1475" s="135">
        <v>45218</v>
      </c>
      <c r="D1475" s="135">
        <v>0</v>
      </c>
      <c r="E1475" s="135">
        <v>0</v>
      </c>
      <c r="F1475" s="895">
        <v>0</v>
      </c>
      <c r="G1475" s="135">
        <v>0</v>
      </c>
    </row>
    <row r="1476" spans="1:7" s="893" customFormat="1" ht="12.75">
      <c r="A1476" s="275" t="s">
        <v>1350</v>
      </c>
      <c r="B1476" s="892"/>
      <c r="C1476" s="135">
        <v>53795</v>
      </c>
      <c r="D1476" s="135">
        <v>8357</v>
      </c>
      <c r="E1476" s="135">
        <v>8167</v>
      </c>
      <c r="F1476" s="895">
        <v>15.181708337206059</v>
      </c>
      <c r="G1476" s="135">
        <v>0</v>
      </c>
    </row>
    <row r="1477" spans="1:7" s="893" customFormat="1" ht="12.75">
      <c r="A1477" s="275" t="s">
        <v>180</v>
      </c>
      <c r="B1477" s="892"/>
      <c r="C1477" s="135">
        <v>53795</v>
      </c>
      <c r="D1477" s="135">
        <v>8357</v>
      </c>
      <c r="E1477" s="135">
        <v>8167</v>
      </c>
      <c r="F1477" s="895">
        <v>15.181708337206059</v>
      </c>
      <c r="G1477" s="135">
        <v>0</v>
      </c>
    </row>
    <row r="1478" spans="1:7" s="893" customFormat="1" ht="12.75">
      <c r="A1478" s="275" t="s">
        <v>665</v>
      </c>
      <c r="B1478" s="892"/>
      <c r="C1478" s="135">
        <v>27119</v>
      </c>
      <c r="D1478" s="135">
        <v>8357</v>
      </c>
      <c r="E1478" s="135">
        <v>8167</v>
      </c>
      <c r="F1478" s="895">
        <v>30.11541723514879</v>
      </c>
      <c r="G1478" s="135">
        <v>0</v>
      </c>
    </row>
    <row r="1479" spans="1:7" s="893" customFormat="1" ht="12.75">
      <c r="A1479" s="275" t="s">
        <v>666</v>
      </c>
      <c r="C1479" s="135">
        <v>188</v>
      </c>
      <c r="D1479" s="135">
        <v>188</v>
      </c>
      <c r="E1479" s="135">
        <v>0</v>
      </c>
      <c r="F1479" s="895">
        <v>0</v>
      </c>
      <c r="G1479" s="135">
        <v>0</v>
      </c>
    </row>
    <row r="1480" spans="1:7" s="893" customFormat="1" ht="12.75">
      <c r="A1480" s="275" t="s">
        <v>693</v>
      </c>
      <c r="C1480" s="135">
        <v>152</v>
      </c>
      <c r="D1480" s="135">
        <v>152</v>
      </c>
      <c r="E1480" s="135">
        <v>0</v>
      </c>
      <c r="F1480" s="895">
        <v>0</v>
      </c>
      <c r="G1480" s="135">
        <v>0</v>
      </c>
    </row>
    <row r="1481" spans="1:7" s="893" customFormat="1" ht="12.75">
      <c r="A1481" s="275" t="s">
        <v>668</v>
      </c>
      <c r="B1481" s="892"/>
      <c r="C1481" s="135">
        <v>26931</v>
      </c>
      <c r="D1481" s="135">
        <v>8169</v>
      </c>
      <c r="E1481" s="135">
        <v>8167</v>
      </c>
      <c r="F1481" s="895">
        <v>30.325647023875828</v>
      </c>
      <c r="G1481" s="135">
        <v>0</v>
      </c>
    </row>
    <row r="1482" spans="1:7" s="893" customFormat="1" ht="12.75">
      <c r="A1482" s="275" t="s">
        <v>670</v>
      </c>
      <c r="B1482" s="892"/>
      <c r="C1482" s="135">
        <v>26676</v>
      </c>
      <c r="D1482" s="135">
        <v>0</v>
      </c>
      <c r="E1482" s="135">
        <v>0</v>
      </c>
      <c r="F1482" s="878">
        <v>95.21977381368777</v>
      </c>
      <c r="G1482" s="135">
        <v>0</v>
      </c>
    </row>
    <row r="1483" spans="1:7" s="893" customFormat="1" ht="12.75">
      <c r="A1483" s="275" t="s">
        <v>694</v>
      </c>
      <c r="B1483" s="892"/>
      <c r="C1483" s="135">
        <v>26676</v>
      </c>
      <c r="D1483" s="135">
        <v>0</v>
      </c>
      <c r="E1483" s="135">
        <v>0</v>
      </c>
      <c r="F1483" s="878">
        <v>95.21977381368777</v>
      </c>
      <c r="G1483" s="135">
        <v>0</v>
      </c>
    </row>
    <row r="1484" spans="1:7" s="893" customFormat="1" ht="12.75">
      <c r="A1484" s="275" t="s">
        <v>814</v>
      </c>
      <c r="B1484" s="892"/>
      <c r="C1484" s="135">
        <v>-8577</v>
      </c>
      <c r="D1484" s="135">
        <v>-8357</v>
      </c>
      <c r="E1484" s="135">
        <v>-8167</v>
      </c>
      <c r="F1484" s="895">
        <v>95.21977381368777</v>
      </c>
      <c r="G1484" s="135">
        <v>0</v>
      </c>
    </row>
    <row r="1485" spans="1:7" s="893" customFormat="1" ht="13.5" customHeight="1">
      <c r="A1485" s="275" t="s">
        <v>941</v>
      </c>
      <c r="B1485" s="892"/>
      <c r="C1485" s="135">
        <v>8577</v>
      </c>
      <c r="D1485" s="135">
        <v>8357</v>
      </c>
      <c r="E1485" s="877" t="s">
        <v>936</v>
      </c>
      <c r="F1485" s="878" t="s">
        <v>936</v>
      </c>
      <c r="G1485" s="878" t="s">
        <v>936</v>
      </c>
    </row>
    <row r="1486" spans="1:7" s="893" customFormat="1" ht="13.5" customHeight="1">
      <c r="A1486" s="275" t="s">
        <v>686</v>
      </c>
      <c r="B1486" s="892"/>
      <c r="C1486" s="135">
        <v>8577</v>
      </c>
      <c r="D1486" s="135">
        <v>8357</v>
      </c>
      <c r="E1486" s="877" t="s">
        <v>936</v>
      </c>
      <c r="F1486" s="878" t="s">
        <v>936</v>
      </c>
      <c r="G1486" s="878" t="s">
        <v>936</v>
      </c>
    </row>
    <row r="1487" spans="1:7" s="893" customFormat="1" ht="38.25">
      <c r="A1487" s="277" t="s">
        <v>700</v>
      </c>
      <c r="B1487" s="892"/>
      <c r="C1487" s="135">
        <v>8577</v>
      </c>
      <c r="D1487" s="135">
        <v>8357</v>
      </c>
      <c r="E1487" s="877" t="s">
        <v>936</v>
      </c>
      <c r="F1487" s="878" t="s">
        <v>936</v>
      </c>
      <c r="G1487" s="878" t="s">
        <v>936</v>
      </c>
    </row>
    <row r="1488" spans="1:7" s="893" customFormat="1" ht="25.5">
      <c r="A1488" s="869" t="s">
        <v>740</v>
      </c>
      <c r="B1488" s="892" t="s">
        <v>38</v>
      </c>
      <c r="C1488" s="135"/>
      <c r="D1488" s="135"/>
      <c r="E1488" s="135"/>
      <c r="F1488" s="895"/>
      <c r="G1488" s="135"/>
    </row>
    <row r="1489" spans="1:7" s="893" customFormat="1" ht="12.75">
      <c r="A1489" s="275" t="s">
        <v>663</v>
      </c>
      <c r="B1489" s="892"/>
      <c r="C1489" s="135">
        <v>118071</v>
      </c>
      <c r="D1489" s="135">
        <v>9183</v>
      </c>
      <c r="E1489" s="135">
        <v>56927</v>
      </c>
      <c r="F1489" s="895">
        <v>48.21421009392653</v>
      </c>
      <c r="G1489" s="135">
        <v>0</v>
      </c>
    </row>
    <row r="1490" spans="1:7" s="893" customFormat="1" ht="12.75">
      <c r="A1490" s="275" t="s">
        <v>1260</v>
      </c>
      <c r="B1490" s="892"/>
      <c r="C1490" s="135">
        <v>118071</v>
      </c>
      <c r="D1490" s="135">
        <v>9183</v>
      </c>
      <c r="E1490" s="135">
        <v>56927</v>
      </c>
      <c r="F1490" s="895">
        <v>48.21421009392653</v>
      </c>
      <c r="G1490" s="135">
        <v>0</v>
      </c>
    </row>
    <row r="1491" spans="1:7" s="893" customFormat="1" ht="12.75">
      <c r="A1491" s="275" t="s">
        <v>1350</v>
      </c>
      <c r="B1491" s="892"/>
      <c r="C1491" s="135">
        <v>144631</v>
      </c>
      <c r="D1491" s="135">
        <v>9183</v>
      </c>
      <c r="E1491" s="135">
        <v>9177</v>
      </c>
      <c r="F1491" s="895">
        <v>6.345112735167426</v>
      </c>
      <c r="G1491" s="135">
        <v>694</v>
      </c>
    </row>
    <row r="1492" spans="1:7" s="893" customFormat="1" ht="12.75">
      <c r="A1492" s="275" t="s">
        <v>180</v>
      </c>
      <c r="B1492" s="892"/>
      <c r="C1492" s="135">
        <v>144631</v>
      </c>
      <c r="D1492" s="135">
        <v>9183</v>
      </c>
      <c r="E1492" s="135">
        <v>9177</v>
      </c>
      <c r="F1492" s="895">
        <v>6.345112735167426</v>
      </c>
      <c r="G1492" s="135">
        <v>694</v>
      </c>
    </row>
    <row r="1493" spans="1:7" s="893" customFormat="1" ht="12.75">
      <c r="A1493" s="275" t="s">
        <v>665</v>
      </c>
      <c r="B1493" s="892"/>
      <c r="C1493" s="135">
        <v>144631</v>
      </c>
      <c r="D1493" s="135">
        <v>9183</v>
      </c>
      <c r="E1493" s="135">
        <v>9177</v>
      </c>
      <c r="F1493" s="895">
        <v>6.345112735167426</v>
      </c>
      <c r="G1493" s="135">
        <v>694</v>
      </c>
    </row>
    <row r="1494" spans="1:7" s="893" customFormat="1" ht="12.75">
      <c r="A1494" s="275" t="s">
        <v>666</v>
      </c>
      <c r="B1494" s="892"/>
      <c r="C1494" s="135">
        <v>84139</v>
      </c>
      <c r="D1494" s="135">
        <v>0</v>
      </c>
      <c r="E1494" s="135">
        <v>0</v>
      </c>
      <c r="F1494" s="895">
        <v>0</v>
      </c>
      <c r="G1494" s="135">
        <v>0</v>
      </c>
    </row>
    <row r="1495" spans="1:7" s="893" customFormat="1" ht="12.75">
      <c r="A1495" s="275" t="s">
        <v>693</v>
      </c>
      <c r="B1495" s="892"/>
      <c r="C1495" s="135">
        <v>67596</v>
      </c>
      <c r="D1495" s="135">
        <v>0</v>
      </c>
      <c r="E1495" s="135">
        <v>0</v>
      </c>
      <c r="F1495" s="895">
        <v>0</v>
      </c>
      <c r="G1495" s="135">
        <v>0</v>
      </c>
    </row>
    <row r="1496" spans="1:7" s="893" customFormat="1" ht="12.75">
      <c r="A1496" s="275" t="s">
        <v>668</v>
      </c>
      <c r="B1496" s="892"/>
      <c r="C1496" s="135">
        <v>60492</v>
      </c>
      <c r="D1496" s="135">
        <v>9183</v>
      </c>
      <c r="E1496" s="135">
        <v>9177</v>
      </c>
      <c r="F1496" s="895">
        <v>15.170601071216028</v>
      </c>
      <c r="G1496" s="135">
        <v>694</v>
      </c>
    </row>
    <row r="1497" spans="1:7" s="893" customFormat="1" ht="12.75">
      <c r="A1497" s="275" t="s">
        <v>814</v>
      </c>
      <c r="B1497" s="892"/>
      <c r="C1497" s="135">
        <v>-26560</v>
      </c>
      <c r="D1497" s="135">
        <v>0</v>
      </c>
      <c r="E1497" s="135">
        <v>47750</v>
      </c>
      <c r="F1497" s="895">
        <v>-179.78162650602408</v>
      </c>
      <c r="G1497" s="135">
        <v>-694</v>
      </c>
    </row>
    <row r="1498" spans="1:7" s="893" customFormat="1" ht="13.5" customHeight="1">
      <c r="A1498" s="275" t="s">
        <v>941</v>
      </c>
      <c r="B1498" s="892"/>
      <c r="C1498" s="135">
        <v>26560</v>
      </c>
      <c r="D1498" s="135">
        <v>0</v>
      </c>
      <c r="E1498" s="877" t="s">
        <v>936</v>
      </c>
      <c r="F1498" s="878" t="s">
        <v>936</v>
      </c>
      <c r="G1498" s="878" t="s">
        <v>936</v>
      </c>
    </row>
    <row r="1499" spans="1:7" s="893" customFormat="1" ht="13.5" customHeight="1">
      <c r="A1499" s="275" t="s">
        <v>686</v>
      </c>
      <c r="B1499" s="892"/>
      <c r="C1499" s="135">
        <v>26560</v>
      </c>
      <c r="D1499" s="135">
        <v>0</v>
      </c>
      <c r="E1499" s="877" t="s">
        <v>936</v>
      </c>
      <c r="F1499" s="878" t="s">
        <v>936</v>
      </c>
      <c r="G1499" s="878" t="s">
        <v>936</v>
      </c>
    </row>
    <row r="1500" spans="1:7" s="893" customFormat="1" ht="38.25">
      <c r="A1500" s="277" t="s">
        <v>700</v>
      </c>
      <c r="B1500" s="892"/>
      <c r="C1500" s="135">
        <v>26560</v>
      </c>
      <c r="D1500" s="135">
        <v>0</v>
      </c>
      <c r="E1500" s="877" t="s">
        <v>936</v>
      </c>
      <c r="F1500" s="878" t="s">
        <v>936</v>
      </c>
      <c r="G1500" s="878" t="s">
        <v>936</v>
      </c>
    </row>
    <row r="1501" spans="1:7" s="893" customFormat="1" ht="12.75">
      <c r="A1501" s="856" t="s">
        <v>865</v>
      </c>
      <c r="B1501" s="892"/>
      <c r="C1501" s="135"/>
      <c r="D1501" s="135"/>
      <c r="E1501" s="135"/>
      <c r="F1501" s="875"/>
      <c r="G1501" s="135"/>
    </row>
    <row r="1502" spans="1:7" s="893" customFormat="1" ht="12.75">
      <c r="A1502" s="275" t="s">
        <v>1346</v>
      </c>
      <c r="B1502" s="892"/>
      <c r="C1502" s="135">
        <v>27384905</v>
      </c>
      <c r="D1502" s="135">
        <v>9988832</v>
      </c>
      <c r="E1502" s="135">
        <v>9988832</v>
      </c>
      <c r="F1502" s="895">
        <v>36.4756861489934</v>
      </c>
      <c r="G1502" s="135">
        <v>6313832</v>
      </c>
    </row>
    <row r="1503" spans="1:7" s="893" customFormat="1" ht="12.75">
      <c r="A1503" s="275" t="s">
        <v>692</v>
      </c>
      <c r="C1503" s="135">
        <v>27384905</v>
      </c>
      <c r="D1503" s="135">
        <v>9988832</v>
      </c>
      <c r="E1503" s="135">
        <v>9988832</v>
      </c>
      <c r="F1503" s="895">
        <v>36.4756861489934</v>
      </c>
      <c r="G1503" s="135">
        <v>6313832</v>
      </c>
    </row>
    <row r="1504" spans="1:7" s="893" customFormat="1" ht="25.5">
      <c r="A1504" s="275" t="s">
        <v>664</v>
      </c>
      <c r="B1504" s="892"/>
      <c r="C1504" s="135">
        <v>27384905</v>
      </c>
      <c r="D1504" s="135">
        <v>9988832</v>
      </c>
      <c r="E1504" s="135">
        <v>9988832</v>
      </c>
      <c r="F1504" s="895">
        <v>36.4756861489934</v>
      </c>
      <c r="G1504" s="135">
        <v>6313832</v>
      </c>
    </row>
    <row r="1505" spans="1:7" s="893" customFormat="1" ht="12.75">
      <c r="A1505" s="275" t="s">
        <v>1350</v>
      </c>
      <c r="B1505" s="892"/>
      <c r="C1505" s="135">
        <v>27384905</v>
      </c>
      <c r="D1505" s="135">
        <v>9988832</v>
      </c>
      <c r="E1505" s="135">
        <v>9988831</v>
      </c>
      <c r="F1505" s="895">
        <v>36.475682497346625</v>
      </c>
      <c r="G1505" s="135">
        <v>6313831</v>
      </c>
    </row>
    <row r="1506" spans="1:7" s="893" customFormat="1" ht="12.75">
      <c r="A1506" s="275" t="s">
        <v>1306</v>
      </c>
      <c r="B1506" s="892"/>
      <c r="C1506" s="135">
        <v>27384905</v>
      </c>
      <c r="D1506" s="135">
        <v>9988832</v>
      </c>
      <c r="E1506" s="135">
        <v>9988831</v>
      </c>
      <c r="F1506" s="895">
        <v>36.475682497346625</v>
      </c>
      <c r="G1506" s="135">
        <v>6313831</v>
      </c>
    </row>
    <row r="1507" spans="1:7" s="893" customFormat="1" ht="38.25">
      <c r="A1507" s="277" t="s">
        <v>680</v>
      </c>
      <c r="B1507" s="892"/>
      <c r="C1507" s="135">
        <v>27384905</v>
      </c>
      <c r="D1507" s="135">
        <v>9988832</v>
      </c>
      <c r="E1507" s="135">
        <v>9988831</v>
      </c>
      <c r="F1507" s="895">
        <v>36.475682497346625</v>
      </c>
      <c r="G1507" s="135">
        <v>6313831</v>
      </c>
    </row>
    <row r="1508" spans="1:7" s="893" customFormat="1" ht="12.75">
      <c r="A1508" s="275" t="s">
        <v>866</v>
      </c>
      <c r="B1508" s="892"/>
      <c r="C1508" s="135">
        <v>27384905</v>
      </c>
      <c r="D1508" s="135">
        <v>9988832</v>
      </c>
      <c r="E1508" s="135">
        <v>9988831</v>
      </c>
      <c r="F1508" s="895">
        <v>36.475682497346625</v>
      </c>
      <c r="G1508" s="135">
        <v>6313831</v>
      </c>
    </row>
    <row r="1509" spans="1:7" s="893" customFormat="1" ht="38.25">
      <c r="A1509" s="275" t="s">
        <v>1314</v>
      </c>
      <c r="B1509" s="892"/>
      <c r="C1509" s="135">
        <v>27384905</v>
      </c>
      <c r="D1509" s="135">
        <v>9988832</v>
      </c>
      <c r="E1509" s="135">
        <v>9988831</v>
      </c>
      <c r="F1509" s="895">
        <v>36.475682497346625</v>
      </c>
      <c r="G1509" s="135">
        <v>6313831</v>
      </c>
    </row>
    <row r="1510" spans="1:7" s="893" customFormat="1" ht="25.5">
      <c r="A1510" s="869" t="s">
        <v>740</v>
      </c>
      <c r="B1510" s="892" t="s">
        <v>867</v>
      </c>
      <c r="C1510" s="135"/>
      <c r="D1510" s="135"/>
      <c r="E1510" s="135"/>
      <c r="F1510" s="875"/>
      <c r="G1510" s="135"/>
    </row>
    <row r="1511" spans="1:7" s="893" customFormat="1" ht="12.75">
      <c r="A1511" s="275" t="s">
        <v>1346</v>
      </c>
      <c r="B1511" s="892"/>
      <c r="C1511" s="135">
        <v>27384905</v>
      </c>
      <c r="D1511" s="135">
        <v>9988832</v>
      </c>
      <c r="E1511" s="135">
        <v>9988832</v>
      </c>
      <c r="F1511" s="895">
        <v>36.4756861489934</v>
      </c>
      <c r="G1511" s="135">
        <v>6488832</v>
      </c>
    </row>
    <row r="1512" spans="1:7" s="893" customFormat="1" ht="12.75">
      <c r="A1512" s="275" t="s">
        <v>692</v>
      </c>
      <c r="B1512" s="892"/>
      <c r="C1512" s="135">
        <v>27384905</v>
      </c>
      <c r="D1512" s="135">
        <v>9988832</v>
      </c>
      <c r="E1512" s="135">
        <v>9988832</v>
      </c>
      <c r="F1512" s="895">
        <v>36.4756861489934</v>
      </c>
      <c r="G1512" s="135">
        <v>6488832</v>
      </c>
    </row>
    <row r="1513" spans="1:7" s="893" customFormat="1" ht="25.5">
      <c r="A1513" s="275" t="s">
        <v>664</v>
      </c>
      <c r="B1513" s="892"/>
      <c r="C1513" s="135">
        <v>27384905</v>
      </c>
      <c r="D1513" s="135">
        <v>9988832</v>
      </c>
      <c r="E1513" s="135">
        <v>9988832</v>
      </c>
      <c r="F1513" s="895">
        <v>36.4756861489934</v>
      </c>
      <c r="G1513" s="135">
        <v>6488832</v>
      </c>
    </row>
    <row r="1514" spans="1:7" s="893" customFormat="1" ht="12.75">
      <c r="A1514" s="275" t="s">
        <v>1350</v>
      </c>
      <c r="B1514" s="892"/>
      <c r="C1514" s="135">
        <v>27384905</v>
      </c>
      <c r="D1514" s="135">
        <v>9988832</v>
      </c>
      <c r="E1514" s="135">
        <v>9988831</v>
      </c>
      <c r="F1514" s="895">
        <v>36.475682497346625</v>
      </c>
      <c r="G1514" s="135">
        <v>6488831</v>
      </c>
    </row>
    <row r="1515" spans="1:7" s="893" customFormat="1" ht="12.75">
      <c r="A1515" s="275" t="s">
        <v>1306</v>
      </c>
      <c r="B1515" s="892"/>
      <c r="C1515" s="135">
        <v>27384905</v>
      </c>
      <c r="D1515" s="135">
        <v>9988832</v>
      </c>
      <c r="E1515" s="135">
        <v>9988831</v>
      </c>
      <c r="F1515" s="895">
        <v>36.475682497346625</v>
      </c>
      <c r="G1515" s="135">
        <v>6488831</v>
      </c>
    </row>
    <row r="1516" spans="1:7" s="893" customFormat="1" ht="38.25">
      <c r="A1516" s="277" t="s">
        <v>680</v>
      </c>
      <c r="B1516" s="892"/>
      <c r="C1516" s="135">
        <v>27384905</v>
      </c>
      <c r="D1516" s="135">
        <v>9988832</v>
      </c>
      <c r="E1516" s="135">
        <v>9988831</v>
      </c>
      <c r="F1516" s="895">
        <v>36.475682497346625</v>
      </c>
      <c r="G1516" s="135">
        <v>6488831</v>
      </c>
    </row>
    <row r="1517" spans="1:7" s="893" customFormat="1" ht="12.75">
      <c r="A1517" s="275" t="s">
        <v>866</v>
      </c>
      <c r="B1517" s="892"/>
      <c r="C1517" s="135">
        <v>27384905</v>
      </c>
      <c r="D1517" s="135">
        <v>9988832</v>
      </c>
      <c r="E1517" s="135">
        <v>9988831</v>
      </c>
      <c r="F1517" s="895">
        <v>36.475682497346625</v>
      </c>
      <c r="G1517" s="135">
        <v>6488831</v>
      </c>
    </row>
    <row r="1518" spans="1:7" s="893" customFormat="1" ht="38.25">
      <c r="A1518" s="275" t="s">
        <v>1314</v>
      </c>
      <c r="B1518" s="892"/>
      <c r="C1518" s="135">
        <v>27384905</v>
      </c>
      <c r="D1518" s="135">
        <v>9988832</v>
      </c>
      <c r="E1518" s="135">
        <v>9988831</v>
      </c>
      <c r="F1518" s="895">
        <v>36.475682497346625</v>
      </c>
      <c r="G1518" s="135">
        <v>6488831</v>
      </c>
    </row>
    <row r="1519" spans="1:7" s="893" customFormat="1" ht="12.75">
      <c r="A1519" s="856" t="s">
        <v>868</v>
      </c>
      <c r="B1519" s="892"/>
      <c r="C1519" s="135"/>
      <c r="D1519" s="135"/>
      <c r="E1519" s="135"/>
      <c r="F1519" s="875"/>
      <c r="G1519" s="135"/>
    </row>
    <row r="1520" spans="1:7" s="893" customFormat="1" ht="12.75">
      <c r="A1520" s="275" t="s">
        <v>1346</v>
      </c>
      <c r="B1520" s="892"/>
      <c r="C1520" s="135">
        <v>47669837</v>
      </c>
      <c r="D1520" s="135">
        <v>21187104</v>
      </c>
      <c r="E1520" s="135">
        <v>21187104</v>
      </c>
      <c r="F1520" s="895">
        <v>44.445513837188074</v>
      </c>
      <c r="G1520" s="135">
        <v>4339624</v>
      </c>
    </row>
    <row r="1521" spans="1:7" s="893" customFormat="1" ht="12.75">
      <c r="A1521" s="275" t="s">
        <v>692</v>
      </c>
      <c r="B1521" s="892"/>
      <c r="C1521" s="135">
        <v>47669837</v>
      </c>
      <c r="D1521" s="135">
        <v>21187104</v>
      </c>
      <c r="E1521" s="135">
        <v>21187104</v>
      </c>
      <c r="F1521" s="895">
        <v>44.445513837188074</v>
      </c>
      <c r="G1521" s="135">
        <v>4339624</v>
      </c>
    </row>
    <row r="1522" spans="1:7" s="893" customFormat="1" ht="25.5">
      <c r="A1522" s="275" t="s">
        <v>664</v>
      </c>
      <c r="C1522" s="135">
        <v>47669837</v>
      </c>
      <c r="D1522" s="135">
        <v>21187104</v>
      </c>
      <c r="E1522" s="135">
        <v>21187104</v>
      </c>
      <c r="F1522" s="895">
        <v>44.445513837188074</v>
      </c>
      <c r="G1522" s="135">
        <v>4339624</v>
      </c>
    </row>
    <row r="1523" spans="1:7" s="893" customFormat="1" ht="12.75">
      <c r="A1523" s="275" t="s">
        <v>1350</v>
      </c>
      <c r="C1523" s="135">
        <v>47669837</v>
      </c>
      <c r="D1523" s="135">
        <v>21187104</v>
      </c>
      <c r="E1523" s="135">
        <v>20947145</v>
      </c>
      <c r="F1523" s="895">
        <v>43.942136827528905</v>
      </c>
      <c r="G1523" s="135">
        <v>4239697</v>
      </c>
    </row>
    <row r="1524" spans="1:7" s="893" customFormat="1" ht="12.75">
      <c r="A1524" s="275" t="s">
        <v>180</v>
      </c>
      <c r="C1524" s="135">
        <v>13521498</v>
      </c>
      <c r="D1524" s="135">
        <v>2411417</v>
      </c>
      <c r="E1524" s="135">
        <v>2407954</v>
      </c>
      <c r="F1524" s="895">
        <v>17.808337508166623</v>
      </c>
      <c r="G1524" s="135">
        <v>1877052</v>
      </c>
    </row>
    <row r="1525" spans="1:7" s="893" customFormat="1" ht="12.75">
      <c r="A1525" s="275" t="s">
        <v>665</v>
      </c>
      <c r="C1525" s="135">
        <v>10021498</v>
      </c>
      <c r="D1525" s="135">
        <v>456467</v>
      </c>
      <c r="E1525" s="135">
        <v>453004</v>
      </c>
      <c r="F1525" s="895">
        <v>4.520322211310125</v>
      </c>
      <c r="G1525" s="135">
        <v>331584</v>
      </c>
    </row>
    <row r="1526" spans="1:7" s="893" customFormat="1" ht="12.75">
      <c r="A1526" s="275" t="s">
        <v>668</v>
      </c>
      <c r="C1526" s="135">
        <v>10021498</v>
      </c>
      <c r="D1526" s="135">
        <v>456467</v>
      </c>
      <c r="E1526" s="135">
        <v>453004</v>
      </c>
      <c r="F1526" s="895">
        <v>4.520322211310125</v>
      </c>
      <c r="G1526" s="135">
        <v>331584</v>
      </c>
    </row>
    <row r="1527" spans="1:7" s="893" customFormat="1" ht="12.75">
      <c r="A1527" s="275" t="s">
        <v>670</v>
      </c>
      <c r="B1527" s="892"/>
      <c r="C1527" s="135">
        <v>3500000</v>
      </c>
      <c r="D1527" s="135">
        <v>1954950</v>
      </c>
      <c r="E1527" s="135">
        <v>1954950</v>
      </c>
      <c r="F1527" s="895">
        <v>55.855714285714285</v>
      </c>
      <c r="G1527" s="135">
        <v>1545468</v>
      </c>
    </row>
    <row r="1528" spans="1:7" s="893" customFormat="1" ht="12.75">
      <c r="A1528" s="275" t="s">
        <v>694</v>
      </c>
      <c r="B1528" s="892"/>
      <c r="C1528" s="135">
        <v>3500000</v>
      </c>
      <c r="D1528" s="135">
        <v>1954950</v>
      </c>
      <c r="E1528" s="135">
        <v>1954950</v>
      </c>
      <c r="F1528" s="895">
        <v>55.855714285714285</v>
      </c>
      <c r="G1528" s="135">
        <v>1545468</v>
      </c>
    </row>
    <row r="1529" spans="1:7" s="893" customFormat="1" ht="12.75">
      <c r="A1529" s="275" t="s">
        <v>1306</v>
      </c>
      <c r="C1529" s="135">
        <v>34148339</v>
      </c>
      <c r="D1529" s="135">
        <v>18775687</v>
      </c>
      <c r="E1529" s="135">
        <v>18539191</v>
      </c>
      <c r="F1529" s="895">
        <v>54.29016913531285</v>
      </c>
      <c r="G1529" s="135">
        <v>2362645</v>
      </c>
    </row>
    <row r="1530" spans="1:7" s="893" customFormat="1" ht="12.75">
      <c r="A1530" s="275" t="s">
        <v>679</v>
      </c>
      <c r="C1530" s="135">
        <v>34148339</v>
      </c>
      <c r="D1530" s="135">
        <v>18775687</v>
      </c>
      <c r="E1530" s="135">
        <v>18539191</v>
      </c>
      <c r="F1530" s="895">
        <v>54.29016913531285</v>
      </c>
      <c r="G1530" s="135">
        <v>2362645</v>
      </c>
    </row>
    <row r="1531" spans="1:7" s="893" customFormat="1" ht="12.75">
      <c r="A1531" s="869" t="s">
        <v>798</v>
      </c>
      <c r="B1531" s="892" t="s">
        <v>38</v>
      </c>
      <c r="C1531" s="135"/>
      <c r="D1531" s="135"/>
      <c r="E1531" s="135"/>
      <c r="F1531" s="875"/>
      <c r="G1531" s="135"/>
    </row>
    <row r="1532" spans="1:7" s="893" customFormat="1" ht="12.75">
      <c r="A1532" s="275" t="s">
        <v>1346</v>
      </c>
      <c r="B1532" s="892" t="s">
        <v>869</v>
      </c>
      <c r="C1532" s="135">
        <v>15908007</v>
      </c>
      <c r="D1532" s="135">
        <v>2587377</v>
      </c>
      <c r="E1532" s="135">
        <v>2587377</v>
      </c>
      <c r="F1532" s="895">
        <v>16.264620703272257</v>
      </c>
      <c r="G1532" s="135">
        <v>1210182</v>
      </c>
    </row>
    <row r="1533" spans="1:7" s="893" customFormat="1" ht="12.75">
      <c r="A1533" s="275" t="s">
        <v>692</v>
      </c>
      <c r="B1533" s="903" t="s">
        <v>870</v>
      </c>
      <c r="C1533" s="135">
        <v>15908007</v>
      </c>
      <c r="D1533" s="135">
        <v>2587377</v>
      </c>
      <c r="E1533" s="135">
        <v>2587377</v>
      </c>
      <c r="F1533" s="895">
        <v>16.264620703272257</v>
      </c>
      <c r="G1533" s="135">
        <v>1210182</v>
      </c>
    </row>
    <row r="1534" spans="1:7" s="893" customFormat="1" ht="25.5">
      <c r="A1534" s="275" t="s">
        <v>664</v>
      </c>
      <c r="B1534" s="892" t="s">
        <v>703</v>
      </c>
      <c r="C1534" s="135">
        <v>15908007</v>
      </c>
      <c r="D1534" s="135">
        <v>2587377</v>
      </c>
      <c r="E1534" s="135">
        <v>2587377</v>
      </c>
      <c r="F1534" s="895">
        <v>16.264620703272257</v>
      </c>
      <c r="G1534" s="135">
        <v>1210182</v>
      </c>
    </row>
    <row r="1535" spans="1:7" s="893" customFormat="1" ht="12.75">
      <c r="A1535" s="275" t="s">
        <v>1350</v>
      </c>
      <c r="C1535" s="135">
        <v>15908007</v>
      </c>
      <c r="D1535" s="135">
        <v>2587377</v>
      </c>
      <c r="E1535" s="135">
        <v>2456904</v>
      </c>
      <c r="F1535" s="895">
        <v>15.444448823790434</v>
      </c>
      <c r="G1535" s="135">
        <v>1207731</v>
      </c>
    </row>
    <row r="1536" spans="1:7" s="893" customFormat="1" ht="12.75">
      <c r="A1536" s="275" t="s">
        <v>180</v>
      </c>
      <c r="C1536" s="135">
        <v>9952855</v>
      </c>
      <c r="D1536" s="135">
        <v>442917</v>
      </c>
      <c r="E1536" s="135">
        <v>442867</v>
      </c>
      <c r="F1536" s="895">
        <v>4.4496478648588775</v>
      </c>
      <c r="G1536" s="135">
        <v>330551</v>
      </c>
    </row>
    <row r="1537" spans="1:7" s="893" customFormat="1" ht="12.75">
      <c r="A1537" s="275" t="s">
        <v>665</v>
      </c>
      <c r="C1537" s="135">
        <v>9952855</v>
      </c>
      <c r="D1537" s="135">
        <v>442917</v>
      </c>
      <c r="E1537" s="135">
        <v>442867</v>
      </c>
      <c r="F1537" s="895">
        <v>4.4496478648588775</v>
      </c>
      <c r="G1537" s="135">
        <v>330551</v>
      </c>
    </row>
    <row r="1538" spans="1:7" s="893" customFormat="1" ht="12.75">
      <c r="A1538" s="275" t="s">
        <v>668</v>
      </c>
      <c r="C1538" s="135">
        <v>9952855</v>
      </c>
      <c r="D1538" s="135">
        <v>442917</v>
      </c>
      <c r="E1538" s="135">
        <v>442867</v>
      </c>
      <c r="F1538" s="895">
        <v>4.4496478648588775</v>
      </c>
      <c r="G1538" s="135">
        <v>330551</v>
      </c>
    </row>
    <row r="1539" spans="1:7" s="893" customFormat="1" ht="12.75">
      <c r="A1539" s="275" t="s">
        <v>1306</v>
      </c>
      <c r="C1539" s="135">
        <v>5955152</v>
      </c>
      <c r="D1539" s="135">
        <v>2144460</v>
      </c>
      <c r="E1539" s="135">
        <v>2014037</v>
      </c>
      <c r="F1539" s="895">
        <v>33.82007713657015</v>
      </c>
      <c r="G1539" s="135">
        <v>877180</v>
      </c>
    </row>
    <row r="1540" spans="1:7" s="893" customFormat="1" ht="12.75">
      <c r="A1540" s="275" t="s">
        <v>679</v>
      </c>
      <c r="B1540" s="892"/>
      <c r="C1540" s="135">
        <v>5955152</v>
      </c>
      <c r="D1540" s="135">
        <v>2144460</v>
      </c>
      <c r="E1540" s="135">
        <v>2014037</v>
      </c>
      <c r="F1540" s="895">
        <v>33.82007713657015</v>
      </c>
      <c r="G1540" s="135">
        <v>877180</v>
      </c>
    </row>
    <row r="1541" spans="1:7" s="893" customFormat="1" ht="12.75">
      <c r="A1541" s="869" t="s">
        <v>5</v>
      </c>
      <c r="B1541" s="892" t="s">
        <v>871</v>
      </c>
      <c r="C1541" s="135"/>
      <c r="D1541" s="135"/>
      <c r="E1541" s="135"/>
      <c r="F1541" s="875"/>
      <c r="G1541" s="135"/>
    </row>
    <row r="1542" spans="1:7" s="893" customFormat="1" ht="12.75">
      <c r="A1542" s="275" t="s">
        <v>1346</v>
      </c>
      <c r="B1542" s="892"/>
      <c r="C1542" s="135">
        <v>4414800</v>
      </c>
      <c r="D1542" s="135">
        <v>2429291</v>
      </c>
      <c r="E1542" s="135">
        <v>2429291</v>
      </c>
      <c r="F1542" s="895">
        <v>55.02607139621274</v>
      </c>
      <c r="G1542" s="135">
        <v>1614629</v>
      </c>
    </row>
    <row r="1543" spans="1:7" s="893" customFormat="1" ht="12.75">
      <c r="A1543" s="275" t="s">
        <v>692</v>
      </c>
      <c r="B1543" s="892"/>
      <c r="C1543" s="135">
        <v>4414800</v>
      </c>
      <c r="D1543" s="135">
        <v>2429291</v>
      </c>
      <c r="E1543" s="135">
        <v>2429291</v>
      </c>
      <c r="F1543" s="895">
        <v>55.02607139621274</v>
      </c>
      <c r="G1543" s="135">
        <v>1614629</v>
      </c>
    </row>
    <row r="1544" spans="1:7" s="893" customFormat="1" ht="25.5">
      <c r="A1544" s="275" t="s">
        <v>664</v>
      </c>
      <c r="B1544" s="892"/>
      <c r="C1544" s="135">
        <v>4414800</v>
      </c>
      <c r="D1544" s="135">
        <v>2429291</v>
      </c>
      <c r="E1544" s="135">
        <v>2429291</v>
      </c>
      <c r="F1544" s="895">
        <v>55.02607139621274</v>
      </c>
      <c r="G1544" s="135">
        <v>1614629</v>
      </c>
    </row>
    <row r="1545" spans="1:7" s="893" customFormat="1" ht="12.75">
      <c r="A1545" s="275" t="s">
        <v>1350</v>
      </c>
      <c r="B1545" s="892"/>
      <c r="C1545" s="135">
        <v>4414800</v>
      </c>
      <c r="D1545" s="135">
        <v>2429291</v>
      </c>
      <c r="E1545" s="135">
        <v>2375674</v>
      </c>
      <c r="F1545" s="895">
        <v>53.81158829392045</v>
      </c>
      <c r="G1545" s="135">
        <v>1970494</v>
      </c>
    </row>
    <row r="1546" spans="1:7" s="893" customFormat="1" ht="12.75">
      <c r="A1546" s="275" t="s">
        <v>180</v>
      </c>
      <c r="C1546" s="135">
        <v>3500000</v>
      </c>
      <c r="D1546" s="135">
        <v>1954950</v>
      </c>
      <c r="E1546" s="135">
        <v>1954950</v>
      </c>
      <c r="F1546" s="895">
        <v>55.855714285714285</v>
      </c>
      <c r="G1546" s="135">
        <v>1545468</v>
      </c>
    </row>
    <row r="1547" spans="1:7" s="893" customFormat="1" ht="12.75">
      <c r="A1547" s="275" t="s">
        <v>670</v>
      </c>
      <c r="B1547" s="892"/>
      <c r="C1547" s="135">
        <v>3500000</v>
      </c>
      <c r="D1547" s="135">
        <v>1954950</v>
      </c>
      <c r="E1547" s="135">
        <v>1954950</v>
      </c>
      <c r="F1547" s="895">
        <v>55.855714285714285</v>
      </c>
      <c r="G1547" s="135">
        <v>1545468</v>
      </c>
    </row>
    <row r="1548" spans="1:7" s="893" customFormat="1" ht="12.75">
      <c r="A1548" s="275" t="s">
        <v>694</v>
      </c>
      <c r="B1548" s="892"/>
      <c r="C1548" s="135">
        <v>3500000</v>
      </c>
      <c r="D1548" s="135">
        <v>1954950</v>
      </c>
      <c r="E1548" s="135">
        <v>1954950</v>
      </c>
      <c r="F1548" s="895">
        <v>55.855714285714285</v>
      </c>
      <c r="G1548" s="135">
        <v>1545468</v>
      </c>
    </row>
    <row r="1549" spans="1:7" s="893" customFormat="1" ht="12.75">
      <c r="A1549" s="275" t="s">
        <v>1306</v>
      </c>
      <c r="C1549" s="135">
        <v>914800</v>
      </c>
      <c r="D1549" s="135">
        <v>474341</v>
      </c>
      <c r="E1549" s="135">
        <v>420724</v>
      </c>
      <c r="F1549" s="895">
        <v>45.990817665063396</v>
      </c>
      <c r="G1549" s="135">
        <v>15544</v>
      </c>
    </row>
    <row r="1550" spans="1:7" s="893" customFormat="1" ht="12.75">
      <c r="A1550" s="275" t="s">
        <v>679</v>
      </c>
      <c r="B1550" s="892"/>
      <c r="C1550" s="135">
        <v>914800</v>
      </c>
      <c r="D1550" s="135">
        <v>474341</v>
      </c>
      <c r="E1550" s="135">
        <v>420724</v>
      </c>
      <c r="F1550" s="895">
        <v>45.990817665063396</v>
      </c>
      <c r="G1550" s="135">
        <v>15544</v>
      </c>
    </row>
    <row r="1551" spans="1:7" s="893" customFormat="1" ht="12.75">
      <c r="A1551" s="869" t="s">
        <v>764</v>
      </c>
      <c r="B1551" s="892" t="s">
        <v>872</v>
      </c>
      <c r="C1551" s="135"/>
      <c r="D1551" s="135"/>
      <c r="E1551" s="135"/>
      <c r="F1551" s="875"/>
      <c r="G1551" s="135"/>
    </row>
    <row r="1552" spans="1:7" s="893" customFormat="1" ht="12.75">
      <c r="A1552" s="275" t="s">
        <v>1346</v>
      </c>
      <c r="B1552" s="892" t="s">
        <v>39</v>
      </c>
      <c r="C1552" s="135">
        <v>670581</v>
      </c>
      <c r="D1552" s="135">
        <v>50500</v>
      </c>
      <c r="E1552" s="135">
        <v>50500</v>
      </c>
      <c r="F1552" s="895">
        <v>7.530783007571047</v>
      </c>
      <c r="G1552" s="135">
        <v>0</v>
      </c>
    </row>
    <row r="1553" spans="1:7" s="893" customFormat="1" ht="12.75">
      <c r="A1553" s="275" t="s">
        <v>692</v>
      </c>
      <c r="B1553" s="903" t="s">
        <v>767</v>
      </c>
      <c r="C1553" s="135">
        <v>670581</v>
      </c>
      <c r="D1553" s="135">
        <v>50500</v>
      </c>
      <c r="E1553" s="135">
        <v>50500</v>
      </c>
      <c r="F1553" s="895">
        <v>7.530783007571047</v>
      </c>
      <c r="G1553" s="135">
        <v>0</v>
      </c>
    </row>
    <row r="1554" spans="1:7" s="893" customFormat="1" ht="25.5">
      <c r="A1554" s="275" t="s">
        <v>664</v>
      </c>
      <c r="B1554" s="892"/>
      <c r="C1554" s="135">
        <v>670581</v>
      </c>
      <c r="D1554" s="135">
        <v>50500</v>
      </c>
      <c r="E1554" s="135">
        <v>50500</v>
      </c>
      <c r="F1554" s="895">
        <v>7.530783007571047</v>
      </c>
      <c r="G1554" s="135">
        <v>0</v>
      </c>
    </row>
    <row r="1555" spans="1:7" s="893" customFormat="1" ht="12.75">
      <c r="A1555" s="275" t="s">
        <v>1350</v>
      </c>
      <c r="B1555" s="892"/>
      <c r="C1555" s="135">
        <v>670581</v>
      </c>
      <c r="D1555" s="135">
        <v>50500</v>
      </c>
      <c r="E1555" s="135">
        <v>50474</v>
      </c>
      <c r="F1555" s="895">
        <v>7.526905772755267</v>
      </c>
      <c r="G1555" s="135">
        <v>0</v>
      </c>
    </row>
    <row r="1556" spans="1:7" s="893" customFormat="1" ht="12.75">
      <c r="A1556" s="275" t="s">
        <v>1306</v>
      </c>
      <c r="C1556" s="135">
        <v>670581</v>
      </c>
      <c r="D1556" s="135">
        <v>50500</v>
      </c>
      <c r="E1556" s="135">
        <v>50474</v>
      </c>
      <c r="F1556" s="895">
        <v>7.526905772755267</v>
      </c>
      <c r="G1556" s="135">
        <v>0</v>
      </c>
    </row>
    <row r="1557" spans="1:7" s="893" customFormat="1" ht="12.75">
      <c r="A1557" s="275" t="s">
        <v>679</v>
      </c>
      <c r="C1557" s="135">
        <v>670581</v>
      </c>
      <c r="D1557" s="135">
        <v>50500</v>
      </c>
      <c r="E1557" s="135">
        <v>50474</v>
      </c>
      <c r="F1557" s="895">
        <v>7.526905772755267</v>
      </c>
      <c r="G1557" s="135">
        <v>0</v>
      </c>
    </row>
    <row r="1558" spans="1:7" s="893" customFormat="1" ht="12.75">
      <c r="A1558" s="869" t="s">
        <v>734</v>
      </c>
      <c r="B1558" s="903" t="s">
        <v>873</v>
      </c>
      <c r="C1558" s="135"/>
      <c r="D1558" s="135"/>
      <c r="E1558" s="135"/>
      <c r="F1558" s="875"/>
      <c r="G1558" s="135"/>
    </row>
    <row r="1559" spans="1:7" s="893" customFormat="1" ht="12.75">
      <c r="A1559" s="275" t="s">
        <v>1346</v>
      </c>
      <c r="B1559" s="892"/>
      <c r="C1559" s="135">
        <v>188000</v>
      </c>
      <c r="D1559" s="135">
        <v>52350</v>
      </c>
      <c r="E1559" s="135">
        <v>52350</v>
      </c>
      <c r="F1559" s="895">
        <v>27.845744680851066</v>
      </c>
      <c r="G1559" s="135">
        <v>52350</v>
      </c>
    </row>
    <row r="1560" spans="1:7" s="893" customFormat="1" ht="12.75">
      <c r="A1560" s="275" t="s">
        <v>692</v>
      </c>
      <c r="B1560" s="892"/>
      <c r="C1560" s="135">
        <v>188000</v>
      </c>
      <c r="D1560" s="135">
        <v>52350</v>
      </c>
      <c r="E1560" s="135">
        <v>52350</v>
      </c>
      <c r="F1560" s="895">
        <v>27.845744680851066</v>
      </c>
      <c r="G1560" s="135">
        <v>52350</v>
      </c>
    </row>
    <row r="1561" spans="1:7" s="893" customFormat="1" ht="25.5">
      <c r="A1561" s="275" t="s">
        <v>664</v>
      </c>
      <c r="B1561" s="892"/>
      <c r="C1561" s="135">
        <v>188000</v>
      </c>
      <c r="D1561" s="135">
        <v>52350</v>
      </c>
      <c r="E1561" s="135">
        <v>52350</v>
      </c>
      <c r="F1561" s="895">
        <v>27.845744680851066</v>
      </c>
      <c r="G1561" s="135">
        <v>52350</v>
      </c>
    </row>
    <row r="1562" spans="1:7" s="893" customFormat="1" ht="12.75">
      <c r="A1562" s="275" t="s">
        <v>1350</v>
      </c>
      <c r="B1562" s="892"/>
      <c r="C1562" s="135">
        <v>188000</v>
      </c>
      <c r="D1562" s="135">
        <v>52350</v>
      </c>
      <c r="E1562" s="135">
        <v>0</v>
      </c>
      <c r="F1562" s="895">
        <v>0</v>
      </c>
      <c r="G1562" s="135">
        <v>0</v>
      </c>
    </row>
    <row r="1563" spans="1:7" s="893" customFormat="1" ht="12.75">
      <c r="A1563" s="275" t="s">
        <v>1306</v>
      </c>
      <c r="C1563" s="135">
        <v>188000</v>
      </c>
      <c r="D1563" s="135">
        <v>52350</v>
      </c>
      <c r="E1563" s="135">
        <v>0</v>
      </c>
      <c r="F1563" s="895">
        <v>0</v>
      </c>
      <c r="G1563" s="135">
        <v>0</v>
      </c>
    </row>
    <row r="1564" spans="1:7" s="893" customFormat="1" ht="12.75">
      <c r="A1564" s="275" t="s">
        <v>679</v>
      </c>
      <c r="B1564" s="892"/>
      <c r="C1564" s="135">
        <v>188000</v>
      </c>
      <c r="D1564" s="135">
        <v>52350</v>
      </c>
      <c r="E1564" s="135">
        <v>0</v>
      </c>
      <c r="F1564" s="895">
        <v>0</v>
      </c>
      <c r="G1564" s="135">
        <v>0</v>
      </c>
    </row>
    <row r="1565" spans="1:7" s="893" customFormat="1" ht="12.75">
      <c r="A1565" s="869" t="s">
        <v>854</v>
      </c>
      <c r="B1565" s="892" t="s">
        <v>874</v>
      </c>
      <c r="C1565" s="135"/>
      <c r="D1565" s="135"/>
      <c r="E1565" s="135"/>
      <c r="F1565" s="875"/>
      <c r="G1565" s="135"/>
    </row>
    <row r="1566" spans="1:7" s="893" customFormat="1" ht="12.75">
      <c r="A1566" s="275" t="s">
        <v>1346</v>
      </c>
      <c r="B1566" s="892" t="s">
        <v>869</v>
      </c>
      <c r="C1566" s="135">
        <v>26488449</v>
      </c>
      <c r="D1566" s="135">
        <v>16067586</v>
      </c>
      <c r="E1566" s="135">
        <v>16067586</v>
      </c>
      <c r="F1566" s="895">
        <v>60.65884038737036</v>
      </c>
      <c r="G1566" s="135">
        <v>1462463</v>
      </c>
    </row>
    <row r="1567" spans="1:7" s="893" customFormat="1" ht="12.75">
      <c r="A1567" s="275" t="s">
        <v>692</v>
      </c>
      <c r="B1567" s="892"/>
      <c r="C1567" s="135">
        <v>26488449</v>
      </c>
      <c r="D1567" s="135">
        <v>16067586</v>
      </c>
      <c r="E1567" s="135">
        <v>16067586</v>
      </c>
      <c r="F1567" s="895">
        <v>60.65884038737036</v>
      </c>
      <c r="G1567" s="135">
        <v>1462463</v>
      </c>
    </row>
    <row r="1568" spans="1:7" s="893" customFormat="1" ht="25.5">
      <c r="A1568" s="275" t="s">
        <v>664</v>
      </c>
      <c r="B1568" s="892"/>
      <c r="C1568" s="135">
        <v>26488449</v>
      </c>
      <c r="D1568" s="135">
        <v>16067586</v>
      </c>
      <c r="E1568" s="135">
        <v>16067586</v>
      </c>
      <c r="F1568" s="895">
        <v>60.65884038737036</v>
      </c>
      <c r="G1568" s="135">
        <v>1462463</v>
      </c>
    </row>
    <row r="1569" spans="1:7" s="893" customFormat="1" ht="12.75">
      <c r="A1569" s="275" t="s">
        <v>1350</v>
      </c>
      <c r="B1569" s="892"/>
      <c r="C1569" s="135">
        <v>26488449</v>
      </c>
      <c r="D1569" s="135">
        <v>16067586</v>
      </c>
      <c r="E1569" s="135">
        <v>16064093</v>
      </c>
      <c r="F1569" s="895">
        <v>60.64565350730804</v>
      </c>
      <c r="G1569" s="135">
        <v>1470954</v>
      </c>
    </row>
    <row r="1570" spans="1:7" s="893" customFormat="1" ht="12.75">
      <c r="A1570" s="275" t="s">
        <v>180</v>
      </c>
      <c r="C1570" s="135">
        <v>68643</v>
      </c>
      <c r="D1570" s="135">
        <v>13550</v>
      </c>
      <c r="E1570" s="135">
        <v>10137</v>
      </c>
      <c r="F1570" s="895">
        <v>14.767711201433503</v>
      </c>
      <c r="G1570" s="135">
        <v>1033</v>
      </c>
    </row>
    <row r="1571" spans="1:7" s="893" customFormat="1" ht="12.75">
      <c r="A1571" s="275" t="s">
        <v>665</v>
      </c>
      <c r="C1571" s="135">
        <v>68643</v>
      </c>
      <c r="D1571" s="135">
        <v>13550</v>
      </c>
      <c r="E1571" s="135">
        <v>10137</v>
      </c>
      <c r="F1571" s="895">
        <v>14.767711201433503</v>
      </c>
      <c r="G1571" s="135">
        <v>1033</v>
      </c>
    </row>
    <row r="1572" spans="1:7" s="893" customFormat="1" ht="12.75">
      <c r="A1572" s="275" t="s">
        <v>668</v>
      </c>
      <c r="B1572" s="892"/>
      <c r="C1572" s="135">
        <v>68643</v>
      </c>
      <c r="D1572" s="135">
        <v>13550</v>
      </c>
      <c r="E1572" s="135">
        <v>10137</v>
      </c>
      <c r="F1572" s="895">
        <v>14.767711201433503</v>
      </c>
      <c r="G1572" s="135">
        <v>1033</v>
      </c>
    </row>
    <row r="1573" spans="1:7" s="893" customFormat="1" ht="12.75">
      <c r="A1573" s="275" t="s">
        <v>1306</v>
      </c>
      <c r="B1573" s="892"/>
      <c r="C1573" s="135">
        <v>26419806</v>
      </c>
      <c r="D1573" s="135">
        <v>16054036</v>
      </c>
      <c r="E1573" s="135">
        <v>16053956</v>
      </c>
      <c r="F1573" s="895">
        <v>60.76485194478718</v>
      </c>
      <c r="G1573" s="135">
        <v>1469921</v>
      </c>
    </row>
    <row r="1574" spans="1:7" s="893" customFormat="1" ht="12.75">
      <c r="A1574" s="275" t="s">
        <v>679</v>
      </c>
      <c r="B1574" s="892"/>
      <c r="C1574" s="135">
        <v>26419806</v>
      </c>
      <c r="D1574" s="135">
        <v>16054036</v>
      </c>
      <c r="E1574" s="135">
        <v>16053956</v>
      </c>
      <c r="F1574" s="895">
        <v>60.76485194478718</v>
      </c>
      <c r="G1574" s="135">
        <v>1469921</v>
      </c>
    </row>
    <row r="1575" spans="1:7" s="893" customFormat="1" ht="25.5">
      <c r="A1575" s="856" t="s">
        <v>875</v>
      </c>
      <c r="B1575" s="892"/>
      <c r="C1575" s="135"/>
      <c r="D1575" s="135"/>
      <c r="E1575" s="135"/>
      <c r="F1575" s="875"/>
      <c r="G1575" s="135"/>
    </row>
    <row r="1576" spans="1:7" s="893" customFormat="1" ht="12.75">
      <c r="A1576" s="275" t="s">
        <v>1346</v>
      </c>
      <c r="B1576" s="892"/>
      <c r="C1576" s="135">
        <v>151329650</v>
      </c>
      <c r="D1576" s="135">
        <v>119964531</v>
      </c>
      <c r="E1576" s="135">
        <v>119964531</v>
      </c>
      <c r="F1576" s="895">
        <v>79.27364597750672</v>
      </c>
      <c r="G1576" s="135">
        <v>29752048</v>
      </c>
    </row>
    <row r="1577" spans="1:7" s="893" customFormat="1" ht="12.75">
      <c r="A1577" s="275" t="s">
        <v>692</v>
      </c>
      <c r="B1577" s="892"/>
      <c r="C1577" s="135">
        <v>151329650</v>
      </c>
      <c r="D1577" s="135">
        <v>119964531</v>
      </c>
      <c r="E1577" s="135">
        <v>119964531</v>
      </c>
      <c r="F1577" s="895">
        <v>79.27364597750672</v>
      </c>
      <c r="G1577" s="135">
        <v>29752048</v>
      </c>
    </row>
    <row r="1578" spans="1:7" s="893" customFormat="1" ht="25.5">
      <c r="A1578" s="275" t="s">
        <v>664</v>
      </c>
      <c r="B1578" s="892"/>
      <c r="C1578" s="135">
        <v>151329650</v>
      </c>
      <c r="D1578" s="135">
        <v>119964531</v>
      </c>
      <c r="E1578" s="135">
        <v>119964531</v>
      </c>
      <c r="F1578" s="895">
        <v>79.27364597750672</v>
      </c>
      <c r="G1578" s="135">
        <v>29752048</v>
      </c>
    </row>
    <row r="1579" spans="1:7" s="893" customFormat="1" ht="12.75">
      <c r="A1579" s="275" t="s">
        <v>1350</v>
      </c>
      <c r="B1579" s="892"/>
      <c r="C1579" s="135">
        <v>150198885</v>
      </c>
      <c r="D1579" s="135">
        <v>119760931</v>
      </c>
      <c r="E1579" s="135">
        <v>118966677</v>
      </c>
      <c r="F1579" s="895">
        <v>79.20609863382143</v>
      </c>
      <c r="G1579" s="135">
        <v>30233929</v>
      </c>
    </row>
    <row r="1580" spans="1:7" s="893" customFormat="1" ht="12.75">
      <c r="A1580" s="275" t="s">
        <v>180</v>
      </c>
      <c r="B1580" s="892"/>
      <c r="C1580" s="135">
        <v>150198885</v>
      </c>
      <c r="D1580" s="135">
        <v>119760931</v>
      </c>
      <c r="E1580" s="135">
        <v>118966677</v>
      </c>
      <c r="F1580" s="895">
        <v>79.20609863382143</v>
      </c>
      <c r="G1580" s="135">
        <v>30233929</v>
      </c>
    </row>
    <row r="1581" spans="1:7" s="893" customFormat="1" ht="12.75">
      <c r="A1581" s="275" t="s">
        <v>665</v>
      </c>
      <c r="B1581" s="892"/>
      <c r="C1581" s="135">
        <v>2124500</v>
      </c>
      <c r="D1581" s="135">
        <v>585959</v>
      </c>
      <c r="E1581" s="135">
        <v>486531</v>
      </c>
      <c r="F1581" s="895">
        <v>22.900964932925394</v>
      </c>
      <c r="G1581" s="135">
        <v>164021</v>
      </c>
    </row>
    <row r="1582" spans="1:7" s="893" customFormat="1" ht="12.75">
      <c r="A1582" s="275" t="s">
        <v>668</v>
      </c>
      <c r="B1582" s="892"/>
      <c r="C1582" s="135">
        <v>2124500</v>
      </c>
      <c r="D1582" s="135">
        <v>585959</v>
      </c>
      <c r="E1582" s="135">
        <v>486531</v>
      </c>
      <c r="F1582" s="895">
        <v>22.900964932925394</v>
      </c>
      <c r="G1582" s="135">
        <v>164021</v>
      </c>
    </row>
    <row r="1583" spans="1:7" s="893" customFormat="1" ht="12.75">
      <c r="A1583" s="275" t="s">
        <v>669</v>
      </c>
      <c r="B1583" s="892"/>
      <c r="C1583" s="135">
        <v>148074385</v>
      </c>
      <c r="D1583" s="135">
        <v>119174972</v>
      </c>
      <c r="E1583" s="135">
        <v>118480146</v>
      </c>
      <c r="F1583" s="895">
        <v>80.01393758954326</v>
      </c>
      <c r="G1583" s="135">
        <v>30069908</v>
      </c>
    </row>
    <row r="1584" spans="1:7" s="893" customFormat="1" ht="12.75">
      <c r="A1584" s="275" t="s">
        <v>814</v>
      </c>
      <c r="B1584" s="892"/>
      <c r="C1584" s="135">
        <v>1130765</v>
      </c>
      <c r="D1584" s="135">
        <v>203600</v>
      </c>
      <c r="E1584" s="135">
        <v>997854</v>
      </c>
      <c r="F1584" s="895">
        <v>88.24592200855173</v>
      </c>
      <c r="G1584" s="135">
        <v>-481881</v>
      </c>
    </row>
    <row r="1585" spans="1:7" s="893" customFormat="1" ht="12.75">
      <c r="A1585" s="275" t="s">
        <v>941</v>
      </c>
      <c r="B1585" s="892"/>
      <c r="C1585" s="135">
        <v>-1130765</v>
      </c>
      <c r="D1585" s="135">
        <v>-203600</v>
      </c>
      <c r="E1585" s="135">
        <v>-173055</v>
      </c>
      <c r="F1585" s="895">
        <v>15.30424093423479</v>
      </c>
      <c r="G1585" s="135">
        <v>-136363</v>
      </c>
    </row>
    <row r="1586" spans="1:7" s="893" customFormat="1" ht="12.75">
      <c r="A1586" s="275" t="s">
        <v>876</v>
      </c>
      <c r="B1586" s="892"/>
      <c r="C1586" s="135">
        <v>-3734405</v>
      </c>
      <c r="D1586" s="135">
        <v>-977693</v>
      </c>
      <c r="E1586" s="135">
        <v>-726876</v>
      </c>
      <c r="F1586" s="895">
        <v>19.464305558716852</v>
      </c>
      <c r="G1586" s="135">
        <v>-213665</v>
      </c>
    </row>
    <row r="1587" spans="1:7" s="893" customFormat="1" ht="12.75">
      <c r="A1587" s="275" t="s">
        <v>1494</v>
      </c>
      <c r="B1587" s="892"/>
      <c r="C1587" s="135">
        <v>-3734405</v>
      </c>
      <c r="D1587" s="135">
        <v>-977693</v>
      </c>
      <c r="E1587" s="135">
        <v>-726876</v>
      </c>
      <c r="F1587" s="895">
        <v>19.464305558716852</v>
      </c>
      <c r="G1587" s="135">
        <v>-213665</v>
      </c>
    </row>
    <row r="1588" spans="1:7" s="893" customFormat="1" ht="12.75">
      <c r="A1588" s="275" t="s">
        <v>877</v>
      </c>
      <c r="B1588" s="892"/>
      <c r="C1588" s="135">
        <v>2603640</v>
      </c>
      <c r="D1588" s="135">
        <v>774093</v>
      </c>
      <c r="E1588" s="135">
        <v>553821</v>
      </c>
      <c r="F1588" s="895">
        <v>21.271028252753837</v>
      </c>
      <c r="G1588" s="135">
        <v>77302</v>
      </c>
    </row>
    <row r="1589" spans="1:7" s="893" customFormat="1" ht="12.75">
      <c r="A1589" s="275" t="s">
        <v>878</v>
      </c>
      <c r="B1589" s="892"/>
      <c r="C1589" s="135">
        <v>2603640</v>
      </c>
      <c r="D1589" s="135">
        <v>774093</v>
      </c>
      <c r="E1589" s="135">
        <v>553821</v>
      </c>
      <c r="F1589" s="895">
        <v>21.271028252753837</v>
      </c>
      <c r="G1589" s="135">
        <v>77302</v>
      </c>
    </row>
    <row r="1590" spans="1:7" s="893" customFormat="1" ht="12.75">
      <c r="A1590" s="869" t="s">
        <v>189</v>
      </c>
      <c r="B1590" s="892" t="s">
        <v>879</v>
      </c>
      <c r="C1590" s="135"/>
      <c r="D1590" s="135"/>
      <c r="E1590" s="135"/>
      <c r="F1590" s="875"/>
      <c r="G1590" s="135"/>
    </row>
    <row r="1591" spans="1:7" s="893" customFormat="1" ht="12.75">
      <c r="A1591" s="275" t="s">
        <v>1346</v>
      </c>
      <c r="B1591" s="892"/>
      <c r="C1591" s="135">
        <v>147736800</v>
      </c>
      <c r="D1591" s="135">
        <v>118187884</v>
      </c>
      <c r="E1591" s="135">
        <v>118187884</v>
      </c>
      <c r="F1591" s="895">
        <v>79.99894677561717</v>
      </c>
      <c r="G1591" s="135">
        <v>28563579</v>
      </c>
    </row>
    <row r="1592" spans="1:7" s="893" customFormat="1" ht="12.75">
      <c r="A1592" s="275" t="s">
        <v>692</v>
      </c>
      <c r="B1592" s="892"/>
      <c r="C1592" s="135">
        <v>147736800</v>
      </c>
      <c r="D1592" s="135">
        <v>118187884</v>
      </c>
      <c r="E1592" s="135">
        <v>118187884</v>
      </c>
      <c r="F1592" s="895">
        <v>79.99894677561717</v>
      </c>
      <c r="G1592" s="135">
        <v>28563579</v>
      </c>
    </row>
    <row r="1593" spans="1:7" s="893" customFormat="1" ht="25.5">
      <c r="A1593" s="275" t="s">
        <v>664</v>
      </c>
      <c r="B1593" s="892"/>
      <c r="C1593" s="135">
        <v>147736800</v>
      </c>
      <c r="D1593" s="135">
        <v>118187884</v>
      </c>
      <c r="E1593" s="135">
        <v>118187884</v>
      </c>
      <c r="F1593" s="895">
        <v>79.99894677561717</v>
      </c>
      <c r="G1593" s="135">
        <v>28563579</v>
      </c>
    </row>
    <row r="1594" spans="1:7" s="893" customFormat="1" ht="12.75">
      <c r="A1594" s="275" t="s">
        <v>1350</v>
      </c>
      <c r="C1594" s="135">
        <v>147736800</v>
      </c>
      <c r="D1594" s="135">
        <v>118187884</v>
      </c>
      <c r="E1594" s="135">
        <v>117430154</v>
      </c>
      <c r="F1594" s="895">
        <v>79.48605493011897</v>
      </c>
      <c r="G1594" s="135">
        <v>29138595</v>
      </c>
    </row>
    <row r="1595" spans="1:7" s="893" customFormat="1" ht="12.75">
      <c r="A1595" s="275" t="s">
        <v>180</v>
      </c>
      <c r="B1595" s="892"/>
      <c r="C1595" s="135">
        <v>147736800</v>
      </c>
      <c r="D1595" s="135">
        <v>118187884</v>
      </c>
      <c r="E1595" s="135">
        <v>117430154</v>
      </c>
      <c r="F1595" s="895">
        <v>79.48605493011897</v>
      </c>
      <c r="G1595" s="135">
        <v>29138595</v>
      </c>
    </row>
    <row r="1596" spans="1:7" s="893" customFormat="1" ht="12.75">
      <c r="A1596" s="275" t="s">
        <v>665</v>
      </c>
      <c r="B1596" s="892"/>
      <c r="C1596" s="135">
        <v>2124500</v>
      </c>
      <c r="D1596" s="135">
        <v>585959</v>
      </c>
      <c r="E1596" s="135">
        <v>486531</v>
      </c>
      <c r="F1596" s="895">
        <v>22.900964932925394</v>
      </c>
      <c r="G1596" s="135">
        <v>164021</v>
      </c>
    </row>
    <row r="1597" spans="1:7" s="893" customFormat="1" ht="12.75">
      <c r="A1597" s="275" t="s">
        <v>668</v>
      </c>
      <c r="B1597" s="892"/>
      <c r="C1597" s="135">
        <v>2124500</v>
      </c>
      <c r="D1597" s="135">
        <v>585959</v>
      </c>
      <c r="E1597" s="135">
        <v>486531</v>
      </c>
      <c r="F1597" s="895">
        <v>22.900964932925394</v>
      </c>
      <c r="G1597" s="135">
        <v>164021</v>
      </c>
    </row>
    <row r="1598" spans="1:7" s="893" customFormat="1" ht="12.75">
      <c r="A1598" s="275" t="s">
        <v>669</v>
      </c>
      <c r="B1598" s="892"/>
      <c r="C1598" s="135">
        <v>145612300</v>
      </c>
      <c r="D1598" s="135">
        <v>117601925</v>
      </c>
      <c r="E1598" s="135">
        <v>116943623</v>
      </c>
      <c r="F1598" s="895">
        <v>80.3116378218049</v>
      </c>
      <c r="G1598" s="135">
        <v>28974574</v>
      </c>
    </row>
    <row r="1599" spans="1:7" s="893" customFormat="1" ht="12.75">
      <c r="A1599" s="869" t="s">
        <v>5</v>
      </c>
      <c r="B1599" s="892" t="s">
        <v>880</v>
      </c>
      <c r="C1599" s="135"/>
      <c r="D1599" s="135"/>
      <c r="E1599" s="135"/>
      <c r="F1599" s="895"/>
      <c r="G1599" s="135"/>
    </row>
    <row r="1600" spans="1:7" s="893" customFormat="1" ht="12.75">
      <c r="A1600" s="275" t="s">
        <v>1346</v>
      </c>
      <c r="B1600" s="892"/>
      <c r="C1600" s="135">
        <v>3589850</v>
      </c>
      <c r="D1600" s="135">
        <v>1776647</v>
      </c>
      <c r="E1600" s="135">
        <v>1776647</v>
      </c>
      <c r="F1600" s="895">
        <v>49.49084223574801</v>
      </c>
      <c r="G1600" s="135">
        <v>1188469</v>
      </c>
    </row>
    <row r="1601" spans="1:7" s="893" customFormat="1" ht="12.75">
      <c r="A1601" s="275" t="s">
        <v>692</v>
      </c>
      <c r="B1601" s="892"/>
      <c r="C1601" s="135">
        <v>3589850</v>
      </c>
      <c r="D1601" s="135">
        <v>1776647</v>
      </c>
      <c r="E1601" s="135">
        <v>1776647</v>
      </c>
      <c r="F1601" s="895">
        <v>49.49084223574801</v>
      </c>
      <c r="G1601" s="135">
        <v>1188469</v>
      </c>
    </row>
    <row r="1602" spans="1:7" s="893" customFormat="1" ht="25.5">
      <c r="A1602" s="275" t="s">
        <v>664</v>
      </c>
      <c r="C1602" s="135">
        <v>3589850</v>
      </c>
      <c r="D1602" s="135">
        <v>1776647</v>
      </c>
      <c r="E1602" s="135">
        <v>1776647</v>
      </c>
      <c r="F1602" s="895">
        <v>49.49084223574801</v>
      </c>
      <c r="G1602" s="135">
        <v>1188469</v>
      </c>
    </row>
    <row r="1603" spans="1:7" s="893" customFormat="1" ht="12.75">
      <c r="A1603" s="275" t="s">
        <v>1350</v>
      </c>
      <c r="B1603" s="892"/>
      <c r="C1603" s="135">
        <v>2459085</v>
      </c>
      <c r="D1603" s="135">
        <v>1573047</v>
      </c>
      <c r="E1603" s="135">
        <v>1536523</v>
      </c>
      <c r="F1603" s="895">
        <v>62.48352537630867</v>
      </c>
      <c r="G1603" s="135">
        <v>1095334</v>
      </c>
    </row>
    <row r="1604" spans="1:7" s="893" customFormat="1" ht="12.75">
      <c r="A1604" s="275" t="s">
        <v>180</v>
      </c>
      <c r="B1604" s="892"/>
      <c r="C1604" s="135">
        <v>2459085</v>
      </c>
      <c r="D1604" s="135">
        <v>1573047</v>
      </c>
      <c r="E1604" s="135">
        <v>1536523</v>
      </c>
      <c r="F1604" s="895">
        <v>62.48352537630867</v>
      </c>
      <c r="G1604" s="135">
        <v>1095334</v>
      </c>
    </row>
    <row r="1605" spans="1:7" s="893" customFormat="1" ht="12.75">
      <c r="A1605" s="275" t="s">
        <v>669</v>
      </c>
      <c r="B1605" s="892"/>
      <c r="C1605" s="135">
        <v>2459085</v>
      </c>
      <c r="D1605" s="135">
        <v>1573047</v>
      </c>
      <c r="E1605" s="135">
        <v>1536523</v>
      </c>
      <c r="F1605" s="895">
        <v>62.48352537630867</v>
      </c>
      <c r="G1605" s="135">
        <v>1095334</v>
      </c>
    </row>
    <row r="1606" spans="1:7" s="893" customFormat="1" ht="12.75">
      <c r="A1606" s="275" t="s">
        <v>814</v>
      </c>
      <c r="B1606" s="892"/>
      <c r="C1606" s="135">
        <v>1130765</v>
      </c>
      <c r="D1606" s="135">
        <v>203600</v>
      </c>
      <c r="E1606" s="135">
        <v>240124</v>
      </c>
      <c r="F1606" s="895">
        <v>21.23553523499578</v>
      </c>
      <c r="G1606" s="135">
        <v>93135</v>
      </c>
    </row>
    <row r="1607" spans="1:7" s="893" customFormat="1" ht="12.75">
      <c r="A1607" s="275" t="s">
        <v>941</v>
      </c>
      <c r="B1607" s="892"/>
      <c r="C1607" s="135">
        <v>-1130765</v>
      </c>
      <c r="D1607" s="135">
        <v>-203600</v>
      </c>
      <c r="E1607" s="135">
        <v>-173055</v>
      </c>
      <c r="F1607" s="895">
        <v>15.30424093423479</v>
      </c>
      <c r="G1607" s="135">
        <v>-136363</v>
      </c>
    </row>
    <row r="1608" spans="1:7" s="893" customFormat="1" ht="12.75">
      <c r="A1608" s="275" t="s">
        <v>876</v>
      </c>
      <c r="B1608" s="892"/>
      <c r="C1608" s="135">
        <v>-3734405</v>
      </c>
      <c r="D1608" s="135">
        <v>-977693</v>
      </c>
      <c r="E1608" s="135">
        <v>-726876</v>
      </c>
      <c r="F1608" s="895">
        <v>19.464305558716852</v>
      </c>
      <c r="G1608" s="135">
        <v>-213665</v>
      </c>
    </row>
    <row r="1609" spans="1:7" s="893" customFormat="1" ht="12.75">
      <c r="A1609" s="275" t="s">
        <v>1494</v>
      </c>
      <c r="B1609" s="892"/>
      <c r="C1609" s="135">
        <v>-3734405</v>
      </c>
      <c r="D1609" s="135">
        <v>-977693</v>
      </c>
      <c r="E1609" s="135">
        <v>-726876</v>
      </c>
      <c r="F1609" s="895">
        <v>19.464305558716852</v>
      </c>
      <c r="G1609" s="135">
        <v>-213665</v>
      </c>
    </row>
    <row r="1610" spans="1:7" s="893" customFormat="1" ht="12.75">
      <c r="A1610" s="275" t="s">
        <v>877</v>
      </c>
      <c r="B1610" s="892"/>
      <c r="C1610" s="135">
        <v>2603640</v>
      </c>
      <c r="D1610" s="135">
        <v>774093</v>
      </c>
      <c r="E1610" s="135">
        <v>553821</v>
      </c>
      <c r="F1610" s="895">
        <v>21.271028252753837</v>
      </c>
      <c r="G1610" s="135">
        <v>77302</v>
      </c>
    </row>
    <row r="1611" spans="1:7" s="893" customFormat="1" ht="12.75">
      <c r="A1611" s="275" t="s">
        <v>878</v>
      </c>
      <c r="B1611" s="892"/>
      <c r="C1611" s="135">
        <v>2603640</v>
      </c>
      <c r="D1611" s="135">
        <v>774093</v>
      </c>
      <c r="E1611" s="135">
        <v>553821</v>
      </c>
      <c r="F1611" s="895">
        <v>21.271028252753837</v>
      </c>
      <c r="G1611" s="135">
        <v>77302</v>
      </c>
    </row>
    <row r="1612" spans="1:7" s="893" customFormat="1" ht="12.75">
      <c r="A1612" s="869" t="s">
        <v>1497</v>
      </c>
      <c r="B1612" s="892" t="s">
        <v>850</v>
      </c>
      <c r="C1612" s="135"/>
      <c r="D1612" s="135"/>
      <c r="E1612" s="135"/>
      <c r="F1612" s="875"/>
      <c r="G1612" s="135"/>
    </row>
    <row r="1613" spans="1:7" s="893" customFormat="1" ht="12.75">
      <c r="A1613" s="275" t="s">
        <v>1346</v>
      </c>
      <c r="B1613" s="892"/>
      <c r="C1613" s="135">
        <v>3000</v>
      </c>
      <c r="D1613" s="135">
        <v>0</v>
      </c>
      <c r="E1613" s="135">
        <v>0</v>
      </c>
      <c r="F1613" s="895">
        <v>0</v>
      </c>
      <c r="G1613" s="135">
        <v>0</v>
      </c>
    </row>
    <row r="1614" spans="1:7" s="893" customFormat="1" ht="12.75">
      <c r="A1614" s="275" t="s">
        <v>692</v>
      </c>
      <c r="B1614" s="892"/>
      <c r="C1614" s="135">
        <v>3000</v>
      </c>
      <c r="D1614" s="135">
        <v>0</v>
      </c>
      <c r="E1614" s="135">
        <v>0</v>
      </c>
      <c r="F1614" s="895">
        <v>0</v>
      </c>
      <c r="G1614" s="135">
        <v>0</v>
      </c>
    </row>
    <row r="1615" spans="1:7" s="893" customFormat="1" ht="25.5">
      <c r="A1615" s="275" t="s">
        <v>664</v>
      </c>
      <c r="C1615" s="135">
        <v>3000</v>
      </c>
      <c r="D1615" s="135">
        <v>0</v>
      </c>
      <c r="E1615" s="135">
        <v>0</v>
      </c>
      <c r="F1615" s="895">
        <v>0</v>
      </c>
      <c r="G1615" s="135">
        <v>0</v>
      </c>
    </row>
    <row r="1616" spans="1:7" s="893" customFormat="1" ht="12.75">
      <c r="A1616" s="275" t="s">
        <v>1350</v>
      </c>
      <c r="B1616" s="892"/>
      <c r="C1616" s="135">
        <v>3000</v>
      </c>
      <c r="D1616" s="135">
        <v>0</v>
      </c>
      <c r="E1616" s="135">
        <v>0</v>
      </c>
      <c r="F1616" s="895">
        <v>0</v>
      </c>
      <c r="G1616" s="135">
        <v>0</v>
      </c>
    </row>
    <row r="1617" spans="1:7" s="893" customFormat="1" ht="12.75">
      <c r="A1617" s="275" t="s">
        <v>180</v>
      </c>
      <c r="B1617" s="892"/>
      <c r="C1617" s="135">
        <v>3000</v>
      </c>
      <c r="D1617" s="135">
        <v>0</v>
      </c>
      <c r="E1617" s="135">
        <v>0</v>
      </c>
      <c r="F1617" s="895">
        <v>0</v>
      </c>
      <c r="G1617" s="135">
        <v>0</v>
      </c>
    </row>
    <row r="1618" spans="1:7" s="893" customFormat="1" ht="12.75">
      <c r="A1618" s="275" t="s">
        <v>669</v>
      </c>
      <c r="B1618" s="892"/>
      <c r="C1618" s="135">
        <v>3000</v>
      </c>
      <c r="D1618" s="135">
        <v>0</v>
      </c>
      <c r="E1618" s="135">
        <v>0</v>
      </c>
      <c r="F1618" s="895">
        <v>0</v>
      </c>
      <c r="G1618" s="135">
        <v>0</v>
      </c>
    </row>
    <row r="1619" spans="1:7" s="893" customFormat="1" ht="29.25" customHeight="1">
      <c r="A1619" s="856" t="s">
        <v>881</v>
      </c>
      <c r="B1619" s="892"/>
      <c r="C1619" s="135"/>
      <c r="D1619" s="135"/>
      <c r="E1619" s="135"/>
      <c r="F1619" s="875"/>
      <c r="G1619" s="135"/>
    </row>
    <row r="1620" spans="1:7" s="893" customFormat="1" ht="12.75">
      <c r="A1620" s="275" t="s">
        <v>1346</v>
      </c>
      <c r="B1620" s="892"/>
      <c r="C1620" s="135">
        <v>195565415</v>
      </c>
      <c r="D1620" s="135">
        <v>83617917</v>
      </c>
      <c r="E1620" s="135">
        <v>83612777</v>
      </c>
      <c r="F1620" s="895">
        <v>42.754378119464526</v>
      </c>
      <c r="G1620" s="135">
        <v>17373168</v>
      </c>
    </row>
    <row r="1621" spans="1:7" s="893" customFormat="1" ht="25.5">
      <c r="A1621" s="275" t="s">
        <v>771</v>
      </c>
      <c r="B1621" s="892"/>
      <c r="C1621" s="135">
        <v>57338</v>
      </c>
      <c r="D1621" s="135">
        <v>48381</v>
      </c>
      <c r="E1621" s="135">
        <v>43241</v>
      </c>
      <c r="F1621" s="895">
        <v>75.41421047124072</v>
      </c>
      <c r="G1621" s="135">
        <v>2109</v>
      </c>
    </row>
    <row r="1622" spans="1:7" s="893" customFormat="1" ht="12.75">
      <c r="A1622" s="275" t="s">
        <v>692</v>
      </c>
      <c r="B1622" s="892"/>
      <c r="C1622" s="135">
        <v>195508077</v>
      </c>
      <c r="D1622" s="135">
        <v>83569536</v>
      </c>
      <c r="E1622" s="135">
        <v>83569536</v>
      </c>
      <c r="F1622" s="895">
        <v>42.74479974553685</v>
      </c>
      <c r="G1622" s="135">
        <v>17371059</v>
      </c>
    </row>
    <row r="1623" spans="1:7" s="893" customFormat="1" ht="25.5">
      <c r="A1623" s="275" t="s">
        <v>664</v>
      </c>
      <c r="B1623" s="892"/>
      <c r="C1623" s="135">
        <v>195508077</v>
      </c>
      <c r="D1623" s="135">
        <v>83569536</v>
      </c>
      <c r="E1623" s="135">
        <v>83569536</v>
      </c>
      <c r="F1623" s="895">
        <v>42.74479974553685</v>
      </c>
      <c r="G1623" s="135">
        <v>17371059</v>
      </c>
    </row>
    <row r="1624" spans="1:7" s="893" customFormat="1" ht="12.75">
      <c r="A1624" s="275" t="s">
        <v>1350</v>
      </c>
      <c r="B1624" s="892"/>
      <c r="C1624" s="135">
        <v>195565415</v>
      </c>
      <c r="D1624" s="135">
        <v>83600347</v>
      </c>
      <c r="E1624" s="135">
        <v>79116714</v>
      </c>
      <c r="F1624" s="895">
        <v>40.45537090492202</v>
      </c>
      <c r="G1624" s="135">
        <v>14334518</v>
      </c>
    </row>
    <row r="1625" spans="1:7" s="893" customFormat="1" ht="12.75">
      <c r="A1625" s="275" t="s">
        <v>180</v>
      </c>
      <c r="B1625" s="892"/>
      <c r="C1625" s="135">
        <v>195565415</v>
      </c>
      <c r="D1625" s="135">
        <v>83600347</v>
      </c>
      <c r="E1625" s="135">
        <v>79116714</v>
      </c>
      <c r="F1625" s="895">
        <v>40.45537090492202</v>
      </c>
      <c r="G1625" s="135">
        <v>14334518</v>
      </c>
    </row>
    <row r="1626" spans="1:7" s="118" customFormat="1" ht="12.75">
      <c r="A1626" s="275" t="s">
        <v>670</v>
      </c>
      <c r="B1626" s="904"/>
      <c r="C1626" s="886">
        <v>0</v>
      </c>
      <c r="D1626" s="886">
        <v>0</v>
      </c>
      <c r="E1626" s="886">
        <v>0</v>
      </c>
      <c r="F1626" s="878" t="s">
        <v>936</v>
      </c>
      <c r="G1626" s="886">
        <v>-8785</v>
      </c>
    </row>
    <row r="1627" spans="1:7" s="118" customFormat="1" ht="12.75">
      <c r="A1627" s="275" t="s">
        <v>694</v>
      </c>
      <c r="B1627" s="904"/>
      <c r="C1627" s="886">
        <v>0</v>
      </c>
      <c r="D1627" s="886">
        <v>0</v>
      </c>
      <c r="E1627" s="886">
        <v>0</v>
      </c>
      <c r="F1627" s="878" t="s">
        <v>936</v>
      </c>
      <c r="G1627" s="886">
        <v>-8785</v>
      </c>
    </row>
    <row r="1628" spans="1:7" s="893" customFormat="1" ht="25.5">
      <c r="A1628" s="275" t="s">
        <v>772</v>
      </c>
      <c r="B1628" s="892"/>
      <c r="C1628" s="135">
        <v>195565415</v>
      </c>
      <c r="D1628" s="135">
        <v>83600347</v>
      </c>
      <c r="E1628" s="135">
        <v>79116714</v>
      </c>
      <c r="F1628" s="895">
        <v>40.45537090492202</v>
      </c>
      <c r="G1628" s="135">
        <v>14343303</v>
      </c>
    </row>
    <row r="1629" spans="1:7" s="893" customFormat="1" ht="25.5">
      <c r="A1629" s="275" t="s">
        <v>674</v>
      </c>
      <c r="B1629" s="892"/>
      <c r="C1629" s="135">
        <v>181480000</v>
      </c>
      <c r="D1629" s="135">
        <v>74434609</v>
      </c>
      <c r="E1629" s="135">
        <v>71041661</v>
      </c>
      <c r="F1629" s="895">
        <v>39.145724597751816</v>
      </c>
      <c r="G1629" s="135">
        <v>13739109</v>
      </c>
    </row>
    <row r="1630" spans="1:7" s="893" customFormat="1" ht="12.75">
      <c r="A1630" s="275" t="s">
        <v>675</v>
      </c>
      <c r="B1630" s="892"/>
      <c r="C1630" s="135">
        <v>14085415</v>
      </c>
      <c r="D1630" s="135">
        <v>9165738</v>
      </c>
      <c r="E1630" s="135">
        <v>8075053</v>
      </c>
      <c r="F1630" s="895">
        <v>57.32918057437427</v>
      </c>
      <c r="G1630" s="135">
        <v>604194</v>
      </c>
    </row>
    <row r="1631" spans="1:7" s="893" customFormat="1" ht="12.75">
      <c r="A1631" s="869" t="s">
        <v>882</v>
      </c>
      <c r="B1631" s="892" t="s">
        <v>883</v>
      </c>
      <c r="C1631" s="135"/>
      <c r="D1631" s="135"/>
      <c r="E1631" s="135"/>
      <c r="F1631" s="875"/>
      <c r="G1631" s="135"/>
    </row>
    <row r="1632" spans="1:7" s="893" customFormat="1" ht="12.75">
      <c r="A1632" s="275" t="s">
        <v>1346</v>
      </c>
      <c r="B1632" s="892"/>
      <c r="C1632" s="135">
        <v>116401</v>
      </c>
      <c r="D1632" s="135">
        <v>44377</v>
      </c>
      <c r="E1632" s="135">
        <v>44377</v>
      </c>
      <c r="F1632" s="895">
        <v>38.12424291887527</v>
      </c>
      <c r="G1632" s="135">
        <v>2000</v>
      </c>
    </row>
    <row r="1633" spans="1:7" s="893" customFormat="1" ht="12.75">
      <c r="A1633" s="275" t="s">
        <v>692</v>
      </c>
      <c r="B1633" s="892"/>
      <c r="C1633" s="135">
        <v>116401</v>
      </c>
      <c r="D1633" s="135">
        <v>44377</v>
      </c>
      <c r="E1633" s="135">
        <v>44377</v>
      </c>
      <c r="F1633" s="895">
        <v>38.12424291887527</v>
      </c>
      <c r="G1633" s="135">
        <v>2000</v>
      </c>
    </row>
    <row r="1634" spans="1:7" s="893" customFormat="1" ht="25.5">
      <c r="A1634" s="275" t="s">
        <v>664</v>
      </c>
      <c r="B1634" s="892"/>
      <c r="C1634" s="135">
        <v>116401</v>
      </c>
      <c r="D1634" s="135">
        <v>44377</v>
      </c>
      <c r="E1634" s="135">
        <v>44377</v>
      </c>
      <c r="F1634" s="895">
        <v>38.12424291887527</v>
      </c>
      <c r="G1634" s="135">
        <v>2000</v>
      </c>
    </row>
    <row r="1635" spans="1:7" s="893" customFormat="1" ht="12.75">
      <c r="A1635" s="275" t="s">
        <v>1350</v>
      </c>
      <c r="B1635" s="892"/>
      <c r="C1635" s="135">
        <v>116401</v>
      </c>
      <c r="D1635" s="135">
        <v>44377</v>
      </c>
      <c r="E1635" s="135">
        <v>43685</v>
      </c>
      <c r="F1635" s="895">
        <v>37.52974630802141</v>
      </c>
      <c r="G1635" s="135">
        <v>6448</v>
      </c>
    </row>
    <row r="1636" spans="1:7" s="893" customFormat="1" ht="12.75">
      <c r="A1636" s="275" t="s">
        <v>180</v>
      </c>
      <c r="B1636" s="892"/>
      <c r="C1636" s="135">
        <v>116401</v>
      </c>
      <c r="D1636" s="135">
        <v>44377</v>
      </c>
      <c r="E1636" s="135">
        <v>43685</v>
      </c>
      <c r="F1636" s="895">
        <v>37.52974630802141</v>
      </c>
      <c r="G1636" s="135">
        <v>6448</v>
      </c>
    </row>
    <row r="1637" spans="1:7" s="893" customFormat="1" ht="25.5">
      <c r="A1637" s="275" t="s">
        <v>772</v>
      </c>
      <c r="B1637" s="892"/>
      <c r="C1637" s="135">
        <v>116401</v>
      </c>
      <c r="D1637" s="135">
        <v>44377</v>
      </c>
      <c r="E1637" s="135">
        <v>43685</v>
      </c>
      <c r="F1637" s="895">
        <v>37.52974630802141</v>
      </c>
      <c r="G1637" s="135">
        <v>6448</v>
      </c>
    </row>
    <row r="1638" spans="1:7" s="893" customFormat="1" ht="12.75">
      <c r="A1638" s="275" t="s">
        <v>675</v>
      </c>
      <c r="B1638" s="892"/>
      <c r="C1638" s="135">
        <v>116401</v>
      </c>
      <c r="D1638" s="135">
        <v>44377</v>
      </c>
      <c r="E1638" s="135">
        <v>43685</v>
      </c>
      <c r="F1638" s="895">
        <v>37.52974630802141</v>
      </c>
      <c r="G1638" s="135">
        <v>6448</v>
      </c>
    </row>
    <row r="1639" spans="1:7" s="893" customFormat="1" ht="12.75">
      <c r="A1639" s="869" t="s">
        <v>749</v>
      </c>
      <c r="B1639" s="892" t="s">
        <v>884</v>
      </c>
      <c r="C1639" s="135"/>
      <c r="D1639" s="135"/>
      <c r="E1639" s="135"/>
      <c r="F1639" s="875"/>
      <c r="G1639" s="135"/>
    </row>
    <row r="1640" spans="1:7" s="893" customFormat="1" ht="12.75">
      <c r="A1640" s="275" t="s">
        <v>1346</v>
      </c>
      <c r="B1640" s="892"/>
      <c r="C1640" s="135">
        <v>1700</v>
      </c>
      <c r="D1640" s="135">
        <v>0</v>
      </c>
      <c r="E1640" s="135">
        <v>0</v>
      </c>
      <c r="F1640" s="895">
        <v>0</v>
      </c>
      <c r="G1640" s="135">
        <v>0</v>
      </c>
    </row>
    <row r="1641" spans="1:7" s="893" customFormat="1" ht="12.75">
      <c r="A1641" s="275" t="s">
        <v>692</v>
      </c>
      <c r="B1641" s="892"/>
      <c r="C1641" s="135">
        <v>1700</v>
      </c>
      <c r="D1641" s="135">
        <v>0</v>
      </c>
      <c r="E1641" s="135">
        <v>0</v>
      </c>
      <c r="F1641" s="895">
        <v>0</v>
      </c>
      <c r="G1641" s="135">
        <v>0</v>
      </c>
    </row>
    <row r="1642" spans="1:7" s="893" customFormat="1" ht="25.5">
      <c r="A1642" s="275" t="s">
        <v>664</v>
      </c>
      <c r="C1642" s="135">
        <v>1700</v>
      </c>
      <c r="D1642" s="135">
        <v>0</v>
      </c>
      <c r="E1642" s="135">
        <v>0</v>
      </c>
      <c r="F1642" s="895">
        <v>0</v>
      </c>
      <c r="G1642" s="135">
        <v>0</v>
      </c>
    </row>
    <row r="1643" spans="1:7" s="893" customFormat="1" ht="12.75">
      <c r="A1643" s="275" t="s">
        <v>1350</v>
      </c>
      <c r="B1643" s="892"/>
      <c r="C1643" s="135">
        <v>1700</v>
      </c>
      <c r="D1643" s="135">
        <v>0</v>
      </c>
      <c r="E1643" s="135">
        <v>0</v>
      </c>
      <c r="F1643" s="895">
        <v>0</v>
      </c>
      <c r="G1643" s="135">
        <v>0</v>
      </c>
    </row>
    <row r="1644" spans="1:7" s="893" customFormat="1" ht="12.75">
      <c r="A1644" s="275" t="s">
        <v>180</v>
      </c>
      <c r="B1644" s="892"/>
      <c r="C1644" s="135">
        <v>1700</v>
      </c>
      <c r="D1644" s="135">
        <v>0</v>
      </c>
      <c r="E1644" s="135">
        <v>0</v>
      </c>
      <c r="F1644" s="895">
        <v>0</v>
      </c>
      <c r="G1644" s="135">
        <v>0</v>
      </c>
    </row>
    <row r="1645" spans="1:7" s="893" customFormat="1" ht="25.5">
      <c r="A1645" s="275" t="s">
        <v>772</v>
      </c>
      <c r="B1645" s="892"/>
      <c r="C1645" s="135">
        <v>1700</v>
      </c>
      <c r="D1645" s="135">
        <v>0</v>
      </c>
      <c r="E1645" s="135">
        <v>0</v>
      </c>
      <c r="F1645" s="895">
        <v>0</v>
      </c>
      <c r="G1645" s="135">
        <v>0</v>
      </c>
    </row>
    <row r="1646" spans="1:7" s="893" customFormat="1" ht="12.75">
      <c r="A1646" s="275" t="s">
        <v>675</v>
      </c>
      <c r="B1646" s="892"/>
      <c r="C1646" s="135">
        <v>1700</v>
      </c>
      <c r="D1646" s="135">
        <v>0</v>
      </c>
      <c r="E1646" s="135">
        <v>0</v>
      </c>
      <c r="F1646" s="895">
        <v>0</v>
      </c>
      <c r="G1646" s="135">
        <v>0</v>
      </c>
    </row>
    <row r="1647" spans="1:7" s="893" customFormat="1" ht="25.5">
      <c r="A1647" s="869" t="s">
        <v>885</v>
      </c>
      <c r="B1647" s="892" t="s">
        <v>792</v>
      </c>
      <c r="C1647" s="135"/>
      <c r="D1647" s="135"/>
      <c r="E1647" s="135"/>
      <c r="F1647" s="875"/>
      <c r="G1647" s="135"/>
    </row>
    <row r="1648" spans="1:7" s="893" customFormat="1" ht="12.75">
      <c r="A1648" s="275" t="s">
        <v>1346</v>
      </c>
      <c r="B1648" s="892"/>
      <c r="C1648" s="135">
        <v>6300</v>
      </c>
      <c r="D1648" s="135">
        <v>5670</v>
      </c>
      <c r="E1648" s="135">
        <v>5670</v>
      </c>
      <c r="F1648" s="895">
        <v>90</v>
      </c>
      <c r="G1648" s="135">
        <v>0</v>
      </c>
    </row>
    <row r="1649" spans="1:7" s="893" customFormat="1" ht="12.75">
      <c r="A1649" s="275" t="s">
        <v>692</v>
      </c>
      <c r="B1649" s="892"/>
      <c r="C1649" s="135">
        <v>6300</v>
      </c>
      <c r="D1649" s="135">
        <v>5670</v>
      </c>
      <c r="E1649" s="135">
        <v>5670</v>
      </c>
      <c r="F1649" s="895">
        <v>90</v>
      </c>
      <c r="G1649" s="135">
        <v>0</v>
      </c>
    </row>
    <row r="1650" spans="1:7" s="893" customFormat="1" ht="25.5">
      <c r="A1650" s="275" t="s">
        <v>664</v>
      </c>
      <c r="C1650" s="135">
        <v>6300</v>
      </c>
      <c r="D1650" s="135">
        <v>5670</v>
      </c>
      <c r="E1650" s="135">
        <v>5670</v>
      </c>
      <c r="F1650" s="895">
        <v>90</v>
      </c>
      <c r="G1650" s="135">
        <v>0</v>
      </c>
    </row>
    <row r="1651" spans="1:7" s="893" customFormat="1" ht="12.75">
      <c r="A1651" s="275" t="s">
        <v>1350</v>
      </c>
      <c r="B1651" s="892"/>
      <c r="C1651" s="135">
        <v>6300</v>
      </c>
      <c r="D1651" s="135">
        <v>5670</v>
      </c>
      <c r="E1651" s="135">
        <v>4121</v>
      </c>
      <c r="F1651" s="895">
        <v>65.4126984126984</v>
      </c>
      <c r="G1651" s="135">
        <v>0</v>
      </c>
    </row>
    <row r="1652" spans="1:7" s="893" customFormat="1" ht="12.75">
      <c r="A1652" s="275" t="s">
        <v>180</v>
      </c>
      <c r="B1652" s="892"/>
      <c r="C1652" s="135">
        <v>6300</v>
      </c>
      <c r="D1652" s="135">
        <v>5670</v>
      </c>
      <c r="E1652" s="135">
        <v>4121</v>
      </c>
      <c r="F1652" s="895">
        <v>65.4126984126984</v>
      </c>
      <c r="G1652" s="135">
        <v>0</v>
      </c>
    </row>
    <row r="1653" spans="1:7" s="893" customFormat="1" ht="25.5">
      <c r="A1653" s="275" t="s">
        <v>772</v>
      </c>
      <c r="B1653" s="892"/>
      <c r="C1653" s="135">
        <v>6300</v>
      </c>
      <c r="D1653" s="135">
        <v>5670</v>
      </c>
      <c r="E1653" s="135">
        <v>4121</v>
      </c>
      <c r="F1653" s="895">
        <v>65.4126984126984</v>
      </c>
      <c r="G1653" s="135">
        <v>0</v>
      </c>
    </row>
    <row r="1654" spans="1:7" s="893" customFormat="1" ht="12.75">
      <c r="A1654" s="275" t="s">
        <v>675</v>
      </c>
      <c r="B1654" s="892"/>
      <c r="C1654" s="135">
        <v>6300</v>
      </c>
      <c r="D1654" s="135">
        <v>5670</v>
      </c>
      <c r="E1654" s="135">
        <v>4121</v>
      </c>
      <c r="F1654" s="895">
        <v>65.4126984126984</v>
      </c>
      <c r="G1654" s="135">
        <v>0</v>
      </c>
    </row>
    <row r="1655" spans="1:7" s="893" customFormat="1" ht="12.75">
      <c r="A1655" s="869" t="s">
        <v>886</v>
      </c>
      <c r="B1655" s="892" t="s">
        <v>792</v>
      </c>
      <c r="C1655" s="135"/>
      <c r="D1655" s="135"/>
      <c r="E1655" s="135"/>
      <c r="F1655" s="875"/>
      <c r="G1655" s="135"/>
    </row>
    <row r="1656" spans="1:7" s="893" customFormat="1" ht="12.75">
      <c r="A1656" s="275" t="s">
        <v>1346</v>
      </c>
      <c r="B1656" s="892"/>
      <c r="C1656" s="135">
        <v>1476</v>
      </c>
      <c r="D1656" s="135">
        <v>976</v>
      </c>
      <c r="E1656" s="135">
        <v>976</v>
      </c>
      <c r="F1656" s="895">
        <v>66.12466124661248</v>
      </c>
      <c r="G1656" s="135">
        <v>976</v>
      </c>
    </row>
    <row r="1657" spans="1:7" s="893" customFormat="1" ht="12.75">
      <c r="A1657" s="275" t="s">
        <v>692</v>
      </c>
      <c r="B1657" s="892"/>
      <c r="C1657" s="135">
        <v>1476</v>
      </c>
      <c r="D1657" s="135">
        <v>976</v>
      </c>
      <c r="E1657" s="135">
        <v>976</v>
      </c>
      <c r="F1657" s="895">
        <v>66.12466124661248</v>
      </c>
      <c r="G1657" s="135">
        <v>976</v>
      </c>
    </row>
    <row r="1658" spans="1:7" s="893" customFormat="1" ht="25.5">
      <c r="A1658" s="275" t="s">
        <v>664</v>
      </c>
      <c r="C1658" s="135">
        <v>1476</v>
      </c>
      <c r="D1658" s="135">
        <v>976</v>
      </c>
      <c r="E1658" s="135">
        <v>976</v>
      </c>
      <c r="F1658" s="895">
        <v>66.12466124661248</v>
      </c>
      <c r="G1658" s="135">
        <v>976</v>
      </c>
    </row>
    <row r="1659" spans="1:7" s="893" customFormat="1" ht="12.75">
      <c r="A1659" s="275" t="s">
        <v>1350</v>
      </c>
      <c r="B1659" s="892"/>
      <c r="C1659" s="135">
        <v>1476</v>
      </c>
      <c r="D1659" s="135">
        <v>976</v>
      </c>
      <c r="E1659" s="135">
        <v>703</v>
      </c>
      <c r="F1659" s="895">
        <v>47.62872628726287</v>
      </c>
      <c r="G1659" s="135">
        <v>703</v>
      </c>
    </row>
    <row r="1660" spans="1:7" s="893" customFormat="1" ht="12.75">
      <c r="A1660" s="275" t="s">
        <v>180</v>
      </c>
      <c r="B1660" s="892"/>
      <c r="C1660" s="135">
        <v>1476</v>
      </c>
      <c r="D1660" s="135">
        <v>976</v>
      </c>
      <c r="E1660" s="135">
        <v>703</v>
      </c>
      <c r="F1660" s="895">
        <v>47.62872628726287</v>
      </c>
      <c r="G1660" s="135">
        <v>703</v>
      </c>
    </row>
    <row r="1661" spans="1:7" s="893" customFormat="1" ht="25.5">
      <c r="A1661" s="275" t="s">
        <v>772</v>
      </c>
      <c r="B1661" s="892"/>
      <c r="C1661" s="135">
        <v>1476</v>
      </c>
      <c r="D1661" s="135">
        <v>976</v>
      </c>
      <c r="E1661" s="135">
        <v>703</v>
      </c>
      <c r="F1661" s="895">
        <v>47.62872628726287</v>
      </c>
      <c r="G1661" s="135">
        <v>703</v>
      </c>
    </row>
    <row r="1662" spans="1:7" s="893" customFormat="1" ht="12.75">
      <c r="A1662" s="275" t="s">
        <v>675</v>
      </c>
      <c r="B1662" s="892"/>
      <c r="C1662" s="135">
        <v>1476</v>
      </c>
      <c r="D1662" s="135">
        <v>976</v>
      </c>
      <c r="E1662" s="135">
        <v>703</v>
      </c>
      <c r="F1662" s="895">
        <v>47.62872628726287</v>
      </c>
      <c r="G1662" s="135">
        <v>703</v>
      </c>
    </row>
    <row r="1663" spans="1:7" s="893" customFormat="1" ht="12.75">
      <c r="A1663" s="869" t="s">
        <v>798</v>
      </c>
      <c r="B1663" s="892" t="s">
        <v>702</v>
      </c>
      <c r="C1663" s="135"/>
      <c r="D1663" s="135"/>
      <c r="E1663" s="135"/>
      <c r="F1663" s="875"/>
      <c r="G1663" s="135"/>
    </row>
    <row r="1664" spans="1:7" s="893" customFormat="1" ht="12.75">
      <c r="A1664" s="275" t="s">
        <v>1346</v>
      </c>
      <c r="B1664" s="892"/>
      <c r="C1664" s="135">
        <v>4241671</v>
      </c>
      <c r="D1664" s="135">
        <v>1498213</v>
      </c>
      <c r="E1664" s="135">
        <v>1498213</v>
      </c>
      <c r="F1664" s="895">
        <v>35.32129200968203</v>
      </c>
      <c r="G1664" s="135">
        <v>305000</v>
      </c>
    </row>
    <row r="1665" spans="1:7" s="893" customFormat="1" ht="12.75">
      <c r="A1665" s="275" t="s">
        <v>692</v>
      </c>
      <c r="B1665" s="892"/>
      <c r="C1665" s="135">
        <v>4241671</v>
      </c>
      <c r="D1665" s="135">
        <v>1498213</v>
      </c>
      <c r="E1665" s="135">
        <v>1498213</v>
      </c>
      <c r="F1665" s="895">
        <v>35.32129200968203</v>
      </c>
      <c r="G1665" s="135">
        <v>305000</v>
      </c>
    </row>
    <row r="1666" spans="1:7" s="893" customFormat="1" ht="25.5">
      <c r="A1666" s="275" t="s">
        <v>664</v>
      </c>
      <c r="C1666" s="135">
        <v>4241671</v>
      </c>
      <c r="D1666" s="135">
        <v>1498213</v>
      </c>
      <c r="E1666" s="135">
        <v>1498213</v>
      </c>
      <c r="F1666" s="895">
        <v>35.32129200968203</v>
      </c>
      <c r="G1666" s="135">
        <v>305000</v>
      </c>
    </row>
    <row r="1667" spans="1:7" s="893" customFormat="1" ht="12.75">
      <c r="A1667" s="275" t="s">
        <v>1350</v>
      </c>
      <c r="B1667" s="892"/>
      <c r="C1667" s="135">
        <v>4241671</v>
      </c>
      <c r="D1667" s="135">
        <v>1498213</v>
      </c>
      <c r="E1667" s="135">
        <v>1449761</v>
      </c>
      <c r="F1667" s="895">
        <v>34.17900633971848</v>
      </c>
      <c r="G1667" s="135">
        <v>266154</v>
      </c>
    </row>
    <row r="1668" spans="1:7" s="893" customFormat="1" ht="12.75">
      <c r="A1668" s="275" t="s">
        <v>180</v>
      </c>
      <c r="B1668" s="892"/>
      <c r="C1668" s="135">
        <v>4241671</v>
      </c>
      <c r="D1668" s="135">
        <v>1498213</v>
      </c>
      <c r="E1668" s="135">
        <v>1449761</v>
      </c>
      <c r="F1668" s="895">
        <v>34.17900633971848</v>
      </c>
      <c r="G1668" s="135">
        <v>266154</v>
      </c>
    </row>
    <row r="1669" spans="1:7" s="893" customFormat="1" ht="25.5">
      <c r="A1669" s="275" t="s">
        <v>772</v>
      </c>
      <c r="B1669" s="892"/>
      <c r="C1669" s="135">
        <v>4241671</v>
      </c>
      <c r="D1669" s="135">
        <v>1498213</v>
      </c>
      <c r="E1669" s="135">
        <v>1449761</v>
      </c>
      <c r="F1669" s="895">
        <v>34.17900633971848</v>
      </c>
      <c r="G1669" s="135">
        <v>266154</v>
      </c>
    </row>
    <row r="1670" spans="1:7" s="893" customFormat="1" ht="12.75">
      <c r="A1670" s="275" t="s">
        <v>675</v>
      </c>
      <c r="B1670" s="892"/>
      <c r="C1670" s="135">
        <v>4241671</v>
      </c>
      <c r="D1670" s="135">
        <v>1498213</v>
      </c>
      <c r="E1670" s="135">
        <v>1449761</v>
      </c>
      <c r="F1670" s="895">
        <v>34.17900633971848</v>
      </c>
      <c r="G1670" s="135">
        <v>266154</v>
      </c>
    </row>
    <row r="1671" spans="1:7" s="893" customFormat="1" ht="12.75">
      <c r="A1671" s="869" t="s">
        <v>843</v>
      </c>
      <c r="B1671" s="892" t="s">
        <v>883</v>
      </c>
      <c r="C1671" s="135"/>
      <c r="D1671" s="135"/>
      <c r="E1671" s="135"/>
      <c r="F1671" s="875"/>
      <c r="G1671" s="135"/>
    </row>
    <row r="1672" spans="1:7" s="893" customFormat="1" ht="12.75">
      <c r="A1672" s="275" t="s">
        <v>1346</v>
      </c>
      <c r="B1672" s="892"/>
      <c r="C1672" s="135">
        <v>963600</v>
      </c>
      <c r="D1672" s="135">
        <v>777722</v>
      </c>
      <c r="E1672" s="135">
        <v>777722</v>
      </c>
      <c r="F1672" s="895">
        <v>80.71004566210046</v>
      </c>
      <c r="G1672" s="135">
        <v>277068</v>
      </c>
    </row>
    <row r="1673" spans="1:7" s="893" customFormat="1" ht="12.75">
      <c r="A1673" s="275" t="s">
        <v>692</v>
      </c>
      <c r="B1673" s="892"/>
      <c r="C1673" s="135">
        <v>963600</v>
      </c>
      <c r="D1673" s="135">
        <v>777722</v>
      </c>
      <c r="E1673" s="135">
        <v>777722</v>
      </c>
      <c r="F1673" s="895">
        <v>80.71004566210046</v>
      </c>
      <c r="G1673" s="135">
        <v>277068</v>
      </c>
    </row>
    <row r="1674" spans="1:7" s="893" customFormat="1" ht="25.5">
      <c r="A1674" s="275" t="s">
        <v>664</v>
      </c>
      <c r="C1674" s="135">
        <v>963600</v>
      </c>
      <c r="D1674" s="135">
        <v>777722</v>
      </c>
      <c r="E1674" s="135">
        <v>777722</v>
      </c>
      <c r="F1674" s="895">
        <v>80.71004566210046</v>
      </c>
      <c r="G1674" s="135">
        <v>277068</v>
      </c>
    </row>
    <row r="1675" spans="1:7" s="893" customFormat="1" ht="12.75">
      <c r="A1675" s="275" t="s">
        <v>1350</v>
      </c>
      <c r="B1675" s="892"/>
      <c r="C1675" s="135">
        <v>963600</v>
      </c>
      <c r="D1675" s="135">
        <v>777722</v>
      </c>
      <c r="E1675" s="135">
        <v>776708</v>
      </c>
      <c r="F1675" s="895">
        <v>80.60481527604814</v>
      </c>
      <c r="G1675" s="135">
        <v>276306</v>
      </c>
    </row>
    <row r="1676" spans="1:7" s="893" customFormat="1" ht="12.75">
      <c r="A1676" s="275" t="s">
        <v>180</v>
      </c>
      <c r="B1676" s="892"/>
      <c r="C1676" s="135">
        <v>963600</v>
      </c>
      <c r="D1676" s="135">
        <v>777722</v>
      </c>
      <c r="E1676" s="135">
        <v>776708</v>
      </c>
      <c r="F1676" s="895">
        <v>80.60481527604814</v>
      </c>
      <c r="G1676" s="135">
        <v>276306</v>
      </c>
    </row>
    <row r="1677" spans="1:7" s="893" customFormat="1" ht="25.5">
      <c r="A1677" s="275" t="s">
        <v>772</v>
      </c>
      <c r="B1677" s="892"/>
      <c r="C1677" s="135">
        <v>963600</v>
      </c>
      <c r="D1677" s="135">
        <v>777722</v>
      </c>
      <c r="E1677" s="135">
        <v>776708</v>
      </c>
      <c r="F1677" s="895">
        <v>80.60481527604814</v>
      </c>
      <c r="G1677" s="135">
        <v>276306</v>
      </c>
    </row>
    <row r="1678" spans="1:7" s="893" customFormat="1" ht="12.75">
      <c r="A1678" s="275" t="s">
        <v>675</v>
      </c>
      <c r="B1678" s="892"/>
      <c r="C1678" s="135">
        <v>963600</v>
      </c>
      <c r="D1678" s="135">
        <v>777722</v>
      </c>
      <c r="E1678" s="135">
        <v>776708</v>
      </c>
      <c r="F1678" s="895">
        <v>80.60481527604814</v>
      </c>
      <c r="G1678" s="135">
        <v>276306</v>
      </c>
    </row>
    <row r="1679" spans="1:7" s="893" customFormat="1" ht="12.75">
      <c r="A1679" s="869" t="s">
        <v>695</v>
      </c>
      <c r="B1679" s="892" t="s">
        <v>887</v>
      </c>
      <c r="C1679" s="135"/>
      <c r="D1679" s="135"/>
      <c r="E1679" s="135"/>
      <c r="F1679" s="875"/>
      <c r="G1679" s="135"/>
    </row>
    <row r="1680" spans="1:7" s="893" customFormat="1" ht="12.75">
      <c r="A1680" s="275" t="s">
        <v>1346</v>
      </c>
      <c r="B1680" s="892" t="s">
        <v>767</v>
      </c>
      <c r="C1680" s="135">
        <v>875376</v>
      </c>
      <c r="D1680" s="135">
        <v>723951</v>
      </c>
      <c r="E1680" s="135">
        <v>723782</v>
      </c>
      <c r="F1680" s="895">
        <v>82.68241304308091</v>
      </c>
      <c r="G1680" s="135">
        <v>2109</v>
      </c>
    </row>
    <row r="1681" spans="1:7" s="893" customFormat="1" ht="25.5">
      <c r="A1681" s="275" t="s">
        <v>771</v>
      </c>
      <c r="B1681" s="892" t="s">
        <v>775</v>
      </c>
      <c r="C1681" s="135">
        <v>25108</v>
      </c>
      <c r="D1681" s="135">
        <v>16151</v>
      </c>
      <c r="E1681" s="135">
        <v>15982</v>
      </c>
      <c r="F1681" s="895">
        <v>63.653018958101</v>
      </c>
      <c r="G1681" s="135">
        <v>2109</v>
      </c>
    </row>
    <row r="1682" spans="1:7" s="893" customFormat="1" ht="12.75">
      <c r="A1682" s="275" t="s">
        <v>692</v>
      </c>
      <c r="C1682" s="135">
        <v>850268</v>
      </c>
      <c r="D1682" s="135">
        <v>707800</v>
      </c>
      <c r="E1682" s="135">
        <v>707800</v>
      </c>
      <c r="F1682" s="895">
        <v>83.24434178400222</v>
      </c>
      <c r="G1682" s="135">
        <v>0</v>
      </c>
    </row>
    <row r="1683" spans="1:7" s="893" customFormat="1" ht="25.5">
      <c r="A1683" s="275" t="s">
        <v>664</v>
      </c>
      <c r="C1683" s="135">
        <v>850268</v>
      </c>
      <c r="D1683" s="135">
        <v>707800</v>
      </c>
      <c r="E1683" s="135">
        <v>707800</v>
      </c>
      <c r="F1683" s="895">
        <v>83.24434178400222</v>
      </c>
      <c r="G1683" s="135">
        <v>0</v>
      </c>
    </row>
    <row r="1684" spans="1:7" s="893" customFormat="1" ht="12.75">
      <c r="A1684" s="275" t="s">
        <v>1350</v>
      </c>
      <c r="C1684" s="135">
        <v>875376</v>
      </c>
      <c r="D1684" s="135">
        <v>723951</v>
      </c>
      <c r="E1684" s="135">
        <v>722402</v>
      </c>
      <c r="F1684" s="895">
        <v>82.52476650033815</v>
      </c>
      <c r="G1684" s="135">
        <v>4556</v>
      </c>
    </row>
    <row r="1685" spans="1:7" s="893" customFormat="1" ht="12.75">
      <c r="A1685" s="275" t="s">
        <v>180</v>
      </c>
      <c r="B1685" s="892"/>
      <c r="C1685" s="135">
        <v>875376</v>
      </c>
      <c r="D1685" s="135">
        <v>723951</v>
      </c>
      <c r="E1685" s="135">
        <v>722402</v>
      </c>
      <c r="F1685" s="895">
        <v>82.52476650033815</v>
      </c>
      <c r="G1685" s="135">
        <v>4556</v>
      </c>
    </row>
    <row r="1686" spans="1:7" s="893" customFormat="1" ht="25.5">
      <c r="A1686" s="275" t="s">
        <v>772</v>
      </c>
      <c r="B1686" s="892"/>
      <c r="C1686" s="135">
        <v>875376</v>
      </c>
      <c r="D1686" s="135">
        <v>723951</v>
      </c>
      <c r="E1686" s="135">
        <v>722402</v>
      </c>
      <c r="F1686" s="895">
        <v>82.52476650033815</v>
      </c>
      <c r="G1686" s="135">
        <v>4556</v>
      </c>
    </row>
    <row r="1687" spans="1:7" s="893" customFormat="1" ht="12.75">
      <c r="A1687" s="275" t="s">
        <v>675</v>
      </c>
      <c r="B1687" s="892"/>
      <c r="C1687" s="135">
        <v>875376</v>
      </c>
      <c r="D1687" s="135">
        <v>723951</v>
      </c>
      <c r="E1687" s="135">
        <v>722402</v>
      </c>
      <c r="F1687" s="895">
        <v>82.52476650033815</v>
      </c>
      <c r="G1687" s="135">
        <v>4556</v>
      </c>
    </row>
    <row r="1688" spans="1:7" s="893" customFormat="1" ht="12.75">
      <c r="A1688" s="869" t="s">
        <v>189</v>
      </c>
      <c r="B1688" s="892" t="s">
        <v>888</v>
      </c>
      <c r="C1688" s="135"/>
      <c r="D1688" s="135"/>
      <c r="E1688" s="135"/>
      <c r="F1688" s="875"/>
      <c r="G1688" s="135"/>
    </row>
    <row r="1689" spans="1:7" s="893" customFormat="1" ht="12.75">
      <c r="A1689" s="275" t="s">
        <v>1346</v>
      </c>
      <c r="B1689" s="892" t="s">
        <v>889</v>
      </c>
      <c r="C1689" s="135">
        <v>187864000</v>
      </c>
      <c r="D1689" s="135">
        <v>79676276</v>
      </c>
      <c r="E1689" s="135">
        <v>79676276</v>
      </c>
      <c r="F1689" s="895">
        <v>42.41167866115914</v>
      </c>
      <c r="G1689" s="135">
        <v>16664779</v>
      </c>
    </row>
    <row r="1690" spans="1:7" s="893" customFormat="1" ht="12.75">
      <c r="A1690" s="275" t="s">
        <v>692</v>
      </c>
      <c r="B1690" s="892" t="s">
        <v>890</v>
      </c>
      <c r="C1690" s="135">
        <v>187864000</v>
      </c>
      <c r="D1690" s="135">
        <v>79676276</v>
      </c>
      <c r="E1690" s="135">
        <v>79676276</v>
      </c>
      <c r="F1690" s="895">
        <v>42.41167866115914</v>
      </c>
      <c r="G1690" s="135">
        <v>16664779</v>
      </c>
    </row>
    <row r="1691" spans="1:7" s="893" customFormat="1" ht="25.5">
      <c r="A1691" s="275" t="s">
        <v>664</v>
      </c>
      <c r="C1691" s="135">
        <v>187864000</v>
      </c>
      <c r="D1691" s="135">
        <v>79676276</v>
      </c>
      <c r="E1691" s="135">
        <v>79676276</v>
      </c>
      <c r="F1691" s="895">
        <v>42.41167866115914</v>
      </c>
      <c r="G1691" s="135">
        <v>16664779</v>
      </c>
    </row>
    <row r="1692" spans="1:7" s="893" customFormat="1" ht="12.75">
      <c r="A1692" s="275" t="s">
        <v>1350</v>
      </c>
      <c r="C1692" s="135">
        <v>187864000</v>
      </c>
      <c r="D1692" s="135">
        <v>79676276</v>
      </c>
      <c r="E1692" s="135">
        <v>75496672</v>
      </c>
      <c r="F1692" s="895">
        <v>40.18687561214496</v>
      </c>
      <c r="G1692" s="135">
        <v>13739109</v>
      </c>
    </row>
    <row r="1693" spans="1:7" s="893" customFormat="1" ht="12.75">
      <c r="A1693" s="275" t="s">
        <v>180</v>
      </c>
      <c r="C1693" s="135">
        <v>187864000</v>
      </c>
      <c r="D1693" s="135">
        <v>79676276</v>
      </c>
      <c r="E1693" s="135">
        <v>75496672</v>
      </c>
      <c r="F1693" s="895">
        <v>40.18687561214496</v>
      </c>
      <c r="G1693" s="135">
        <v>13739109</v>
      </c>
    </row>
    <row r="1694" spans="1:7" s="893" customFormat="1" ht="25.5">
      <c r="A1694" s="275" t="s">
        <v>772</v>
      </c>
      <c r="B1694" s="892"/>
      <c r="C1694" s="135">
        <v>187864000</v>
      </c>
      <c r="D1694" s="135">
        <v>79676276</v>
      </c>
      <c r="E1694" s="135">
        <v>75496672</v>
      </c>
      <c r="F1694" s="895">
        <v>40.18687561214496</v>
      </c>
      <c r="G1694" s="135">
        <v>13739109</v>
      </c>
    </row>
    <row r="1695" spans="1:7" s="893" customFormat="1" ht="25.5">
      <c r="A1695" s="275" t="s">
        <v>674</v>
      </c>
      <c r="B1695" s="892"/>
      <c r="C1695" s="135">
        <v>181480000</v>
      </c>
      <c r="D1695" s="135">
        <v>74434609</v>
      </c>
      <c r="E1695" s="135">
        <v>71041661</v>
      </c>
      <c r="F1695" s="895">
        <v>39.145724597751816</v>
      </c>
      <c r="G1695" s="135">
        <v>13739109</v>
      </c>
    </row>
    <row r="1696" spans="1:7" s="893" customFormat="1" ht="12.75">
      <c r="A1696" s="275" t="s">
        <v>675</v>
      </c>
      <c r="B1696" s="892"/>
      <c r="C1696" s="135">
        <v>6384000</v>
      </c>
      <c r="D1696" s="135">
        <v>5241667</v>
      </c>
      <c r="E1696" s="135">
        <v>4455011</v>
      </c>
      <c r="F1696" s="895">
        <v>69.78400689223058</v>
      </c>
      <c r="G1696" s="135">
        <v>0</v>
      </c>
    </row>
    <row r="1697" spans="1:7" s="893" customFormat="1" ht="12.75">
      <c r="A1697" s="869" t="s">
        <v>729</v>
      </c>
      <c r="B1697" s="892" t="s">
        <v>788</v>
      </c>
      <c r="C1697" s="135"/>
      <c r="D1697" s="135"/>
      <c r="E1697" s="135"/>
      <c r="F1697" s="875"/>
      <c r="G1697" s="135"/>
    </row>
    <row r="1698" spans="1:7" s="893" customFormat="1" ht="12.75">
      <c r="A1698" s="275" t="s">
        <v>1346</v>
      </c>
      <c r="B1698" s="892" t="s">
        <v>776</v>
      </c>
      <c r="C1698" s="135">
        <v>65878</v>
      </c>
      <c r="D1698" s="135">
        <v>63240</v>
      </c>
      <c r="E1698" s="135">
        <v>63240</v>
      </c>
      <c r="F1698" s="895">
        <v>95.99562828258296</v>
      </c>
      <c r="G1698" s="135">
        <v>9914</v>
      </c>
    </row>
    <row r="1699" spans="1:7" s="893" customFormat="1" ht="12.75">
      <c r="A1699" s="275" t="s">
        <v>692</v>
      </c>
      <c r="C1699" s="135">
        <v>65878</v>
      </c>
      <c r="D1699" s="135">
        <v>63240</v>
      </c>
      <c r="E1699" s="135">
        <v>63240</v>
      </c>
      <c r="F1699" s="895">
        <v>95.99562828258296</v>
      </c>
      <c r="G1699" s="135">
        <v>9914</v>
      </c>
    </row>
    <row r="1700" spans="1:7" s="893" customFormat="1" ht="25.5">
      <c r="A1700" s="275" t="s">
        <v>664</v>
      </c>
      <c r="C1700" s="135">
        <v>65878</v>
      </c>
      <c r="D1700" s="135">
        <v>63240</v>
      </c>
      <c r="E1700" s="135">
        <v>63240</v>
      </c>
      <c r="F1700" s="895">
        <v>95.99562828258296</v>
      </c>
      <c r="G1700" s="135">
        <v>9914</v>
      </c>
    </row>
    <row r="1701" spans="1:7" s="893" customFormat="1" ht="12.75">
      <c r="A1701" s="275" t="s">
        <v>1350</v>
      </c>
      <c r="C1701" s="135">
        <v>65878</v>
      </c>
      <c r="D1701" s="135">
        <v>63240</v>
      </c>
      <c r="E1701" s="135">
        <v>58673</v>
      </c>
      <c r="F1701" s="895">
        <v>89.06311667020856</v>
      </c>
      <c r="G1701" s="135">
        <v>5347</v>
      </c>
    </row>
    <row r="1702" spans="1:7" s="893" customFormat="1" ht="12.75">
      <c r="A1702" s="275" t="s">
        <v>180</v>
      </c>
      <c r="B1702" s="892"/>
      <c r="C1702" s="135">
        <v>65878</v>
      </c>
      <c r="D1702" s="135">
        <v>63240</v>
      </c>
      <c r="E1702" s="135">
        <v>58673</v>
      </c>
      <c r="F1702" s="895">
        <v>89.06311667020856</v>
      </c>
      <c r="G1702" s="135">
        <v>5347</v>
      </c>
    </row>
    <row r="1703" spans="1:7" s="893" customFormat="1" ht="25.5">
      <c r="A1703" s="275" t="s">
        <v>772</v>
      </c>
      <c r="B1703" s="892"/>
      <c r="C1703" s="135">
        <v>65878</v>
      </c>
      <c r="D1703" s="135">
        <v>63240</v>
      </c>
      <c r="E1703" s="135">
        <v>58673</v>
      </c>
      <c r="F1703" s="895">
        <v>89.06311667020856</v>
      </c>
      <c r="G1703" s="135">
        <v>5347</v>
      </c>
    </row>
    <row r="1704" spans="1:7" s="893" customFormat="1" ht="12.75">
      <c r="A1704" s="275" t="s">
        <v>675</v>
      </c>
      <c r="B1704" s="892"/>
      <c r="C1704" s="135">
        <v>65878</v>
      </c>
      <c r="D1704" s="135">
        <v>63240</v>
      </c>
      <c r="E1704" s="135">
        <v>58673</v>
      </c>
      <c r="F1704" s="895">
        <v>89.06311667020856</v>
      </c>
      <c r="G1704" s="135">
        <v>5347</v>
      </c>
    </row>
    <row r="1705" spans="1:7" s="893" customFormat="1" ht="12.75">
      <c r="A1705" s="869" t="s">
        <v>5</v>
      </c>
      <c r="B1705" s="892" t="s">
        <v>891</v>
      </c>
      <c r="C1705" s="135"/>
      <c r="D1705" s="135"/>
      <c r="E1705" s="135"/>
      <c r="F1705" s="875"/>
      <c r="G1705" s="135"/>
    </row>
    <row r="1706" spans="1:7" s="893" customFormat="1" ht="12.75">
      <c r="A1706" s="275" t="s">
        <v>1346</v>
      </c>
      <c r="B1706" s="892"/>
      <c r="C1706" s="135">
        <v>37985</v>
      </c>
      <c r="D1706" s="135">
        <v>43223</v>
      </c>
      <c r="E1706" s="135">
        <v>43223</v>
      </c>
      <c r="F1706" s="895">
        <v>113.78965381071475</v>
      </c>
      <c r="G1706" s="135">
        <v>34438</v>
      </c>
    </row>
    <row r="1707" spans="1:7" s="893" customFormat="1" ht="12.75">
      <c r="A1707" s="275" t="s">
        <v>692</v>
      </c>
      <c r="C1707" s="135">
        <v>37985</v>
      </c>
      <c r="D1707" s="135">
        <v>43223</v>
      </c>
      <c r="E1707" s="135">
        <v>43223</v>
      </c>
      <c r="F1707" s="895">
        <v>113.78965381071475</v>
      </c>
      <c r="G1707" s="135">
        <v>34438</v>
      </c>
    </row>
    <row r="1708" spans="1:7" s="893" customFormat="1" ht="25.5">
      <c r="A1708" s="275" t="s">
        <v>664</v>
      </c>
      <c r="B1708" s="892"/>
      <c r="C1708" s="135">
        <v>37985</v>
      </c>
      <c r="D1708" s="135">
        <v>43223</v>
      </c>
      <c r="E1708" s="135">
        <v>43223</v>
      </c>
      <c r="F1708" s="895">
        <v>113.78965381071475</v>
      </c>
      <c r="G1708" s="135">
        <v>34438</v>
      </c>
    </row>
    <row r="1709" spans="1:7" s="893" customFormat="1" ht="12.75">
      <c r="A1709" s="275" t="s">
        <v>1350</v>
      </c>
      <c r="B1709" s="892"/>
      <c r="C1709" s="135">
        <v>37985</v>
      </c>
      <c r="D1709" s="135">
        <v>51306</v>
      </c>
      <c r="E1709" s="135">
        <v>0</v>
      </c>
      <c r="F1709" s="895">
        <v>0</v>
      </c>
      <c r="G1709" s="135">
        <v>-8785</v>
      </c>
    </row>
    <row r="1710" spans="1:7" s="893" customFormat="1" ht="12.75">
      <c r="A1710" s="275" t="s">
        <v>180</v>
      </c>
      <c r="B1710" s="892"/>
      <c r="C1710" s="135">
        <v>37985</v>
      </c>
      <c r="D1710" s="135">
        <v>25653</v>
      </c>
      <c r="E1710" s="135">
        <v>0</v>
      </c>
      <c r="F1710" s="895">
        <v>0</v>
      </c>
      <c r="G1710" s="135">
        <v>-8785</v>
      </c>
    </row>
    <row r="1711" spans="1:7" s="118" customFormat="1" ht="12.75">
      <c r="A1711" s="275" t="s">
        <v>670</v>
      </c>
      <c r="B1711" s="904"/>
      <c r="C1711" s="886">
        <v>0</v>
      </c>
      <c r="D1711" s="886">
        <v>0</v>
      </c>
      <c r="E1711" s="886">
        <v>0</v>
      </c>
      <c r="F1711" s="878" t="s">
        <v>936</v>
      </c>
      <c r="G1711" s="886">
        <v>-8785</v>
      </c>
    </row>
    <row r="1712" spans="1:7" s="118" customFormat="1" ht="12.75">
      <c r="A1712" s="275" t="s">
        <v>694</v>
      </c>
      <c r="B1712" s="904"/>
      <c r="C1712" s="886">
        <v>0</v>
      </c>
      <c r="D1712" s="886">
        <v>0</v>
      </c>
      <c r="E1712" s="886">
        <v>0</v>
      </c>
      <c r="F1712" s="878" t="s">
        <v>936</v>
      </c>
      <c r="G1712" s="886">
        <v>-8785</v>
      </c>
    </row>
    <row r="1713" spans="1:7" s="893" customFormat="1" ht="25.5">
      <c r="A1713" s="275" t="s">
        <v>772</v>
      </c>
      <c r="B1713" s="892"/>
      <c r="C1713" s="135">
        <v>37985</v>
      </c>
      <c r="D1713" s="135">
        <v>25653</v>
      </c>
      <c r="E1713" s="135">
        <v>0</v>
      </c>
      <c r="F1713" s="895">
        <v>0</v>
      </c>
      <c r="G1713" s="135">
        <v>0</v>
      </c>
    </row>
    <row r="1714" spans="1:7" s="893" customFormat="1" ht="12.75">
      <c r="A1714" s="275" t="s">
        <v>675</v>
      </c>
      <c r="B1714" s="892"/>
      <c r="C1714" s="135">
        <v>37985</v>
      </c>
      <c r="D1714" s="135">
        <v>25653</v>
      </c>
      <c r="E1714" s="135">
        <v>0</v>
      </c>
      <c r="F1714" s="895">
        <v>0</v>
      </c>
      <c r="G1714" s="135">
        <v>0</v>
      </c>
    </row>
    <row r="1715" spans="1:7" s="893" customFormat="1" ht="12.75">
      <c r="A1715" s="869" t="s">
        <v>764</v>
      </c>
      <c r="B1715" s="892" t="s">
        <v>767</v>
      </c>
      <c r="C1715" s="135"/>
      <c r="D1715" s="135"/>
      <c r="E1715" s="135"/>
      <c r="F1715" s="875"/>
      <c r="G1715" s="135"/>
    </row>
    <row r="1716" spans="1:7" s="893" customFormat="1" ht="12.75">
      <c r="A1716" s="275" t="s">
        <v>1346</v>
      </c>
      <c r="B1716" s="892"/>
      <c r="C1716" s="135">
        <v>242510</v>
      </c>
      <c r="D1716" s="135">
        <v>6300</v>
      </c>
      <c r="E1716" s="135">
        <v>6300</v>
      </c>
      <c r="F1716" s="895">
        <v>2.597831017277638</v>
      </c>
      <c r="G1716" s="135">
        <v>0</v>
      </c>
    </row>
    <row r="1717" spans="1:7" s="893" customFormat="1" ht="12.75">
      <c r="A1717" s="275" t="s">
        <v>692</v>
      </c>
      <c r="C1717" s="135">
        <v>242510</v>
      </c>
      <c r="D1717" s="135">
        <v>6300</v>
      </c>
      <c r="E1717" s="135">
        <v>6300</v>
      </c>
      <c r="F1717" s="895">
        <v>2.597831017277638</v>
      </c>
      <c r="G1717" s="135">
        <v>0</v>
      </c>
    </row>
    <row r="1718" spans="1:7" s="893" customFormat="1" ht="25.5">
      <c r="A1718" s="275" t="s">
        <v>664</v>
      </c>
      <c r="B1718" s="892"/>
      <c r="C1718" s="135">
        <v>242510</v>
      </c>
      <c r="D1718" s="135">
        <v>6300</v>
      </c>
      <c r="E1718" s="135">
        <v>6300</v>
      </c>
      <c r="F1718" s="895">
        <v>2.597831017277638</v>
      </c>
      <c r="G1718" s="135">
        <v>0</v>
      </c>
    </row>
    <row r="1719" spans="1:7" s="893" customFormat="1" ht="12.75">
      <c r="A1719" s="275" t="s">
        <v>1350</v>
      </c>
      <c r="B1719" s="892"/>
      <c r="C1719" s="135">
        <v>242510</v>
      </c>
      <c r="D1719" s="135">
        <v>6300</v>
      </c>
      <c r="E1719" s="135">
        <v>4411</v>
      </c>
      <c r="F1719" s="895">
        <v>1.8188940662240731</v>
      </c>
      <c r="G1719" s="135">
        <v>0</v>
      </c>
    </row>
    <row r="1720" spans="1:7" s="893" customFormat="1" ht="12.75">
      <c r="A1720" s="275" t="s">
        <v>180</v>
      </c>
      <c r="B1720" s="892"/>
      <c r="C1720" s="135">
        <v>242510</v>
      </c>
      <c r="D1720" s="135">
        <v>6300</v>
      </c>
      <c r="E1720" s="135">
        <v>4411</v>
      </c>
      <c r="F1720" s="895">
        <v>1.8188940662240731</v>
      </c>
      <c r="G1720" s="135">
        <v>0</v>
      </c>
    </row>
    <row r="1721" spans="1:7" s="893" customFormat="1" ht="25.5">
      <c r="A1721" s="275" t="s">
        <v>772</v>
      </c>
      <c r="B1721" s="892"/>
      <c r="C1721" s="135">
        <v>242510</v>
      </c>
      <c r="D1721" s="135">
        <v>6300</v>
      </c>
      <c r="E1721" s="135">
        <v>4411</v>
      </c>
      <c r="F1721" s="895">
        <v>1.8188940662240731</v>
      </c>
      <c r="G1721" s="135">
        <v>0</v>
      </c>
    </row>
    <row r="1722" spans="1:7" s="893" customFormat="1" ht="12.75">
      <c r="A1722" s="275" t="s">
        <v>675</v>
      </c>
      <c r="B1722" s="892"/>
      <c r="C1722" s="135">
        <v>242510</v>
      </c>
      <c r="D1722" s="135">
        <v>6300</v>
      </c>
      <c r="E1722" s="135">
        <v>4411</v>
      </c>
      <c r="F1722" s="895">
        <v>1.8188940662240731</v>
      </c>
      <c r="G1722" s="135">
        <v>0</v>
      </c>
    </row>
    <row r="1723" spans="1:7" s="893" customFormat="1" ht="12.75">
      <c r="A1723" s="869" t="s">
        <v>697</v>
      </c>
      <c r="B1723" s="892" t="s">
        <v>857</v>
      </c>
      <c r="C1723" s="135"/>
      <c r="D1723" s="135"/>
      <c r="E1723" s="135"/>
      <c r="F1723" s="875"/>
      <c r="G1723" s="135"/>
    </row>
    <row r="1724" spans="1:7" s="893" customFormat="1" ht="12.75">
      <c r="A1724" s="275" t="s">
        <v>1346</v>
      </c>
      <c r="B1724" s="892" t="s">
        <v>892</v>
      </c>
      <c r="C1724" s="135">
        <v>238020</v>
      </c>
      <c r="D1724" s="135">
        <v>114757</v>
      </c>
      <c r="E1724" s="135">
        <v>109786</v>
      </c>
      <c r="F1724" s="895">
        <v>46.12469540374759</v>
      </c>
      <c r="G1724" s="135">
        <v>23746</v>
      </c>
    </row>
    <row r="1725" spans="1:7" s="893" customFormat="1" ht="25.5">
      <c r="A1725" s="275" t="s">
        <v>771</v>
      </c>
      <c r="B1725" s="892" t="s">
        <v>893</v>
      </c>
      <c r="C1725" s="135">
        <v>32230</v>
      </c>
      <c r="D1725" s="135">
        <v>32230</v>
      </c>
      <c r="E1725" s="135">
        <v>27259</v>
      </c>
      <c r="F1725" s="895">
        <v>84.57648153893888</v>
      </c>
      <c r="G1725" s="135">
        <v>0</v>
      </c>
    </row>
    <row r="1726" spans="1:7" s="893" customFormat="1" ht="12.75">
      <c r="A1726" s="275" t="s">
        <v>692</v>
      </c>
      <c r="C1726" s="135">
        <v>205790</v>
      </c>
      <c r="D1726" s="135">
        <v>82527</v>
      </c>
      <c r="E1726" s="135">
        <v>82527</v>
      </c>
      <c r="F1726" s="895">
        <v>40.10253170708003</v>
      </c>
      <c r="G1726" s="135">
        <v>23746</v>
      </c>
    </row>
    <row r="1727" spans="1:7" s="893" customFormat="1" ht="25.5">
      <c r="A1727" s="275" t="s">
        <v>664</v>
      </c>
      <c r="C1727" s="135">
        <v>205790</v>
      </c>
      <c r="D1727" s="135">
        <v>82527</v>
      </c>
      <c r="E1727" s="135">
        <v>82527</v>
      </c>
      <c r="F1727" s="895">
        <v>40.10253170708003</v>
      </c>
      <c r="G1727" s="135">
        <v>23746</v>
      </c>
    </row>
    <row r="1728" spans="1:7" s="893" customFormat="1" ht="12.75">
      <c r="A1728" s="275" t="s">
        <v>1350</v>
      </c>
      <c r="B1728" s="892"/>
      <c r="C1728" s="135">
        <v>238020</v>
      </c>
      <c r="D1728" s="135">
        <v>114757</v>
      </c>
      <c r="E1728" s="135">
        <v>104465</v>
      </c>
      <c r="F1728" s="895">
        <v>43.88916897739686</v>
      </c>
      <c r="G1728" s="135">
        <v>19508</v>
      </c>
    </row>
    <row r="1729" spans="1:7" s="893" customFormat="1" ht="12.75">
      <c r="A1729" s="275" t="s">
        <v>180</v>
      </c>
      <c r="B1729" s="892"/>
      <c r="C1729" s="135">
        <v>238020</v>
      </c>
      <c r="D1729" s="135">
        <v>114757</v>
      </c>
      <c r="E1729" s="135">
        <v>104465</v>
      </c>
      <c r="F1729" s="895">
        <v>43.88916897739686</v>
      </c>
      <c r="G1729" s="135">
        <v>19508</v>
      </c>
    </row>
    <row r="1730" spans="1:7" s="893" customFormat="1" ht="25.5">
      <c r="A1730" s="275" t="s">
        <v>772</v>
      </c>
      <c r="B1730" s="892"/>
      <c r="C1730" s="135">
        <v>238020</v>
      </c>
      <c r="D1730" s="135">
        <v>114757</v>
      </c>
      <c r="E1730" s="135">
        <v>104465</v>
      </c>
      <c r="F1730" s="895">
        <v>43.88916897739686</v>
      </c>
      <c r="G1730" s="135">
        <v>19508</v>
      </c>
    </row>
    <row r="1731" spans="1:7" s="893" customFormat="1" ht="12.75">
      <c r="A1731" s="275" t="s">
        <v>675</v>
      </c>
      <c r="B1731" s="892"/>
      <c r="C1731" s="135">
        <v>238020</v>
      </c>
      <c r="D1731" s="135">
        <v>114757</v>
      </c>
      <c r="E1731" s="135">
        <v>104465</v>
      </c>
      <c r="F1731" s="895">
        <v>43.88916897739686</v>
      </c>
      <c r="G1731" s="135">
        <v>19508</v>
      </c>
    </row>
    <row r="1732" spans="1:7" s="893" customFormat="1" ht="12.75">
      <c r="A1732" s="869" t="s">
        <v>1497</v>
      </c>
      <c r="B1732" s="892" t="s">
        <v>850</v>
      </c>
      <c r="C1732" s="135"/>
      <c r="D1732" s="135"/>
      <c r="E1732" s="135"/>
      <c r="F1732" s="875"/>
      <c r="G1732" s="135"/>
    </row>
    <row r="1733" spans="1:7" s="893" customFormat="1" ht="12.75">
      <c r="A1733" s="275" t="s">
        <v>1346</v>
      </c>
      <c r="B1733" s="892" t="s">
        <v>894</v>
      </c>
      <c r="C1733" s="135">
        <v>4215</v>
      </c>
      <c r="D1733" s="135">
        <v>4215</v>
      </c>
      <c r="E1733" s="135">
        <v>4215</v>
      </c>
      <c r="F1733" s="895">
        <v>100</v>
      </c>
      <c r="G1733" s="135">
        <v>3865</v>
      </c>
    </row>
    <row r="1734" spans="1:7" s="893" customFormat="1" ht="12.75">
      <c r="A1734" s="275" t="s">
        <v>692</v>
      </c>
      <c r="B1734" s="892" t="s">
        <v>35</v>
      </c>
      <c r="C1734" s="135">
        <v>4215</v>
      </c>
      <c r="D1734" s="135">
        <v>4215</v>
      </c>
      <c r="E1734" s="135">
        <v>4215</v>
      </c>
      <c r="F1734" s="895">
        <v>100</v>
      </c>
      <c r="G1734" s="135">
        <v>3865</v>
      </c>
    </row>
    <row r="1735" spans="1:7" s="893" customFormat="1" ht="25.5">
      <c r="A1735" s="275" t="s">
        <v>664</v>
      </c>
      <c r="C1735" s="135">
        <v>4215</v>
      </c>
      <c r="D1735" s="135">
        <v>4215</v>
      </c>
      <c r="E1735" s="135">
        <v>4215</v>
      </c>
      <c r="F1735" s="895">
        <v>100</v>
      </c>
      <c r="G1735" s="135">
        <v>3865</v>
      </c>
    </row>
    <row r="1736" spans="1:7" s="893" customFormat="1" ht="12.75">
      <c r="A1736" s="275" t="s">
        <v>1350</v>
      </c>
      <c r="C1736" s="135">
        <v>4215</v>
      </c>
      <c r="D1736" s="135">
        <v>4215</v>
      </c>
      <c r="E1736" s="135">
        <v>4215</v>
      </c>
      <c r="F1736" s="895">
        <v>100</v>
      </c>
      <c r="G1736" s="135">
        <v>4215</v>
      </c>
    </row>
    <row r="1737" spans="1:7" s="893" customFormat="1" ht="12.75">
      <c r="A1737" s="275" t="s">
        <v>180</v>
      </c>
      <c r="B1737" s="892"/>
      <c r="C1737" s="135">
        <v>4215</v>
      </c>
      <c r="D1737" s="135">
        <v>4215</v>
      </c>
      <c r="E1737" s="135">
        <v>4215</v>
      </c>
      <c r="F1737" s="895">
        <v>100</v>
      </c>
      <c r="G1737" s="135">
        <v>4215</v>
      </c>
    </row>
    <row r="1738" spans="1:7" s="893" customFormat="1" ht="25.5">
      <c r="A1738" s="275" t="s">
        <v>772</v>
      </c>
      <c r="B1738" s="892"/>
      <c r="C1738" s="135">
        <v>4215</v>
      </c>
      <c r="D1738" s="135">
        <v>4215</v>
      </c>
      <c r="E1738" s="135">
        <v>4215</v>
      </c>
      <c r="F1738" s="895">
        <v>100</v>
      </c>
      <c r="G1738" s="135">
        <v>4215</v>
      </c>
    </row>
    <row r="1739" spans="1:7" s="893" customFormat="1" ht="12.75">
      <c r="A1739" s="275" t="s">
        <v>675</v>
      </c>
      <c r="B1739" s="892"/>
      <c r="C1739" s="135">
        <v>4215</v>
      </c>
      <c r="D1739" s="135">
        <v>4215</v>
      </c>
      <c r="E1739" s="135">
        <v>4215</v>
      </c>
      <c r="F1739" s="895">
        <v>100</v>
      </c>
      <c r="G1739" s="135">
        <v>4215</v>
      </c>
    </row>
    <row r="1740" spans="1:7" s="893" customFormat="1" ht="12.75">
      <c r="A1740" s="869" t="s">
        <v>734</v>
      </c>
      <c r="B1740" s="892" t="s">
        <v>850</v>
      </c>
      <c r="C1740" s="135"/>
      <c r="D1740" s="135"/>
      <c r="E1740" s="135"/>
      <c r="F1740" s="875"/>
      <c r="G1740" s="135"/>
    </row>
    <row r="1741" spans="1:7" s="893" customFormat="1" ht="12.75">
      <c r="A1741" s="275" t="s">
        <v>1346</v>
      </c>
      <c r="B1741" s="892" t="s">
        <v>895</v>
      </c>
      <c r="C1741" s="135">
        <v>63591</v>
      </c>
      <c r="D1741" s="135">
        <v>28512</v>
      </c>
      <c r="E1741" s="135">
        <v>28512</v>
      </c>
      <c r="F1741" s="895">
        <v>44.83653347171769</v>
      </c>
      <c r="G1741" s="135">
        <v>4855</v>
      </c>
    </row>
    <row r="1742" spans="1:7" s="893" customFormat="1" ht="12.75">
      <c r="A1742" s="275" t="s">
        <v>692</v>
      </c>
      <c r="B1742" s="892" t="s">
        <v>17</v>
      </c>
      <c r="C1742" s="135">
        <v>63591</v>
      </c>
      <c r="D1742" s="135">
        <v>28512</v>
      </c>
      <c r="E1742" s="135">
        <v>28512</v>
      </c>
      <c r="F1742" s="895">
        <v>44.83653347171769</v>
      </c>
      <c r="G1742" s="135">
        <v>4855</v>
      </c>
    </row>
    <row r="1743" spans="1:7" s="893" customFormat="1" ht="25.5">
      <c r="A1743" s="275" t="s">
        <v>664</v>
      </c>
      <c r="B1743" s="892" t="s">
        <v>704</v>
      </c>
      <c r="C1743" s="135">
        <v>63591</v>
      </c>
      <c r="D1743" s="135">
        <v>28512</v>
      </c>
      <c r="E1743" s="135">
        <v>28512</v>
      </c>
      <c r="F1743" s="895">
        <v>44.83653347171769</v>
      </c>
      <c r="G1743" s="135">
        <v>4855</v>
      </c>
    </row>
    <row r="1744" spans="1:7" s="893" customFormat="1" ht="12.75">
      <c r="A1744" s="275" t="s">
        <v>1350</v>
      </c>
      <c r="B1744" s="892" t="s">
        <v>862</v>
      </c>
      <c r="C1744" s="135">
        <v>63591</v>
      </c>
      <c r="D1744" s="135">
        <v>28512</v>
      </c>
      <c r="E1744" s="135">
        <v>21967</v>
      </c>
      <c r="F1744" s="895">
        <v>34.544196505794844</v>
      </c>
      <c r="G1744" s="135">
        <v>4713</v>
      </c>
    </row>
    <row r="1745" spans="1:7" s="893" customFormat="1" ht="12.75">
      <c r="A1745" s="275" t="s">
        <v>180</v>
      </c>
      <c r="B1745" s="892" t="s">
        <v>873</v>
      </c>
      <c r="C1745" s="135">
        <v>63591</v>
      </c>
      <c r="D1745" s="135">
        <v>28512</v>
      </c>
      <c r="E1745" s="135">
        <v>21967</v>
      </c>
      <c r="F1745" s="895">
        <v>34.544196505794844</v>
      </c>
      <c r="G1745" s="135">
        <v>4713</v>
      </c>
    </row>
    <row r="1746" spans="1:7" s="893" customFormat="1" ht="25.5">
      <c r="A1746" s="275" t="s">
        <v>772</v>
      </c>
      <c r="B1746" s="892"/>
      <c r="C1746" s="135">
        <v>63591</v>
      </c>
      <c r="D1746" s="135">
        <v>28512</v>
      </c>
      <c r="E1746" s="135">
        <v>21967</v>
      </c>
      <c r="F1746" s="895">
        <v>34.544196505794844</v>
      </c>
      <c r="G1746" s="135">
        <v>4713</v>
      </c>
    </row>
    <row r="1747" spans="1:7" s="893" customFormat="1" ht="12.75">
      <c r="A1747" s="275" t="s">
        <v>675</v>
      </c>
      <c r="B1747" s="892"/>
      <c r="C1747" s="135">
        <v>63591</v>
      </c>
      <c r="D1747" s="135">
        <v>28512</v>
      </c>
      <c r="E1747" s="135">
        <v>21967</v>
      </c>
      <c r="F1747" s="895">
        <v>34.544196505794844</v>
      </c>
      <c r="G1747" s="135">
        <v>4713</v>
      </c>
    </row>
    <row r="1748" spans="1:7" s="893" customFormat="1" ht="12.75">
      <c r="A1748" s="869" t="s">
        <v>710</v>
      </c>
      <c r="B1748" s="892" t="s">
        <v>896</v>
      </c>
      <c r="C1748" s="135"/>
      <c r="D1748" s="135"/>
      <c r="E1748" s="135"/>
      <c r="F1748" s="875"/>
      <c r="G1748" s="135"/>
    </row>
    <row r="1749" spans="1:7" s="893" customFormat="1" ht="12.75">
      <c r="A1749" s="275" t="s">
        <v>1346</v>
      </c>
      <c r="C1749" s="135">
        <v>668381</v>
      </c>
      <c r="D1749" s="135">
        <v>520021</v>
      </c>
      <c r="E1749" s="135">
        <v>520021</v>
      </c>
      <c r="F1749" s="895">
        <v>77.80307938137081</v>
      </c>
      <c r="G1749" s="135">
        <v>42858</v>
      </c>
    </row>
    <row r="1750" spans="1:7" s="893" customFormat="1" ht="12.75">
      <c r="A1750" s="275" t="s">
        <v>692</v>
      </c>
      <c r="C1750" s="135">
        <v>668381</v>
      </c>
      <c r="D1750" s="135">
        <v>520021</v>
      </c>
      <c r="E1750" s="135">
        <v>520021</v>
      </c>
      <c r="F1750" s="895">
        <v>77.80307938137081</v>
      </c>
      <c r="G1750" s="135">
        <v>42858</v>
      </c>
    </row>
    <row r="1751" spans="1:7" s="893" customFormat="1" ht="25.5">
      <c r="A1751" s="275" t="s">
        <v>664</v>
      </c>
      <c r="B1751" s="892"/>
      <c r="C1751" s="135">
        <v>668381</v>
      </c>
      <c r="D1751" s="135">
        <v>520021</v>
      </c>
      <c r="E1751" s="135">
        <v>520021</v>
      </c>
      <c r="F1751" s="895">
        <v>77.80307938137081</v>
      </c>
      <c r="G1751" s="135">
        <v>42858</v>
      </c>
    </row>
    <row r="1752" spans="1:7" s="893" customFormat="1" ht="12.75">
      <c r="A1752" s="275" t="s">
        <v>1350</v>
      </c>
      <c r="B1752" s="892"/>
      <c r="C1752" s="135">
        <v>668381</v>
      </c>
      <c r="D1752" s="135">
        <v>520021</v>
      </c>
      <c r="E1752" s="135">
        <v>323731</v>
      </c>
      <c r="F1752" s="895">
        <v>48.43509914255492</v>
      </c>
      <c r="G1752" s="135">
        <v>10913</v>
      </c>
    </row>
    <row r="1753" spans="1:7" s="893" customFormat="1" ht="12.75">
      <c r="A1753" s="275" t="s">
        <v>180</v>
      </c>
      <c r="B1753" s="892"/>
      <c r="C1753" s="135">
        <v>668381</v>
      </c>
      <c r="D1753" s="135">
        <v>520021</v>
      </c>
      <c r="E1753" s="135">
        <v>323731</v>
      </c>
      <c r="F1753" s="895">
        <v>48.43509914255492</v>
      </c>
      <c r="G1753" s="135">
        <v>10913</v>
      </c>
    </row>
    <row r="1754" spans="1:7" s="893" customFormat="1" ht="25.5">
      <c r="A1754" s="275" t="s">
        <v>772</v>
      </c>
      <c r="B1754" s="892"/>
      <c r="C1754" s="135">
        <v>668381</v>
      </c>
      <c r="D1754" s="135">
        <v>520021</v>
      </c>
      <c r="E1754" s="135">
        <v>323731</v>
      </c>
      <c r="F1754" s="895">
        <v>48.43509914255492</v>
      </c>
      <c r="G1754" s="135">
        <v>10913</v>
      </c>
    </row>
    <row r="1755" spans="1:7" s="893" customFormat="1" ht="12.75">
      <c r="A1755" s="275" t="s">
        <v>675</v>
      </c>
      <c r="B1755" s="892"/>
      <c r="C1755" s="135">
        <v>668381</v>
      </c>
      <c r="D1755" s="135">
        <v>520021</v>
      </c>
      <c r="E1755" s="135">
        <v>323731</v>
      </c>
      <c r="F1755" s="895">
        <v>48.43509914255492</v>
      </c>
      <c r="G1755" s="135">
        <v>10913</v>
      </c>
    </row>
    <row r="1756" spans="1:7" s="893" customFormat="1" ht="12.75">
      <c r="A1756" s="869" t="s">
        <v>854</v>
      </c>
      <c r="B1756" s="892" t="s">
        <v>897</v>
      </c>
      <c r="C1756" s="135"/>
      <c r="D1756" s="135"/>
      <c r="E1756" s="135"/>
      <c r="F1756" s="875"/>
      <c r="G1756" s="135"/>
    </row>
    <row r="1757" spans="1:7" s="893" customFormat="1" ht="12.75">
      <c r="A1757" s="275" t="s">
        <v>1346</v>
      </c>
      <c r="B1757" s="892" t="s">
        <v>898</v>
      </c>
      <c r="C1757" s="135">
        <v>87383</v>
      </c>
      <c r="D1757" s="135">
        <v>75200</v>
      </c>
      <c r="E1757" s="135">
        <v>75200</v>
      </c>
      <c r="F1757" s="895">
        <v>86.05792888776993</v>
      </c>
      <c r="G1757" s="135">
        <v>1350</v>
      </c>
    </row>
    <row r="1758" spans="1:7" s="893" customFormat="1" ht="12.75">
      <c r="A1758" s="275" t="s">
        <v>692</v>
      </c>
      <c r="B1758" s="892" t="s">
        <v>777</v>
      </c>
      <c r="C1758" s="135">
        <v>87383</v>
      </c>
      <c r="D1758" s="135">
        <v>75200</v>
      </c>
      <c r="E1758" s="135">
        <v>75200</v>
      </c>
      <c r="F1758" s="895">
        <v>86.05792888776993</v>
      </c>
      <c r="G1758" s="135">
        <v>1350</v>
      </c>
    </row>
    <row r="1759" spans="1:7" s="893" customFormat="1" ht="25.5">
      <c r="A1759" s="275" t="s">
        <v>664</v>
      </c>
      <c r="C1759" s="135">
        <v>87383</v>
      </c>
      <c r="D1759" s="135">
        <v>75200</v>
      </c>
      <c r="E1759" s="135">
        <v>75200</v>
      </c>
      <c r="F1759" s="895">
        <v>86.05792888776993</v>
      </c>
      <c r="G1759" s="135">
        <v>1350</v>
      </c>
    </row>
    <row r="1760" spans="1:7" s="893" customFormat="1" ht="12.75">
      <c r="A1760" s="275" t="s">
        <v>1350</v>
      </c>
      <c r="C1760" s="135">
        <v>87383</v>
      </c>
      <c r="D1760" s="135">
        <v>75200</v>
      </c>
      <c r="E1760" s="135">
        <v>75200</v>
      </c>
      <c r="F1760" s="895">
        <v>86.05792888776993</v>
      </c>
      <c r="G1760" s="135">
        <v>1350</v>
      </c>
    </row>
    <row r="1761" spans="1:7" s="893" customFormat="1" ht="12.75">
      <c r="A1761" s="275" t="s">
        <v>180</v>
      </c>
      <c r="B1761" s="892"/>
      <c r="C1761" s="135">
        <v>87383</v>
      </c>
      <c r="D1761" s="135">
        <v>75200</v>
      </c>
      <c r="E1761" s="135">
        <v>75200</v>
      </c>
      <c r="F1761" s="895">
        <v>86.05792888776993</v>
      </c>
      <c r="G1761" s="135">
        <v>1350</v>
      </c>
    </row>
    <row r="1762" spans="1:7" s="893" customFormat="1" ht="25.5">
      <c r="A1762" s="275" t="s">
        <v>772</v>
      </c>
      <c r="B1762" s="892"/>
      <c r="C1762" s="135">
        <v>87383</v>
      </c>
      <c r="D1762" s="135">
        <v>75200</v>
      </c>
      <c r="E1762" s="135">
        <v>75200</v>
      </c>
      <c r="F1762" s="895">
        <v>86.05792888776993</v>
      </c>
      <c r="G1762" s="135">
        <v>1350</v>
      </c>
    </row>
    <row r="1763" spans="1:7" s="893" customFormat="1" ht="12.75">
      <c r="A1763" s="275" t="s">
        <v>675</v>
      </c>
      <c r="B1763" s="892"/>
      <c r="C1763" s="135">
        <v>87383</v>
      </c>
      <c r="D1763" s="135">
        <v>75200</v>
      </c>
      <c r="E1763" s="135">
        <v>75200</v>
      </c>
      <c r="F1763" s="895">
        <v>86.05792888776993</v>
      </c>
      <c r="G1763" s="135">
        <v>1350</v>
      </c>
    </row>
    <row r="1764" spans="1:7" s="893" customFormat="1" ht="12.75">
      <c r="A1764" s="869" t="s">
        <v>791</v>
      </c>
      <c r="B1764" s="892" t="s">
        <v>792</v>
      </c>
      <c r="C1764" s="135"/>
      <c r="D1764" s="135"/>
      <c r="E1764" s="135"/>
      <c r="F1764" s="875"/>
      <c r="G1764" s="135"/>
    </row>
    <row r="1765" spans="1:7" s="893" customFormat="1" ht="12.75">
      <c r="A1765" s="275" t="s">
        <v>1346</v>
      </c>
      <c r="B1765" s="892"/>
      <c r="C1765" s="135">
        <v>900</v>
      </c>
      <c r="D1765" s="135">
        <v>900</v>
      </c>
      <c r="E1765" s="135">
        <v>900</v>
      </c>
      <c r="F1765" s="895">
        <v>100</v>
      </c>
      <c r="G1765" s="135">
        <v>0</v>
      </c>
    </row>
    <row r="1766" spans="1:7" s="893" customFormat="1" ht="12.75">
      <c r="A1766" s="275" t="s">
        <v>692</v>
      </c>
      <c r="C1766" s="135">
        <v>900</v>
      </c>
      <c r="D1766" s="135">
        <v>900</v>
      </c>
      <c r="E1766" s="135">
        <v>900</v>
      </c>
      <c r="F1766" s="895">
        <v>100</v>
      </c>
      <c r="G1766" s="135">
        <v>0</v>
      </c>
    </row>
    <row r="1767" spans="1:7" s="893" customFormat="1" ht="25.5">
      <c r="A1767" s="275" t="s">
        <v>664</v>
      </c>
      <c r="B1767" s="892"/>
      <c r="C1767" s="135">
        <v>900</v>
      </c>
      <c r="D1767" s="135">
        <v>900</v>
      </c>
      <c r="E1767" s="135">
        <v>900</v>
      </c>
      <c r="F1767" s="895">
        <v>100</v>
      </c>
      <c r="G1767" s="135">
        <v>0</v>
      </c>
    </row>
    <row r="1768" spans="1:7" s="893" customFormat="1" ht="12.75">
      <c r="A1768" s="275" t="s">
        <v>1350</v>
      </c>
      <c r="B1768" s="892"/>
      <c r="C1768" s="135">
        <v>900</v>
      </c>
      <c r="D1768" s="135">
        <v>900</v>
      </c>
      <c r="E1768" s="135">
        <v>617</v>
      </c>
      <c r="F1768" s="895">
        <v>68.55555555555556</v>
      </c>
      <c r="G1768" s="135">
        <v>0</v>
      </c>
    </row>
    <row r="1769" spans="1:7" s="893" customFormat="1" ht="12.75">
      <c r="A1769" s="275" t="s">
        <v>180</v>
      </c>
      <c r="B1769" s="892"/>
      <c r="C1769" s="135">
        <v>900</v>
      </c>
      <c r="D1769" s="135">
        <v>900</v>
      </c>
      <c r="E1769" s="135">
        <v>617</v>
      </c>
      <c r="F1769" s="895">
        <v>68.55555555555556</v>
      </c>
      <c r="G1769" s="135">
        <v>0</v>
      </c>
    </row>
    <row r="1770" spans="1:7" s="893" customFormat="1" ht="25.5">
      <c r="A1770" s="275" t="s">
        <v>772</v>
      </c>
      <c r="B1770" s="892"/>
      <c r="C1770" s="135">
        <v>900</v>
      </c>
      <c r="D1770" s="135">
        <v>900</v>
      </c>
      <c r="E1770" s="135">
        <v>617</v>
      </c>
      <c r="F1770" s="895">
        <v>68.55555555555556</v>
      </c>
      <c r="G1770" s="135">
        <v>0</v>
      </c>
    </row>
    <row r="1771" spans="1:7" s="893" customFormat="1" ht="12.75">
      <c r="A1771" s="275" t="s">
        <v>675</v>
      </c>
      <c r="B1771" s="892"/>
      <c r="C1771" s="135">
        <v>900</v>
      </c>
      <c r="D1771" s="135">
        <v>900</v>
      </c>
      <c r="E1771" s="135">
        <v>617</v>
      </c>
      <c r="F1771" s="895">
        <v>68.55555555555556</v>
      </c>
      <c r="G1771" s="135">
        <v>0</v>
      </c>
    </row>
    <row r="1772" spans="1:7" s="893" customFormat="1" ht="12.75">
      <c r="A1772" s="869" t="s">
        <v>24</v>
      </c>
      <c r="B1772" s="892" t="s">
        <v>899</v>
      </c>
      <c r="C1772" s="135"/>
      <c r="D1772" s="135"/>
      <c r="E1772" s="135"/>
      <c r="F1772" s="875"/>
      <c r="G1772" s="135"/>
    </row>
    <row r="1773" spans="1:7" s="893" customFormat="1" ht="12.75">
      <c r="A1773" s="275" t="s">
        <v>1346</v>
      </c>
      <c r="B1773" s="892"/>
      <c r="C1773" s="135">
        <v>83547</v>
      </c>
      <c r="D1773" s="135">
        <v>33380</v>
      </c>
      <c r="E1773" s="135">
        <v>33380</v>
      </c>
      <c r="F1773" s="895">
        <v>39.9535590745329</v>
      </c>
      <c r="G1773" s="135">
        <v>0</v>
      </c>
    </row>
    <row r="1774" spans="1:7" s="893" customFormat="1" ht="12.75">
      <c r="A1774" s="275" t="s">
        <v>692</v>
      </c>
      <c r="C1774" s="135">
        <v>83547</v>
      </c>
      <c r="D1774" s="135">
        <v>33380</v>
      </c>
      <c r="E1774" s="135">
        <v>33380</v>
      </c>
      <c r="F1774" s="895">
        <v>39.9535590745329</v>
      </c>
      <c r="G1774" s="135">
        <v>0</v>
      </c>
    </row>
    <row r="1775" spans="1:7" s="893" customFormat="1" ht="25.5">
      <c r="A1775" s="275" t="s">
        <v>664</v>
      </c>
      <c r="B1775" s="892"/>
      <c r="C1775" s="135">
        <v>83547</v>
      </c>
      <c r="D1775" s="135">
        <v>33380</v>
      </c>
      <c r="E1775" s="135">
        <v>33380</v>
      </c>
      <c r="F1775" s="895">
        <v>39.9535590745329</v>
      </c>
      <c r="G1775" s="135">
        <v>0</v>
      </c>
    </row>
    <row r="1776" spans="1:7" s="893" customFormat="1" ht="12.75">
      <c r="A1776" s="275" t="s">
        <v>1350</v>
      </c>
      <c r="B1776" s="892"/>
      <c r="C1776" s="135">
        <v>83547</v>
      </c>
      <c r="D1776" s="135">
        <v>33380</v>
      </c>
      <c r="E1776" s="135">
        <v>28403</v>
      </c>
      <c r="F1776" s="895">
        <v>33.99643314541515</v>
      </c>
      <c r="G1776" s="135">
        <v>3774</v>
      </c>
    </row>
    <row r="1777" spans="1:7" s="893" customFormat="1" ht="12.75">
      <c r="A1777" s="275" t="s">
        <v>180</v>
      </c>
      <c r="B1777" s="892"/>
      <c r="C1777" s="135">
        <v>83547</v>
      </c>
      <c r="D1777" s="135">
        <v>33380</v>
      </c>
      <c r="E1777" s="135">
        <v>28403</v>
      </c>
      <c r="F1777" s="895">
        <v>33.99643314541515</v>
      </c>
      <c r="G1777" s="135">
        <v>3774</v>
      </c>
    </row>
    <row r="1778" spans="1:7" s="893" customFormat="1" ht="25.5">
      <c r="A1778" s="275" t="s">
        <v>772</v>
      </c>
      <c r="B1778" s="892"/>
      <c r="C1778" s="135">
        <v>83547</v>
      </c>
      <c r="D1778" s="135">
        <v>33380</v>
      </c>
      <c r="E1778" s="135">
        <v>28403</v>
      </c>
      <c r="F1778" s="895">
        <v>33.99643314541515</v>
      </c>
      <c r="G1778" s="135">
        <v>3774</v>
      </c>
    </row>
    <row r="1779" spans="1:7" s="893" customFormat="1" ht="12.75">
      <c r="A1779" s="275" t="s">
        <v>675</v>
      </c>
      <c r="B1779" s="892"/>
      <c r="C1779" s="135">
        <v>83547</v>
      </c>
      <c r="D1779" s="135">
        <v>33380</v>
      </c>
      <c r="E1779" s="135">
        <v>28403</v>
      </c>
      <c r="F1779" s="895">
        <v>33.99643314541515</v>
      </c>
      <c r="G1779" s="135">
        <v>3774</v>
      </c>
    </row>
    <row r="1780" spans="1:7" s="893" customFormat="1" ht="12.75">
      <c r="A1780" s="869" t="s">
        <v>900</v>
      </c>
      <c r="B1780" s="892" t="s">
        <v>792</v>
      </c>
      <c r="C1780" s="135"/>
      <c r="D1780" s="135"/>
      <c r="E1780" s="135"/>
      <c r="F1780" s="875"/>
      <c r="G1780" s="135"/>
    </row>
    <row r="1781" spans="1:7" s="893" customFormat="1" ht="12.75">
      <c r="A1781" s="275" t="s">
        <v>1346</v>
      </c>
      <c r="B1781" s="892"/>
      <c r="C1781" s="135">
        <v>774</v>
      </c>
      <c r="D1781" s="135">
        <v>774</v>
      </c>
      <c r="E1781" s="135">
        <v>774</v>
      </c>
      <c r="F1781" s="895">
        <v>100</v>
      </c>
      <c r="G1781" s="135">
        <v>0</v>
      </c>
    </row>
    <row r="1782" spans="1:7" s="893" customFormat="1" ht="12.75">
      <c r="A1782" s="275" t="s">
        <v>692</v>
      </c>
      <c r="C1782" s="135">
        <v>774</v>
      </c>
      <c r="D1782" s="135">
        <v>774</v>
      </c>
      <c r="E1782" s="135">
        <v>774</v>
      </c>
      <c r="F1782" s="895">
        <v>100</v>
      </c>
      <c r="G1782" s="135">
        <v>0</v>
      </c>
    </row>
    <row r="1783" spans="1:7" s="893" customFormat="1" ht="25.5">
      <c r="A1783" s="275" t="s">
        <v>664</v>
      </c>
      <c r="B1783" s="892"/>
      <c r="C1783" s="135">
        <v>774</v>
      </c>
      <c r="D1783" s="135">
        <v>774</v>
      </c>
      <c r="E1783" s="135">
        <v>774</v>
      </c>
      <c r="F1783" s="895">
        <v>100</v>
      </c>
      <c r="G1783" s="135">
        <v>0</v>
      </c>
    </row>
    <row r="1784" spans="1:7" s="893" customFormat="1" ht="12.75">
      <c r="A1784" s="275" t="s">
        <v>1350</v>
      </c>
      <c r="B1784" s="892"/>
      <c r="C1784" s="135">
        <v>774</v>
      </c>
      <c r="D1784" s="135">
        <v>774</v>
      </c>
      <c r="E1784" s="135">
        <v>773</v>
      </c>
      <c r="F1784" s="895">
        <v>99.87080103359173</v>
      </c>
      <c r="G1784" s="135">
        <v>0</v>
      </c>
    </row>
    <row r="1785" spans="1:7" s="893" customFormat="1" ht="12.75">
      <c r="A1785" s="275" t="s">
        <v>180</v>
      </c>
      <c r="B1785" s="892"/>
      <c r="C1785" s="135">
        <v>774</v>
      </c>
      <c r="D1785" s="135">
        <v>774</v>
      </c>
      <c r="E1785" s="135">
        <v>773</v>
      </c>
      <c r="F1785" s="895">
        <v>99.87080103359173</v>
      </c>
      <c r="G1785" s="135">
        <v>0</v>
      </c>
    </row>
    <row r="1786" spans="1:7" s="893" customFormat="1" ht="25.5">
      <c r="A1786" s="275" t="s">
        <v>772</v>
      </c>
      <c r="B1786" s="892"/>
      <c r="C1786" s="135">
        <v>774</v>
      </c>
      <c r="D1786" s="135">
        <v>774</v>
      </c>
      <c r="E1786" s="135">
        <v>773</v>
      </c>
      <c r="F1786" s="895">
        <v>99.87080103359173</v>
      </c>
      <c r="G1786" s="135">
        <v>0</v>
      </c>
    </row>
    <row r="1787" spans="1:7" s="893" customFormat="1" ht="12.75">
      <c r="A1787" s="275" t="s">
        <v>675</v>
      </c>
      <c r="B1787" s="892"/>
      <c r="C1787" s="135">
        <v>774</v>
      </c>
      <c r="D1787" s="135">
        <v>774</v>
      </c>
      <c r="E1787" s="135">
        <v>773</v>
      </c>
      <c r="F1787" s="895">
        <v>99.87080103359173</v>
      </c>
      <c r="G1787" s="135">
        <v>0</v>
      </c>
    </row>
    <row r="1788" spans="1:7" s="893" customFormat="1" ht="25.5">
      <c r="A1788" s="869" t="s">
        <v>740</v>
      </c>
      <c r="B1788" s="892" t="s">
        <v>39</v>
      </c>
      <c r="C1788" s="135"/>
      <c r="D1788" s="135"/>
      <c r="E1788" s="135"/>
      <c r="F1788" s="875"/>
      <c r="G1788" s="135"/>
    </row>
    <row r="1789" spans="1:7" s="893" customFormat="1" ht="12.75">
      <c r="A1789" s="275" t="s">
        <v>1346</v>
      </c>
      <c r="B1789" s="892"/>
      <c r="C1789" s="135">
        <v>1707</v>
      </c>
      <c r="D1789" s="135">
        <v>210</v>
      </c>
      <c r="E1789" s="135">
        <v>210</v>
      </c>
      <c r="F1789" s="895">
        <v>12.302284710017574</v>
      </c>
      <c r="G1789" s="135">
        <v>210</v>
      </c>
    </row>
    <row r="1790" spans="1:7" s="893" customFormat="1" ht="12.75">
      <c r="A1790" s="275" t="s">
        <v>692</v>
      </c>
      <c r="C1790" s="135">
        <v>1707</v>
      </c>
      <c r="D1790" s="135">
        <v>210</v>
      </c>
      <c r="E1790" s="135">
        <v>210</v>
      </c>
      <c r="F1790" s="895">
        <v>12.302284710017574</v>
      </c>
      <c r="G1790" s="135">
        <v>210</v>
      </c>
    </row>
    <row r="1791" spans="1:7" s="893" customFormat="1" ht="25.5">
      <c r="A1791" s="275" t="s">
        <v>664</v>
      </c>
      <c r="B1791" s="892"/>
      <c r="C1791" s="135">
        <v>1707</v>
      </c>
      <c r="D1791" s="135">
        <v>210</v>
      </c>
      <c r="E1791" s="135">
        <v>210</v>
      </c>
      <c r="F1791" s="895">
        <v>12.302284710017574</v>
      </c>
      <c r="G1791" s="135">
        <v>210</v>
      </c>
    </row>
    <row r="1792" spans="1:7" s="893" customFormat="1" ht="12.75">
      <c r="A1792" s="275" t="s">
        <v>1350</v>
      </c>
      <c r="B1792" s="892"/>
      <c r="C1792" s="135">
        <v>1707</v>
      </c>
      <c r="D1792" s="135">
        <v>210</v>
      </c>
      <c r="E1792" s="135">
        <v>207</v>
      </c>
      <c r="F1792" s="895">
        <v>12.126537785588752</v>
      </c>
      <c r="G1792" s="135">
        <v>207</v>
      </c>
    </row>
    <row r="1793" spans="1:7" s="893" customFormat="1" ht="12.75">
      <c r="A1793" s="275" t="s">
        <v>180</v>
      </c>
      <c r="B1793" s="892"/>
      <c r="C1793" s="135">
        <v>1707</v>
      </c>
      <c r="D1793" s="135">
        <v>210</v>
      </c>
      <c r="E1793" s="135">
        <v>207</v>
      </c>
      <c r="F1793" s="895">
        <v>12.126537785588752</v>
      </c>
      <c r="G1793" s="135">
        <v>207</v>
      </c>
    </row>
    <row r="1794" spans="1:7" s="893" customFormat="1" ht="25.5">
      <c r="A1794" s="275" t="s">
        <v>772</v>
      </c>
      <c r="B1794" s="892"/>
      <c r="C1794" s="135">
        <v>1707</v>
      </c>
      <c r="D1794" s="135">
        <v>210</v>
      </c>
      <c r="E1794" s="135">
        <v>207</v>
      </c>
      <c r="F1794" s="895">
        <v>12.126537785588752</v>
      </c>
      <c r="G1794" s="135">
        <v>207</v>
      </c>
    </row>
    <row r="1795" spans="1:7" s="893" customFormat="1" ht="12.75">
      <c r="A1795" s="275" t="s">
        <v>675</v>
      </c>
      <c r="B1795" s="892"/>
      <c r="C1795" s="135">
        <v>1707</v>
      </c>
      <c r="D1795" s="135">
        <v>210</v>
      </c>
      <c r="E1795" s="135">
        <v>207</v>
      </c>
      <c r="F1795" s="895">
        <v>12.126537785588752</v>
      </c>
      <c r="G1795" s="135">
        <v>207</v>
      </c>
    </row>
    <row r="1796" spans="1:7" s="893" customFormat="1" ht="38.25" customHeight="1">
      <c r="A1796" s="856" t="s">
        <v>901</v>
      </c>
      <c r="B1796" s="892"/>
      <c r="C1796" s="135"/>
      <c r="D1796" s="135"/>
      <c r="E1796" s="135"/>
      <c r="F1796" s="875"/>
      <c r="G1796" s="135"/>
    </row>
    <row r="1797" spans="1:7" s="893" customFormat="1" ht="12.75">
      <c r="A1797" s="275" t="s">
        <v>1346</v>
      </c>
      <c r="B1797" s="892"/>
      <c r="C1797" s="135">
        <v>3900203</v>
      </c>
      <c r="D1797" s="135">
        <v>954464</v>
      </c>
      <c r="E1797" s="135">
        <v>954464</v>
      </c>
      <c r="F1797" s="895">
        <v>24.472162090024547</v>
      </c>
      <c r="G1797" s="135">
        <v>343000</v>
      </c>
    </row>
    <row r="1798" spans="1:7" s="893" customFormat="1" ht="12.75">
      <c r="A1798" s="275" t="s">
        <v>692</v>
      </c>
      <c r="B1798" s="892"/>
      <c r="C1798" s="135">
        <v>3900203</v>
      </c>
      <c r="D1798" s="135">
        <v>954464</v>
      </c>
      <c r="E1798" s="135">
        <v>954464</v>
      </c>
      <c r="F1798" s="895">
        <v>24.472162090024547</v>
      </c>
      <c r="G1798" s="135">
        <v>343000</v>
      </c>
    </row>
    <row r="1799" spans="1:7" s="893" customFormat="1" ht="25.5">
      <c r="A1799" s="275" t="s">
        <v>664</v>
      </c>
      <c r="B1799" s="892"/>
      <c r="C1799" s="135">
        <v>3900203</v>
      </c>
      <c r="D1799" s="135">
        <v>954464</v>
      </c>
      <c r="E1799" s="135">
        <v>954464</v>
      </c>
      <c r="F1799" s="895">
        <v>24.472162090024547</v>
      </c>
      <c r="G1799" s="135">
        <v>343000</v>
      </c>
    </row>
    <row r="1800" spans="1:7" s="893" customFormat="1" ht="12.75">
      <c r="A1800" s="275" t="s">
        <v>1350</v>
      </c>
      <c r="B1800" s="892"/>
      <c r="C1800" s="135">
        <v>3900203</v>
      </c>
      <c r="D1800" s="135">
        <v>954464</v>
      </c>
      <c r="E1800" s="135">
        <v>954464</v>
      </c>
      <c r="F1800" s="895">
        <v>24.472162090024547</v>
      </c>
      <c r="G1800" s="135">
        <v>343000</v>
      </c>
    </row>
    <row r="1801" spans="1:7" s="893" customFormat="1" ht="12.75">
      <c r="A1801" s="275" t="s">
        <v>180</v>
      </c>
      <c r="B1801" s="892"/>
      <c r="C1801" s="135">
        <v>890035</v>
      </c>
      <c r="D1801" s="135">
        <v>233440</v>
      </c>
      <c r="E1801" s="135">
        <v>233440</v>
      </c>
      <c r="F1801" s="895">
        <v>26.228182037785032</v>
      </c>
      <c r="G1801" s="135">
        <v>69000</v>
      </c>
    </row>
    <row r="1802" spans="1:7" s="893" customFormat="1" ht="12.75">
      <c r="A1802" s="275" t="s">
        <v>669</v>
      </c>
      <c r="B1802" s="892"/>
      <c r="C1802" s="135">
        <v>890035</v>
      </c>
      <c r="D1802" s="135">
        <v>233440</v>
      </c>
      <c r="E1802" s="135">
        <v>233440</v>
      </c>
      <c r="F1802" s="895">
        <v>26.228182037785032</v>
      </c>
      <c r="G1802" s="135">
        <v>69000</v>
      </c>
    </row>
    <row r="1803" spans="1:7" s="893" customFormat="1" ht="12.75">
      <c r="A1803" s="275" t="s">
        <v>1306</v>
      </c>
      <c r="B1803" s="892"/>
      <c r="C1803" s="135">
        <v>3010168</v>
      </c>
      <c r="D1803" s="135">
        <v>721024</v>
      </c>
      <c r="E1803" s="135">
        <v>721024</v>
      </c>
      <c r="F1803" s="895">
        <v>23.952948805515174</v>
      </c>
      <c r="G1803" s="135">
        <v>274000</v>
      </c>
    </row>
    <row r="1804" spans="1:7" s="893" customFormat="1" ht="12.75">
      <c r="A1804" s="275" t="s">
        <v>679</v>
      </c>
      <c r="B1804" s="892"/>
      <c r="C1804" s="135">
        <v>3010168</v>
      </c>
      <c r="D1804" s="135">
        <v>721024</v>
      </c>
      <c r="E1804" s="135">
        <v>721024</v>
      </c>
      <c r="F1804" s="895">
        <v>23.952948805515174</v>
      </c>
      <c r="G1804" s="135">
        <v>274000</v>
      </c>
    </row>
    <row r="1805" spans="1:7" s="893" customFormat="1" ht="12.75">
      <c r="A1805" s="869" t="s">
        <v>729</v>
      </c>
      <c r="B1805" s="892" t="s">
        <v>776</v>
      </c>
      <c r="C1805" s="135"/>
      <c r="D1805" s="135"/>
      <c r="E1805" s="135"/>
      <c r="F1805" s="875"/>
      <c r="G1805" s="135"/>
    </row>
    <row r="1806" spans="1:7" s="893" customFormat="1" ht="12.75">
      <c r="A1806" s="275" t="s">
        <v>1346</v>
      </c>
      <c r="B1806" s="892"/>
      <c r="C1806" s="135">
        <v>3900203</v>
      </c>
      <c r="D1806" s="135">
        <v>954464</v>
      </c>
      <c r="E1806" s="135">
        <v>954464</v>
      </c>
      <c r="F1806" s="895">
        <v>24.472162090024547</v>
      </c>
      <c r="G1806" s="135">
        <v>343000</v>
      </c>
    </row>
    <row r="1807" spans="1:7" s="893" customFormat="1" ht="12.75">
      <c r="A1807" s="275" t="s">
        <v>692</v>
      </c>
      <c r="C1807" s="135">
        <v>3900203</v>
      </c>
      <c r="D1807" s="135">
        <v>954464</v>
      </c>
      <c r="E1807" s="135">
        <v>954464</v>
      </c>
      <c r="F1807" s="895">
        <v>24.472162090024547</v>
      </c>
      <c r="G1807" s="135">
        <v>343000</v>
      </c>
    </row>
    <row r="1808" spans="1:7" s="893" customFormat="1" ht="25.5">
      <c r="A1808" s="275" t="s">
        <v>664</v>
      </c>
      <c r="B1808" s="892"/>
      <c r="C1808" s="135">
        <v>3900203</v>
      </c>
      <c r="D1808" s="135">
        <v>954464</v>
      </c>
      <c r="E1808" s="135">
        <v>954464</v>
      </c>
      <c r="F1808" s="895">
        <v>24.472162090024547</v>
      </c>
      <c r="G1808" s="135">
        <v>343000</v>
      </c>
    </row>
    <row r="1809" spans="1:7" s="893" customFormat="1" ht="12.75">
      <c r="A1809" s="275" t="s">
        <v>1350</v>
      </c>
      <c r="B1809" s="892"/>
      <c r="C1809" s="135">
        <v>3900203</v>
      </c>
      <c r="D1809" s="135">
        <v>954464</v>
      </c>
      <c r="E1809" s="135">
        <v>954464</v>
      </c>
      <c r="F1809" s="895">
        <v>24.472162090024547</v>
      </c>
      <c r="G1809" s="135">
        <v>343000</v>
      </c>
    </row>
    <row r="1810" spans="1:7" s="893" customFormat="1" ht="12.75">
      <c r="A1810" s="275" t="s">
        <v>180</v>
      </c>
      <c r="B1810" s="892"/>
      <c r="C1810" s="135">
        <v>890035</v>
      </c>
      <c r="D1810" s="135">
        <v>233440</v>
      </c>
      <c r="E1810" s="135">
        <v>233440</v>
      </c>
      <c r="F1810" s="895">
        <v>26.228182037785032</v>
      </c>
      <c r="G1810" s="135">
        <v>69000</v>
      </c>
    </row>
    <row r="1811" spans="1:7" s="893" customFormat="1" ht="12.75">
      <c r="A1811" s="275" t="s">
        <v>669</v>
      </c>
      <c r="B1811" s="892"/>
      <c r="C1811" s="135">
        <v>890035</v>
      </c>
      <c r="D1811" s="135">
        <v>233440</v>
      </c>
      <c r="E1811" s="135">
        <v>233440</v>
      </c>
      <c r="F1811" s="895">
        <v>26.228182037785032</v>
      </c>
      <c r="G1811" s="135">
        <v>69000</v>
      </c>
    </row>
    <row r="1812" spans="1:7" s="893" customFormat="1" ht="12.75">
      <c r="A1812" s="275" t="s">
        <v>1306</v>
      </c>
      <c r="B1812" s="892"/>
      <c r="C1812" s="135">
        <v>3010168</v>
      </c>
      <c r="D1812" s="135">
        <v>721024</v>
      </c>
      <c r="E1812" s="135">
        <v>721024</v>
      </c>
      <c r="F1812" s="895">
        <v>23.952948805515174</v>
      </c>
      <c r="G1812" s="135">
        <v>274000</v>
      </c>
    </row>
    <row r="1813" spans="1:7" s="893" customFormat="1" ht="12.75">
      <c r="A1813" s="275" t="s">
        <v>679</v>
      </c>
      <c r="B1813" s="892"/>
      <c r="C1813" s="135">
        <v>3010168</v>
      </c>
      <c r="D1813" s="135">
        <v>721024</v>
      </c>
      <c r="E1813" s="135">
        <v>721024</v>
      </c>
      <c r="F1813" s="895">
        <v>23.952948805515174</v>
      </c>
      <c r="G1813" s="135">
        <v>274000</v>
      </c>
    </row>
    <row r="1814" spans="1:7" s="893" customFormat="1" ht="12.75">
      <c r="A1814" s="856" t="s">
        <v>902</v>
      </c>
      <c r="B1814" s="892"/>
      <c r="C1814" s="135"/>
      <c r="D1814" s="135"/>
      <c r="E1814" s="135"/>
      <c r="F1814" s="875"/>
      <c r="G1814" s="135"/>
    </row>
    <row r="1815" spans="1:7" s="893" customFormat="1" ht="12.75">
      <c r="A1815" s="275" t="s">
        <v>1346</v>
      </c>
      <c r="B1815" s="892"/>
      <c r="C1815" s="135">
        <v>29578295</v>
      </c>
      <c r="D1815" s="135">
        <v>8228558</v>
      </c>
      <c r="E1815" s="135">
        <v>8228558</v>
      </c>
      <c r="F1815" s="895">
        <v>27.819581892735872</v>
      </c>
      <c r="G1815" s="135">
        <v>3158373</v>
      </c>
    </row>
    <row r="1816" spans="1:7" s="893" customFormat="1" ht="25.5">
      <c r="A1816" s="275" t="s">
        <v>771</v>
      </c>
      <c r="B1816" s="892"/>
      <c r="C1816" s="135">
        <v>218393</v>
      </c>
      <c r="D1816" s="135">
        <v>53660</v>
      </c>
      <c r="E1816" s="135">
        <v>53660</v>
      </c>
      <c r="F1816" s="878" t="s">
        <v>936</v>
      </c>
      <c r="G1816" s="135">
        <v>15045</v>
      </c>
    </row>
    <row r="1817" spans="1:7" s="893" customFormat="1" ht="12.75">
      <c r="A1817" s="275" t="s">
        <v>692</v>
      </c>
      <c r="B1817" s="892"/>
      <c r="C1817" s="135">
        <v>29359902</v>
      </c>
      <c r="D1817" s="135">
        <v>8174898</v>
      </c>
      <c r="E1817" s="135">
        <v>8174898</v>
      </c>
      <c r="F1817" s="895">
        <v>27.843750977097947</v>
      </c>
      <c r="G1817" s="135">
        <v>3143328</v>
      </c>
    </row>
    <row r="1818" spans="1:7" s="893" customFormat="1" ht="25.5">
      <c r="A1818" s="275" t="s">
        <v>664</v>
      </c>
      <c r="B1818" s="892"/>
      <c r="C1818" s="135">
        <v>29359902</v>
      </c>
      <c r="D1818" s="135">
        <v>8174898</v>
      </c>
      <c r="E1818" s="135">
        <v>8174898</v>
      </c>
      <c r="F1818" s="895">
        <v>27.843750977097947</v>
      </c>
      <c r="G1818" s="135">
        <v>3143328</v>
      </c>
    </row>
    <row r="1819" spans="1:7" s="893" customFormat="1" ht="12.75">
      <c r="A1819" s="275" t="s">
        <v>1350</v>
      </c>
      <c r="B1819" s="892"/>
      <c r="C1819" s="135">
        <v>29578295</v>
      </c>
      <c r="D1819" s="135">
        <v>8246128</v>
      </c>
      <c r="E1819" s="135">
        <v>8147027</v>
      </c>
      <c r="F1819" s="895">
        <v>27.543937201248415</v>
      </c>
      <c r="G1819" s="135">
        <v>3218043</v>
      </c>
    </row>
    <row r="1820" spans="1:7" s="893" customFormat="1" ht="12.75">
      <c r="A1820" s="275" t="s">
        <v>180</v>
      </c>
      <c r="B1820" s="892"/>
      <c r="C1820" s="135">
        <v>28608295</v>
      </c>
      <c r="D1820" s="135">
        <v>7743258</v>
      </c>
      <c r="E1820" s="135">
        <v>7654113</v>
      </c>
      <c r="F1820" s="895">
        <v>26.75487301847244</v>
      </c>
      <c r="G1820" s="135">
        <v>2725129</v>
      </c>
    </row>
    <row r="1821" spans="1:7" s="893" customFormat="1" ht="12.75">
      <c r="A1821" s="275" t="s">
        <v>665</v>
      </c>
      <c r="B1821" s="892"/>
      <c r="C1821" s="135">
        <v>23475453</v>
      </c>
      <c r="D1821" s="135">
        <v>6476836</v>
      </c>
      <c r="E1821" s="135">
        <v>6387691</v>
      </c>
      <c r="F1821" s="895">
        <v>27.21008621218087</v>
      </c>
      <c r="G1821" s="135">
        <v>2334138</v>
      </c>
    </row>
    <row r="1822" spans="1:7" s="893" customFormat="1" ht="12.75">
      <c r="A1822" s="275" t="s">
        <v>666</v>
      </c>
      <c r="B1822" s="892"/>
      <c r="C1822" s="135">
        <v>1379734</v>
      </c>
      <c r="D1822" s="135">
        <v>412828</v>
      </c>
      <c r="E1822" s="135">
        <v>412633</v>
      </c>
      <c r="F1822" s="895">
        <v>29.9067066550509</v>
      </c>
      <c r="G1822" s="135">
        <v>112161</v>
      </c>
    </row>
    <row r="1823" spans="1:7" s="893" customFormat="1" ht="12.75">
      <c r="A1823" s="275" t="s">
        <v>693</v>
      </c>
      <c r="B1823" s="892"/>
      <c r="C1823" s="886">
        <v>1003708</v>
      </c>
      <c r="D1823" s="886">
        <v>292901</v>
      </c>
      <c r="E1823" s="886">
        <v>292711</v>
      </c>
      <c r="F1823" s="895">
        <v>29.162963730487352</v>
      </c>
      <c r="G1823" s="886">
        <v>75577</v>
      </c>
    </row>
    <row r="1824" spans="1:7" s="118" customFormat="1" ht="12.75">
      <c r="A1824" s="275" t="s">
        <v>668</v>
      </c>
      <c r="B1824" s="892"/>
      <c r="C1824" s="886">
        <v>22095719</v>
      </c>
      <c r="D1824" s="886">
        <v>6064008</v>
      </c>
      <c r="E1824" s="886">
        <v>5975058</v>
      </c>
      <c r="F1824" s="895">
        <v>27.0416997971417</v>
      </c>
      <c r="G1824" s="886">
        <v>2221977</v>
      </c>
    </row>
    <row r="1825" spans="1:7" s="118" customFormat="1" ht="12.75">
      <c r="A1825" s="275" t="s">
        <v>670</v>
      </c>
      <c r="B1825" s="904"/>
      <c r="C1825" s="886">
        <v>5132842</v>
      </c>
      <c r="D1825" s="886">
        <v>1266422</v>
      </c>
      <c r="E1825" s="886">
        <v>1266422</v>
      </c>
      <c r="F1825" s="895">
        <v>24.672919992472007</v>
      </c>
      <c r="G1825" s="886">
        <v>390991</v>
      </c>
    </row>
    <row r="1826" spans="1:7" s="118" customFormat="1" ht="12.75">
      <c r="A1826" s="275" t="s">
        <v>694</v>
      </c>
      <c r="B1826" s="904"/>
      <c r="C1826" s="886">
        <v>5132842</v>
      </c>
      <c r="D1826" s="886">
        <v>1266422</v>
      </c>
      <c r="E1826" s="886">
        <v>1266422</v>
      </c>
      <c r="F1826" s="895">
        <v>24.672919992472007</v>
      </c>
      <c r="G1826" s="886">
        <v>390991</v>
      </c>
    </row>
    <row r="1827" spans="1:48" s="905" customFormat="1" ht="12.75">
      <c r="A1827" s="889" t="s">
        <v>1306</v>
      </c>
      <c r="B1827" s="904"/>
      <c r="C1827" s="886">
        <v>970000</v>
      </c>
      <c r="D1827" s="886">
        <v>502870</v>
      </c>
      <c r="E1827" s="886">
        <v>492914</v>
      </c>
      <c r="F1827" s="895">
        <v>50.81587628865979</v>
      </c>
      <c r="G1827" s="886">
        <v>492914</v>
      </c>
      <c r="H1827" s="891"/>
      <c r="I1827" s="891"/>
      <c r="J1827" s="891"/>
      <c r="K1827" s="891"/>
      <c r="L1827" s="891"/>
      <c r="M1827" s="891"/>
      <c r="N1827" s="891"/>
      <c r="O1827" s="891"/>
      <c r="P1827" s="891"/>
      <c r="Q1827" s="891"/>
      <c r="R1827" s="891"/>
      <c r="S1827" s="891"/>
      <c r="T1827" s="891"/>
      <c r="U1827" s="891"/>
      <c r="V1827" s="891"/>
      <c r="W1827" s="891"/>
      <c r="X1827" s="891"/>
      <c r="Y1827" s="891"/>
      <c r="Z1827" s="891"/>
      <c r="AA1827" s="891"/>
      <c r="AB1827" s="891"/>
      <c r="AC1827" s="891"/>
      <c r="AD1827" s="891"/>
      <c r="AE1827" s="891"/>
      <c r="AF1827" s="891"/>
      <c r="AG1827" s="891"/>
      <c r="AH1827" s="891"/>
      <c r="AI1827" s="891"/>
      <c r="AJ1827" s="891"/>
      <c r="AK1827" s="891"/>
      <c r="AL1827" s="891"/>
      <c r="AM1827" s="891"/>
      <c r="AN1827" s="891"/>
      <c r="AO1827" s="891"/>
      <c r="AP1827" s="891"/>
      <c r="AQ1827" s="891"/>
      <c r="AR1827" s="891"/>
      <c r="AS1827" s="891"/>
      <c r="AT1827" s="891"/>
      <c r="AU1827" s="891"/>
      <c r="AV1827" s="891"/>
    </row>
    <row r="1828" spans="1:48" s="905" customFormat="1" ht="12.75">
      <c r="A1828" s="275" t="s">
        <v>679</v>
      </c>
      <c r="B1828" s="890"/>
      <c r="C1828" s="406">
        <v>970000</v>
      </c>
      <c r="D1828" s="406">
        <v>502870</v>
      </c>
      <c r="E1828" s="406">
        <v>492914</v>
      </c>
      <c r="F1828" s="895">
        <v>50.81587628865979</v>
      </c>
      <c r="G1828" s="406">
        <v>492914</v>
      </c>
      <c r="H1828" s="891"/>
      <c r="I1828" s="891"/>
      <c r="J1828" s="891"/>
      <c r="K1828" s="891"/>
      <c r="L1828" s="891"/>
      <c r="M1828" s="891"/>
      <c r="N1828" s="891"/>
      <c r="O1828" s="891"/>
      <c r="P1828" s="891"/>
      <c r="Q1828" s="891"/>
      <c r="R1828" s="891"/>
      <c r="S1828" s="891"/>
      <c r="T1828" s="891"/>
      <c r="U1828" s="891"/>
      <c r="V1828" s="891"/>
      <c r="W1828" s="891"/>
      <c r="X1828" s="891"/>
      <c r="Y1828" s="891"/>
      <c r="Z1828" s="891"/>
      <c r="AA1828" s="891"/>
      <c r="AB1828" s="891"/>
      <c r="AC1828" s="891"/>
      <c r="AD1828" s="891"/>
      <c r="AE1828" s="891"/>
      <c r="AF1828" s="891"/>
      <c r="AG1828" s="891"/>
      <c r="AH1828" s="891"/>
      <c r="AI1828" s="891"/>
      <c r="AJ1828" s="891"/>
      <c r="AK1828" s="891"/>
      <c r="AL1828" s="891"/>
      <c r="AM1828" s="891"/>
      <c r="AN1828" s="891"/>
      <c r="AO1828" s="891"/>
      <c r="AP1828" s="891"/>
      <c r="AQ1828" s="891"/>
      <c r="AR1828" s="891"/>
      <c r="AS1828" s="891"/>
      <c r="AT1828" s="891"/>
      <c r="AU1828" s="891"/>
      <c r="AV1828" s="891"/>
    </row>
    <row r="1829" spans="1:7" s="876" customFormat="1" ht="12.75">
      <c r="A1829" s="295" t="s">
        <v>798</v>
      </c>
      <c r="B1829" s="865" t="s">
        <v>874</v>
      </c>
      <c r="C1829" s="135"/>
      <c r="D1829" s="135"/>
      <c r="E1829" s="135"/>
      <c r="F1829" s="875"/>
      <c r="G1829" s="135"/>
    </row>
    <row r="1830" spans="1:7" s="893" customFormat="1" ht="12.75">
      <c r="A1830" s="275" t="s">
        <v>1346</v>
      </c>
      <c r="B1830" s="892" t="s">
        <v>870</v>
      </c>
      <c r="C1830" s="135">
        <v>4932552</v>
      </c>
      <c r="D1830" s="135">
        <v>1473839</v>
      </c>
      <c r="E1830" s="135">
        <v>1473839</v>
      </c>
      <c r="F1830" s="895">
        <v>29.879847186608472</v>
      </c>
      <c r="G1830" s="135">
        <v>608989</v>
      </c>
    </row>
    <row r="1831" spans="1:7" s="893" customFormat="1" ht="12.75">
      <c r="A1831" s="275" t="s">
        <v>692</v>
      </c>
      <c r="C1831" s="135">
        <v>4932552</v>
      </c>
      <c r="D1831" s="135">
        <v>1473839</v>
      </c>
      <c r="E1831" s="135">
        <v>1473839</v>
      </c>
      <c r="F1831" s="895">
        <v>29.879847186608472</v>
      </c>
      <c r="G1831" s="135">
        <v>608989</v>
      </c>
    </row>
    <row r="1832" spans="1:7" s="893" customFormat="1" ht="25.5">
      <c r="A1832" s="275" t="s">
        <v>664</v>
      </c>
      <c r="B1832" s="892"/>
      <c r="C1832" s="135">
        <v>4932552</v>
      </c>
      <c r="D1832" s="135">
        <v>1473839</v>
      </c>
      <c r="E1832" s="135">
        <v>1473839</v>
      </c>
      <c r="F1832" s="895">
        <v>29.879847186608472</v>
      </c>
      <c r="G1832" s="135">
        <v>608989</v>
      </c>
    </row>
    <row r="1833" spans="1:7" s="893" customFormat="1" ht="12.75">
      <c r="A1833" s="275" t="s">
        <v>1350</v>
      </c>
      <c r="B1833" s="892"/>
      <c r="C1833" s="135">
        <v>4932552</v>
      </c>
      <c r="D1833" s="135">
        <v>1473839</v>
      </c>
      <c r="E1833" s="135">
        <v>1466426</v>
      </c>
      <c r="F1833" s="895">
        <v>29.7295598708336</v>
      </c>
      <c r="G1833" s="135">
        <v>601576</v>
      </c>
    </row>
    <row r="1834" spans="1:7" s="893" customFormat="1" ht="12.75">
      <c r="A1834" s="275" t="s">
        <v>180</v>
      </c>
      <c r="B1834" s="892"/>
      <c r="C1834" s="135">
        <v>4932552</v>
      </c>
      <c r="D1834" s="135">
        <v>1473839</v>
      </c>
      <c r="E1834" s="135">
        <v>1466426</v>
      </c>
      <c r="F1834" s="895">
        <v>29.7295598708336</v>
      </c>
      <c r="G1834" s="135">
        <v>601576</v>
      </c>
    </row>
    <row r="1835" spans="1:7" s="893" customFormat="1" ht="12.75">
      <c r="A1835" s="275" t="s">
        <v>665</v>
      </c>
      <c r="B1835" s="892"/>
      <c r="C1835" s="135">
        <v>4932552</v>
      </c>
      <c r="D1835" s="135">
        <v>1473839</v>
      </c>
      <c r="E1835" s="135">
        <v>1466426</v>
      </c>
      <c r="F1835" s="895">
        <v>29.7295598708336</v>
      </c>
      <c r="G1835" s="135">
        <v>601576</v>
      </c>
    </row>
    <row r="1836" spans="1:7" s="118" customFormat="1" ht="12.75">
      <c r="A1836" s="275" t="s">
        <v>668</v>
      </c>
      <c r="B1836" s="892"/>
      <c r="C1836" s="886">
        <v>4932552</v>
      </c>
      <c r="D1836" s="886">
        <v>1473839</v>
      </c>
      <c r="E1836" s="886">
        <v>1466426</v>
      </c>
      <c r="F1836" s="895">
        <v>29.7295598708336</v>
      </c>
      <c r="G1836" s="886">
        <v>601576</v>
      </c>
    </row>
    <row r="1837" spans="1:7" s="876" customFormat="1" ht="12.75">
      <c r="A1837" s="295" t="s">
        <v>843</v>
      </c>
      <c r="B1837" s="865" t="s">
        <v>850</v>
      </c>
      <c r="C1837" s="135"/>
      <c r="D1837" s="135"/>
      <c r="E1837" s="135"/>
      <c r="F1837" s="875"/>
      <c r="G1837" s="135"/>
    </row>
    <row r="1838" spans="1:7" s="893" customFormat="1" ht="12.75">
      <c r="A1838" s="275" t="s">
        <v>1346</v>
      </c>
      <c r="B1838" s="892" t="s">
        <v>25</v>
      </c>
      <c r="C1838" s="135">
        <v>1058831</v>
      </c>
      <c r="D1838" s="135">
        <v>312545</v>
      </c>
      <c r="E1838" s="135">
        <v>312545</v>
      </c>
      <c r="F1838" s="895">
        <v>29.51793062348949</v>
      </c>
      <c r="G1838" s="135">
        <v>91202</v>
      </c>
    </row>
    <row r="1839" spans="1:7" s="893" customFormat="1" ht="12.75">
      <c r="A1839" s="275" t="s">
        <v>692</v>
      </c>
      <c r="B1839" s="892" t="s">
        <v>844</v>
      </c>
      <c r="C1839" s="135">
        <v>1058831</v>
      </c>
      <c r="D1839" s="135">
        <v>312545</v>
      </c>
      <c r="E1839" s="135">
        <v>312545</v>
      </c>
      <c r="F1839" s="895">
        <v>29.51793062348949</v>
      </c>
      <c r="G1839" s="135">
        <v>91202</v>
      </c>
    </row>
    <row r="1840" spans="1:7" s="893" customFormat="1" ht="25.5">
      <c r="A1840" s="275" t="s">
        <v>664</v>
      </c>
      <c r="C1840" s="135">
        <v>1058831</v>
      </c>
      <c r="D1840" s="135">
        <v>312545</v>
      </c>
      <c r="E1840" s="135">
        <v>312545</v>
      </c>
      <c r="F1840" s="895">
        <v>29.51793062348949</v>
      </c>
      <c r="G1840" s="135">
        <v>91202</v>
      </c>
    </row>
    <row r="1841" spans="1:7" s="893" customFormat="1" ht="12.75">
      <c r="A1841" s="275" t="s">
        <v>1350</v>
      </c>
      <c r="B1841" s="892"/>
      <c r="C1841" s="135">
        <v>1058831</v>
      </c>
      <c r="D1841" s="135">
        <v>312545</v>
      </c>
      <c r="E1841" s="135">
        <v>312544</v>
      </c>
      <c r="F1841" s="895">
        <v>29.5178361797114</v>
      </c>
      <c r="G1841" s="135">
        <v>91202</v>
      </c>
    </row>
    <row r="1842" spans="1:7" s="893" customFormat="1" ht="12.75">
      <c r="A1842" s="275" t="s">
        <v>180</v>
      </c>
      <c r="B1842" s="892"/>
      <c r="C1842" s="135">
        <v>1058831</v>
      </c>
      <c r="D1842" s="135">
        <v>312545</v>
      </c>
      <c r="E1842" s="135">
        <v>312544</v>
      </c>
      <c r="F1842" s="895">
        <v>29.5178361797114</v>
      </c>
      <c r="G1842" s="135">
        <v>91202</v>
      </c>
    </row>
    <row r="1843" spans="1:7" s="893" customFormat="1" ht="12.75">
      <c r="A1843" s="275" t="s">
        <v>665</v>
      </c>
      <c r="B1843" s="892"/>
      <c r="C1843" s="135">
        <v>1058831</v>
      </c>
      <c r="D1843" s="135">
        <v>312545</v>
      </c>
      <c r="E1843" s="135">
        <v>312544</v>
      </c>
      <c r="F1843" s="895">
        <v>29.5178361797114</v>
      </c>
      <c r="G1843" s="135">
        <v>91202</v>
      </c>
    </row>
    <row r="1844" spans="1:7" s="118" customFormat="1" ht="12.75">
      <c r="A1844" s="275" t="s">
        <v>668</v>
      </c>
      <c r="B1844" s="892"/>
      <c r="C1844" s="886">
        <v>1058831</v>
      </c>
      <c r="D1844" s="886">
        <v>312545</v>
      </c>
      <c r="E1844" s="886">
        <v>312544</v>
      </c>
      <c r="F1844" s="895">
        <v>29.5178361797114</v>
      </c>
      <c r="G1844" s="886">
        <v>91202</v>
      </c>
    </row>
    <row r="1845" spans="1:7" s="876" customFormat="1" ht="12.75">
      <c r="A1845" s="295" t="s">
        <v>695</v>
      </c>
      <c r="B1845" s="865" t="s">
        <v>780</v>
      </c>
      <c r="C1845" s="135"/>
      <c r="D1845" s="135"/>
      <c r="E1845" s="135"/>
      <c r="F1845" s="875"/>
      <c r="G1845" s="135"/>
    </row>
    <row r="1846" spans="1:7" s="893" customFormat="1" ht="12.75">
      <c r="A1846" s="275" t="s">
        <v>1346</v>
      </c>
      <c r="B1846" s="892" t="s">
        <v>696</v>
      </c>
      <c r="C1846" s="135">
        <v>5325430</v>
      </c>
      <c r="D1846" s="135">
        <v>575448</v>
      </c>
      <c r="E1846" s="135">
        <v>575448</v>
      </c>
      <c r="F1846" s="895">
        <v>10.805662641326617</v>
      </c>
      <c r="G1846" s="135">
        <v>30741</v>
      </c>
    </row>
    <row r="1847" spans="1:7" s="893" customFormat="1" ht="12.75">
      <c r="A1847" s="275" t="s">
        <v>692</v>
      </c>
      <c r="C1847" s="135">
        <v>5325430</v>
      </c>
      <c r="D1847" s="135">
        <v>575448</v>
      </c>
      <c r="E1847" s="135">
        <v>575448</v>
      </c>
      <c r="F1847" s="895">
        <v>10.805662641326617</v>
      </c>
      <c r="G1847" s="135">
        <v>30741</v>
      </c>
    </row>
    <row r="1848" spans="1:7" s="893" customFormat="1" ht="25.5">
      <c r="A1848" s="275" t="s">
        <v>664</v>
      </c>
      <c r="B1848" s="892"/>
      <c r="C1848" s="135">
        <v>5325430</v>
      </c>
      <c r="D1848" s="135">
        <v>575448</v>
      </c>
      <c r="E1848" s="135">
        <v>575448</v>
      </c>
      <c r="F1848" s="895">
        <v>10.805662641326617</v>
      </c>
      <c r="G1848" s="135">
        <v>30741</v>
      </c>
    </row>
    <row r="1849" spans="1:7" s="893" customFormat="1" ht="12.75">
      <c r="A1849" s="275" t="s">
        <v>1350</v>
      </c>
      <c r="B1849" s="892"/>
      <c r="C1849" s="135">
        <v>5325430</v>
      </c>
      <c r="D1849" s="135">
        <v>575448</v>
      </c>
      <c r="E1849" s="135">
        <v>575229</v>
      </c>
      <c r="F1849" s="895">
        <v>10.80155029734688</v>
      </c>
      <c r="G1849" s="135">
        <v>170974</v>
      </c>
    </row>
    <row r="1850" spans="1:7" s="893" customFormat="1" ht="12.75">
      <c r="A1850" s="275" t="s">
        <v>180</v>
      </c>
      <c r="B1850" s="892"/>
      <c r="C1850" s="135">
        <v>5325430</v>
      </c>
      <c r="D1850" s="135">
        <v>575448</v>
      </c>
      <c r="E1850" s="135">
        <v>575229</v>
      </c>
      <c r="F1850" s="895">
        <v>10.80155029734688</v>
      </c>
      <c r="G1850" s="135">
        <v>170974</v>
      </c>
    </row>
    <row r="1851" spans="1:7" s="893" customFormat="1" ht="12.75">
      <c r="A1851" s="275" t="s">
        <v>665</v>
      </c>
      <c r="B1851" s="892"/>
      <c r="C1851" s="135">
        <v>5325430</v>
      </c>
      <c r="D1851" s="135">
        <v>575448</v>
      </c>
      <c r="E1851" s="135">
        <v>575229</v>
      </c>
      <c r="F1851" s="895">
        <v>10.80155029734688</v>
      </c>
      <c r="G1851" s="135">
        <v>170974</v>
      </c>
    </row>
    <row r="1852" spans="1:7" s="893" customFormat="1" ht="12.75">
      <c r="A1852" s="275" t="s">
        <v>666</v>
      </c>
      <c r="B1852" s="892"/>
      <c r="C1852" s="135">
        <v>1379734</v>
      </c>
      <c r="D1852" s="135">
        <v>412828</v>
      </c>
      <c r="E1852" s="135">
        <v>412633</v>
      </c>
      <c r="F1852" s="895">
        <v>29.9067066550509</v>
      </c>
      <c r="G1852" s="135">
        <v>112161</v>
      </c>
    </row>
    <row r="1853" spans="1:7" s="893" customFormat="1" ht="12.75">
      <c r="A1853" s="275" t="s">
        <v>693</v>
      </c>
      <c r="B1853" s="892"/>
      <c r="C1853" s="886">
        <v>1003708</v>
      </c>
      <c r="D1853" s="886">
        <v>292901</v>
      </c>
      <c r="E1853" s="886">
        <v>292711</v>
      </c>
      <c r="F1853" s="895">
        <v>29.162963730487352</v>
      </c>
      <c r="G1853" s="886">
        <v>75577</v>
      </c>
    </row>
    <row r="1854" spans="1:7" s="118" customFormat="1" ht="12.75">
      <c r="A1854" s="275" t="s">
        <v>668</v>
      </c>
      <c r="B1854" s="892"/>
      <c r="C1854" s="886">
        <v>3945696</v>
      </c>
      <c r="D1854" s="886">
        <v>162620</v>
      </c>
      <c r="E1854" s="886">
        <v>162596</v>
      </c>
      <c r="F1854" s="895">
        <v>4.1208445861009055</v>
      </c>
      <c r="G1854" s="886">
        <v>58813</v>
      </c>
    </row>
    <row r="1855" spans="1:7" s="876" customFormat="1" ht="12.75">
      <c r="A1855" s="295" t="s">
        <v>189</v>
      </c>
      <c r="B1855" s="865" t="s">
        <v>702</v>
      </c>
      <c r="C1855" s="135"/>
      <c r="D1855" s="135"/>
      <c r="E1855" s="135"/>
      <c r="F1855" s="875"/>
      <c r="G1855" s="135"/>
    </row>
    <row r="1856" spans="1:7" s="893" customFormat="1" ht="12.75">
      <c r="A1856" s="275" t="s">
        <v>1346</v>
      </c>
      <c r="B1856" s="892" t="s">
        <v>903</v>
      </c>
      <c r="C1856" s="135">
        <v>970000</v>
      </c>
      <c r="D1856" s="135">
        <v>502870</v>
      </c>
      <c r="E1856" s="135">
        <v>502870</v>
      </c>
      <c r="F1856" s="895">
        <v>51.84226804123712</v>
      </c>
      <c r="G1856" s="135">
        <v>502870</v>
      </c>
    </row>
    <row r="1857" spans="1:7" s="893" customFormat="1" ht="12.75">
      <c r="A1857" s="275" t="s">
        <v>692</v>
      </c>
      <c r="B1857" s="892" t="s">
        <v>904</v>
      </c>
      <c r="C1857" s="135">
        <v>970000</v>
      </c>
      <c r="D1857" s="135">
        <v>502870</v>
      </c>
      <c r="E1857" s="135">
        <v>502870</v>
      </c>
      <c r="F1857" s="895">
        <v>51.84226804123712</v>
      </c>
      <c r="G1857" s="135">
        <v>502870</v>
      </c>
    </row>
    <row r="1858" spans="1:7" s="893" customFormat="1" ht="25.5">
      <c r="A1858" s="275" t="s">
        <v>664</v>
      </c>
      <c r="B1858" s="892" t="s">
        <v>703</v>
      </c>
      <c r="C1858" s="135">
        <v>970000</v>
      </c>
      <c r="D1858" s="135">
        <v>502870</v>
      </c>
      <c r="E1858" s="135">
        <v>502870</v>
      </c>
      <c r="F1858" s="895">
        <v>51.84226804123712</v>
      </c>
      <c r="G1858" s="135">
        <v>502870</v>
      </c>
    </row>
    <row r="1859" spans="1:7" s="893" customFormat="1" ht="12.75">
      <c r="A1859" s="275" t="s">
        <v>1350</v>
      </c>
      <c r="C1859" s="135">
        <v>970000</v>
      </c>
      <c r="D1859" s="135">
        <v>502870</v>
      </c>
      <c r="E1859" s="135">
        <v>492914</v>
      </c>
      <c r="F1859" s="895">
        <v>50.81587628865979</v>
      </c>
      <c r="G1859" s="135">
        <v>492914</v>
      </c>
    </row>
    <row r="1860" spans="1:7" s="893" customFormat="1" ht="12.75">
      <c r="A1860" s="275" t="s">
        <v>693</v>
      </c>
      <c r="B1860" s="892"/>
      <c r="C1860" s="886">
        <v>0</v>
      </c>
      <c r="D1860" s="886">
        <v>0</v>
      </c>
      <c r="E1860" s="886">
        <v>0</v>
      </c>
      <c r="F1860" s="878" t="s">
        <v>936</v>
      </c>
      <c r="G1860" s="886">
        <v>0</v>
      </c>
    </row>
    <row r="1861" spans="1:48" s="905" customFormat="1" ht="12.75">
      <c r="A1861" s="889" t="s">
        <v>1306</v>
      </c>
      <c r="B1861" s="904"/>
      <c r="C1861" s="886">
        <v>970000</v>
      </c>
      <c r="D1861" s="886">
        <v>502870</v>
      </c>
      <c r="E1861" s="886">
        <v>492914</v>
      </c>
      <c r="F1861" s="895">
        <v>50.81587628865979</v>
      </c>
      <c r="G1861" s="886">
        <v>492914</v>
      </c>
      <c r="H1861" s="891"/>
      <c r="I1861" s="891"/>
      <c r="J1861" s="891"/>
      <c r="K1861" s="891"/>
      <c r="L1861" s="891"/>
      <c r="M1861" s="891"/>
      <c r="N1861" s="891"/>
      <c r="O1861" s="891"/>
      <c r="P1861" s="891"/>
      <c r="Q1861" s="891"/>
      <c r="R1861" s="891"/>
      <c r="S1861" s="891"/>
      <c r="T1861" s="891"/>
      <c r="U1861" s="891"/>
      <c r="V1861" s="891"/>
      <c r="W1861" s="891"/>
      <c r="X1861" s="891"/>
      <c r="Y1861" s="891"/>
      <c r="Z1861" s="891"/>
      <c r="AA1861" s="891"/>
      <c r="AB1861" s="891"/>
      <c r="AC1861" s="891"/>
      <c r="AD1861" s="891"/>
      <c r="AE1861" s="891"/>
      <c r="AF1861" s="891"/>
      <c r="AG1861" s="891"/>
      <c r="AH1861" s="891"/>
      <c r="AI1861" s="891"/>
      <c r="AJ1861" s="891"/>
      <c r="AK1861" s="891"/>
      <c r="AL1861" s="891"/>
      <c r="AM1861" s="891"/>
      <c r="AN1861" s="891"/>
      <c r="AO1861" s="891"/>
      <c r="AP1861" s="891"/>
      <c r="AQ1861" s="891"/>
      <c r="AR1861" s="891"/>
      <c r="AS1861" s="891"/>
      <c r="AT1861" s="891"/>
      <c r="AU1861" s="891"/>
      <c r="AV1861" s="891"/>
    </row>
    <row r="1862" spans="1:48" s="905" customFormat="1" ht="12.75">
      <c r="A1862" s="275" t="s">
        <v>679</v>
      </c>
      <c r="B1862" s="890"/>
      <c r="C1862" s="406">
        <v>970000</v>
      </c>
      <c r="D1862" s="406">
        <v>502870</v>
      </c>
      <c r="E1862" s="406">
        <v>492914</v>
      </c>
      <c r="F1862" s="895">
        <v>50.81587628865979</v>
      </c>
      <c r="G1862" s="406">
        <v>492914</v>
      </c>
      <c r="H1862" s="891"/>
      <c r="I1862" s="891"/>
      <c r="J1862" s="891"/>
      <c r="K1862" s="891"/>
      <c r="L1862" s="891"/>
      <c r="M1862" s="891"/>
      <c r="N1862" s="891"/>
      <c r="O1862" s="891"/>
      <c r="P1862" s="891"/>
      <c r="Q1862" s="891"/>
      <c r="R1862" s="891"/>
      <c r="S1862" s="891"/>
      <c r="T1862" s="891"/>
      <c r="U1862" s="891"/>
      <c r="V1862" s="891"/>
      <c r="W1862" s="891"/>
      <c r="X1862" s="891"/>
      <c r="Y1862" s="891"/>
      <c r="Z1862" s="891"/>
      <c r="AA1862" s="891"/>
      <c r="AB1862" s="891"/>
      <c r="AC1862" s="891"/>
      <c r="AD1862" s="891"/>
      <c r="AE1862" s="891"/>
      <c r="AF1862" s="891"/>
      <c r="AG1862" s="891"/>
      <c r="AH1862" s="891"/>
      <c r="AI1862" s="891"/>
      <c r="AJ1862" s="891"/>
      <c r="AK1862" s="891"/>
      <c r="AL1862" s="891"/>
      <c r="AM1862" s="891"/>
      <c r="AN1862" s="891"/>
      <c r="AO1862" s="891"/>
      <c r="AP1862" s="891"/>
      <c r="AQ1862" s="891"/>
      <c r="AR1862" s="891"/>
      <c r="AS1862" s="891"/>
      <c r="AT1862" s="891"/>
      <c r="AU1862" s="891"/>
      <c r="AV1862" s="891"/>
    </row>
    <row r="1863" spans="1:7" s="876" customFormat="1" ht="12.75">
      <c r="A1863" s="295" t="s">
        <v>729</v>
      </c>
      <c r="B1863" s="890"/>
      <c r="C1863" s="135"/>
      <c r="D1863" s="135"/>
      <c r="E1863" s="135"/>
      <c r="F1863" s="875"/>
      <c r="G1863" s="135"/>
    </row>
    <row r="1864" spans="1:7" s="893" customFormat="1" ht="12.75">
      <c r="A1864" s="275" t="s">
        <v>1346</v>
      </c>
      <c r="B1864" s="865" t="s">
        <v>788</v>
      </c>
      <c r="C1864" s="135">
        <v>11084219</v>
      </c>
      <c r="D1864" s="135">
        <v>3989271</v>
      </c>
      <c r="E1864" s="135">
        <v>3989271</v>
      </c>
      <c r="F1864" s="895">
        <v>35.99054655993354</v>
      </c>
      <c r="G1864" s="135">
        <v>1517932</v>
      </c>
    </row>
    <row r="1865" spans="1:7" s="893" customFormat="1" ht="12.75">
      <c r="A1865" s="275" t="s">
        <v>771</v>
      </c>
      <c r="B1865" s="892" t="s">
        <v>789</v>
      </c>
      <c r="C1865" s="135">
        <v>218393</v>
      </c>
      <c r="D1865" s="135">
        <v>53660</v>
      </c>
      <c r="E1865" s="135">
        <v>53660</v>
      </c>
      <c r="F1865" s="878" t="s">
        <v>936</v>
      </c>
      <c r="G1865" s="135">
        <v>15045</v>
      </c>
    </row>
    <row r="1866" spans="1:7" s="893" customFormat="1" ht="12.75">
      <c r="A1866" s="275" t="s">
        <v>692</v>
      </c>
      <c r="B1866" s="892" t="s">
        <v>905</v>
      </c>
      <c r="C1866" s="135">
        <v>10865826</v>
      </c>
      <c r="D1866" s="135">
        <v>3935611</v>
      </c>
      <c r="E1866" s="135">
        <v>3935611</v>
      </c>
      <c r="F1866" s="895">
        <v>36.22008119769266</v>
      </c>
      <c r="G1866" s="135">
        <v>1502887</v>
      </c>
    </row>
    <row r="1867" spans="1:7" s="893" customFormat="1" ht="25.5">
      <c r="A1867" s="275" t="s">
        <v>664</v>
      </c>
      <c r="B1867" s="892"/>
      <c r="C1867" s="135">
        <v>10865826</v>
      </c>
      <c r="D1867" s="135">
        <v>3935611</v>
      </c>
      <c r="E1867" s="135">
        <v>3935611</v>
      </c>
      <c r="F1867" s="895">
        <v>36.22008119769266</v>
      </c>
      <c r="G1867" s="135">
        <v>1502887</v>
      </c>
    </row>
    <row r="1868" spans="1:7" s="893" customFormat="1" ht="12.75">
      <c r="A1868" s="275" t="s">
        <v>1350</v>
      </c>
      <c r="B1868" s="892"/>
      <c r="C1868" s="135">
        <v>11084219</v>
      </c>
      <c r="D1868" s="135">
        <v>3989271</v>
      </c>
      <c r="E1868" s="135">
        <v>3908260</v>
      </c>
      <c r="F1868" s="895">
        <v>35.25967864763408</v>
      </c>
      <c r="G1868" s="135">
        <v>1436922</v>
      </c>
    </row>
    <row r="1869" spans="1:7" s="893" customFormat="1" ht="12.75">
      <c r="A1869" s="275" t="s">
        <v>180</v>
      </c>
      <c r="B1869" s="892"/>
      <c r="C1869" s="135">
        <v>11084219</v>
      </c>
      <c r="D1869" s="135">
        <v>3989271</v>
      </c>
      <c r="E1869" s="135">
        <v>3908260</v>
      </c>
      <c r="F1869" s="895">
        <v>35.25967864763408</v>
      </c>
      <c r="G1869" s="135">
        <v>1436922</v>
      </c>
    </row>
    <row r="1870" spans="1:7" s="893" customFormat="1" ht="12.75">
      <c r="A1870" s="275" t="s">
        <v>665</v>
      </c>
      <c r="B1870" s="892"/>
      <c r="C1870" s="135">
        <v>11084219</v>
      </c>
      <c r="D1870" s="135">
        <v>3989271</v>
      </c>
      <c r="E1870" s="135">
        <v>3908260</v>
      </c>
      <c r="F1870" s="895">
        <v>35.25967864763408</v>
      </c>
      <c r="G1870" s="135">
        <v>1436922</v>
      </c>
    </row>
    <row r="1871" spans="1:7" s="118" customFormat="1" ht="12.75">
      <c r="A1871" s="275" t="s">
        <v>668</v>
      </c>
      <c r="B1871" s="904"/>
      <c r="C1871" s="886">
        <v>11084219</v>
      </c>
      <c r="D1871" s="886">
        <v>3989271</v>
      </c>
      <c r="E1871" s="886">
        <v>3908260</v>
      </c>
      <c r="F1871" s="895">
        <v>35.25967864763408</v>
      </c>
      <c r="G1871" s="886">
        <v>1436922</v>
      </c>
    </row>
    <row r="1872" spans="1:7" s="876" customFormat="1" ht="12.75">
      <c r="A1872" s="295" t="s">
        <v>5</v>
      </c>
      <c r="B1872" s="865" t="s">
        <v>891</v>
      </c>
      <c r="C1872" s="135"/>
      <c r="D1872" s="135"/>
      <c r="E1872" s="135"/>
      <c r="F1872" s="875"/>
      <c r="G1872" s="135"/>
    </row>
    <row r="1873" spans="1:7" s="893" customFormat="1" ht="12.75">
      <c r="A1873" s="275" t="s">
        <v>1346</v>
      </c>
      <c r="B1873" s="892" t="s">
        <v>906</v>
      </c>
      <c r="C1873" s="135"/>
      <c r="D1873" s="135"/>
      <c r="E1873" s="135"/>
      <c r="F1873" s="875"/>
      <c r="G1873" s="135"/>
    </row>
    <row r="1874" spans="1:7" s="893" customFormat="1" ht="12.75">
      <c r="A1874" s="275" t="s">
        <v>692</v>
      </c>
      <c r="B1874" s="892" t="s">
        <v>907</v>
      </c>
      <c r="C1874" s="135">
        <v>4802271</v>
      </c>
      <c r="D1874" s="135">
        <v>1019009</v>
      </c>
      <c r="E1874" s="135">
        <v>1019009</v>
      </c>
      <c r="F1874" s="895">
        <v>21.219314778362154</v>
      </c>
      <c r="G1874" s="135">
        <v>323081</v>
      </c>
    </row>
    <row r="1875" spans="1:7" s="893" customFormat="1" ht="25.5">
      <c r="A1875" s="275" t="s">
        <v>664</v>
      </c>
      <c r="B1875" s="892" t="s">
        <v>7</v>
      </c>
      <c r="C1875" s="135">
        <v>4802271</v>
      </c>
      <c r="D1875" s="135">
        <v>1019009</v>
      </c>
      <c r="E1875" s="135">
        <v>1019009</v>
      </c>
      <c r="F1875" s="895">
        <v>21.219314778362154</v>
      </c>
      <c r="G1875" s="135">
        <v>323081</v>
      </c>
    </row>
    <row r="1876" spans="1:7" s="893" customFormat="1" ht="12.75">
      <c r="A1876" s="275" t="s">
        <v>1350</v>
      </c>
      <c r="B1876" s="892"/>
      <c r="C1876" s="135">
        <v>4802271</v>
      </c>
      <c r="D1876" s="135">
        <v>1036579</v>
      </c>
      <c r="E1876" s="135">
        <v>1036078</v>
      </c>
      <c r="F1876" s="895">
        <v>21.574750779370845</v>
      </c>
      <c r="G1876" s="135">
        <v>340150</v>
      </c>
    </row>
    <row r="1877" spans="1:7" s="893" customFormat="1" ht="12.75">
      <c r="A1877" s="275" t="s">
        <v>180</v>
      </c>
      <c r="B1877" s="892"/>
      <c r="C1877" s="135">
        <v>4802271</v>
      </c>
      <c r="D1877" s="135">
        <v>1036579</v>
      </c>
      <c r="E1877" s="135">
        <v>1036078</v>
      </c>
      <c r="F1877" s="895">
        <v>21.574750779370845</v>
      </c>
      <c r="G1877" s="135">
        <v>340150</v>
      </c>
    </row>
    <row r="1878" spans="1:7" s="893" customFormat="1" ht="12.75">
      <c r="A1878" s="275" t="s">
        <v>665</v>
      </c>
      <c r="B1878" s="892"/>
      <c r="C1878" s="135">
        <v>23250</v>
      </c>
      <c r="D1878" s="135">
        <v>10125</v>
      </c>
      <c r="E1878" s="135">
        <v>9624</v>
      </c>
      <c r="F1878" s="895">
        <v>41.39354838709677</v>
      </c>
      <c r="G1878" s="135">
        <v>4562</v>
      </c>
    </row>
    <row r="1879" spans="1:7" s="118" customFormat="1" ht="12.75">
      <c r="A1879" s="275" t="s">
        <v>668</v>
      </c>
      <c r="B1879" s="904"/>
      <c r="C1879" s="886">
        <v>23250</v>
      </c>
      <c r="D1879" s="886">
        <v>10125</v>
      </c>
      <c r="E1879" s="886">
        <v>9624</v>
      </c>
      <c r="F1879" s="895">
        <v>41.39354838709677</v>
      </c>
      <c r="G1879" s="886">
        <v>4562</v>
      </c>
    </row>
    <row r="1880" spans="1:7" s="118" customFormat="1" ht="12.75">
      <c r="A1880" s="275" t="s">
        <v>670</v>
      </c>
      <c r="B1880" s="904"/>
      <c r="C1880" s="886">
        <v>4779021</v>
      </c>
      <c r="D1880" s="886">
        <v>1026454</v>
      </c>
      <c r="E1880" s="886">
        <v>1026454</v>
      </c>
      <c r="F1880" s="895">
        <v>21.478332068429914</v>
      </c>
      <c r="G1880" s="886">
        <v>335588</v>
      </c>
    </row>
    <row r="1881" spans="1:7" s="118" customFormat="1" ht="12.75">
      <c r="A1881" s="275" t="s">
        <v>694</v>
      </c>
      <c r="B1881" s="904"/>
      <c r="C1881" s="886">
        <v>4779021</v>
      </c>
      <c r="D1881" s="886">
        <v>1026454</v>
      </c>
      <c r="E1881" s="886">
        <v>1026454</v>
      </c>
      <c r="F1881" s="895">
        <v>21.478332068429914</v>
      </c>
      <c r="G1881" s="886">
        <v>335588</v>
      </c>
    </row>
    <row r="1882" spans="1:7" s="876" customFormat="1" ht="12.75">
      <c r="A1882" s="295" t="s">
        <v>854</v>
      </c>
      <c r="B1882" s="865" t="s">
        <v>908</v>
      </c>
      <c r="C1882" s="135"/>
      <c r="D1882" s="135"/>
      <c r="E1882" s="135"/>
      <c r="F1882" s="875"/>
      <c r="G1882" s="135"/>
    </row>
    <row r="1883" spans="1:7" s="893" customFormat="1" ht="12.75">
      <c r="A1883" s="275" t="s">
        <v>1346</v>
      </c>
      <c r="B1883" s="892" t="s">
        <v>13</v>
      </c>
      <c r="C1883" s="135">
        <v>863872</v>
      </c>
      <c r="D1883" s="135">
        <v>324823</v>
      </c>
      <c r="E1883" s="135">
        <v>324823</v>
      </c>
      <c r="F1883" s="895">
        <v>37.60082512224033</v>
      </c>
      <c r="G1883" s="135">
        <v>81205</v>
      </c>
    </row>
    <row r="1884" spans="1:7" s="893" customFormat="1" ht="12.75">
      <c r="A1884" s="275" t="s">
        <v>692</v>
      </c>
      <c r="B1884" s="892" t="s">
        <v>898</v>
      </c>
      <c r="C1884" s="135">
        <v>863872</v>
      </c>
      <c r="D1884" s="135">
        <v>324823</v>
      </c>
      <c r="E1884" s="135">
        <v>324823</v>
      </c>
      <c r="F1884" s="895">
        <v>37.60082512224033</v>
      </c>
      <c r="G1884" s="135">
        <v>81205</v>
      </c>
    </row>
    <row r="1885" spans="1:7" s="893" customFormat="1" ht="25.5">
      <c r="A1885" s="275" t="s">
        <v>664</v>
      </c>
      <c r="B1885" s="892"/>
      <c r="C1885" s="135">
        <v>863872</v>
      </c>
      <c r="D1885" s="135">
        <v>324823</v>
      </c>
      <c r="E1885" s="135">
        <v>324823</v>
      </c>
      <c r="F1885" s="895">
        <v>37.60082512224033</v>
      </c>
      <c r="G1885" s="135">
        <v>81205</v>
      </c>
    </row>
    <row r="1886" spans="1:7" s="893" customFormat="1" ht="12.75">
      <c r="A1886" s="275" t="s">
        <v>1350</v>
      </c>
      <c r="B1886" s="892"/>
      <c r="C1886" s="135">
        <v>863872</v>
      </c>
      <c r="D1886" s="135">
        <v>324823</v>
      </c>
      <c r="E1886" s="135">
        <v>324823</v>
      </c>
      <c r="F1886" s="895">
        <v>37.60082512224033</v>
      </c>
      <c r="G1886" s="135">
        <v>81205</v>
      </c>
    </row>
    <row r="1887" spans="1:7" s="893" customFormat="1" ht="12.75">
      <c r="A1887" s="275" t="s">
        <v>180</v>
      </c>
      <c r="B1887" s="892"/>
      <c r="C1887" s="135">
        <v>863872</v>
      </c>
      <c r="D1887" s="135">
        <v>324823</v>
      </c>
      <c r="E1887" s="135">
        <v>324823</v>
      </c>
      <c r="F1887" s="895">
        <v>37.60082512224033</v>
      </c>
      <c r="G1887" s="135">
        <v>81205</v>
      </c>
    </row>
    <row r="1888" spans="1:7" s="893" customFormat="1" ht="12.75">
      <c r="A1888" s="275" t="s">
        <v>665</v>
      </c>
      <c r="B1888" s="892"/>
      <c r="C1888" s="135">
        <v>550051</v>
      </c>
      <c r="D1888" s="135">
        <v>115608</v>
      </c>
      <c r="E1888" s="135">
        <v>115608</v>
      </c>
      <c r="F1888" s="895">
        <v>21.017687450800015</v>
      </c>
      <c r="G1888" s="135">
        <v>28902</v>
      </c>
    </row>
    <row r="1889" spans="1:7" s="118" customFormat="1" ht="12.75">
      <c r="A1889" s="275" t="s">
        <v>668</v>
      </c>
      <c r="B1889" s="904"/>
      <c r="C1889" s="886">
        <v>550051</v>
      </c>
      <c r="D1889" s="886">
        <v>115608</v>
      </c>
      <c r="E1889" s="886">
        <v>115608</v>
      </c>
      <c r="F1889" s="895">
        <v>21.017687450800015</v>
      </c>
      <c r="G1889" s="886">
        <v>28902</v>
      </c>
    </row>
    <row r="1890" spans="1:7" s="118" customFormat="1" ht="12.75">
      <c r="A1890" s="275" t="s">
        <v>670</v>
      </c>
      <c r="B1890" s="904"/>
      <c r="C1890" s="886">
        <v>313821</v>
      </c>
      <c r="D1890" s="886">
        <v>209215</v>
      </c>
      <c r="E1890" s="886">
        <v>209215</v>
      </c>
      <c r="F1890" s="895">
        <v>66.66698531965675</v>
      </c>
      <c r="G1890" s="886">
        <v>52303</v>
      </c>
    </row>
    <row r="1891" spans="1:7" s="118" customFormat="1" ht="12.75">
      <c r="A1891" s="275" t="s">
        <v>694</v>
      </c>
      <c r="B1891" s="904"/>
      <c r="C1891" s="886">
        <v>313821</v>
      </c>
      <c r="D1891" s="886">
        <v>209215</v>
      </c>
      <c r="E1891" s="886">
        <v>209215</v>
      </c>
      <c r="F1891" s="895">
        <v>66.66698531965675</v>
      </c>
      <c r="G1891" s="886">
        <v>52303</v>
      </c>
    </row>
    <row r="1892" spans="1:7" s="876" customFormat="1" ht="12.75">
      <c r="A1892" s="295" t="s">
        <v>791</v>
      </c>
      <c r="B1892" s="865" t="s">
        <v>792</v>
      </c>
      <c r="C1892" s="135"/>
      <c r="D1892" s="135"/>
      <c r="E1892" s="135"/>
      <c r="F1892" s="875"/>
      <c r="G1892" s="135"/>
    </row>
    <row r="1893" spans="1:7" s="893" customFormat="1" ht="12.75">
      <c r="A1893" s="275" t="s">
        <v>1346</v>
      </c>
      <c r="B1893" s="892"/>
      <c r="C1893" s="135">
        <v>501120</v>
      </c>
      <c r="D1893" s="135">
        <v>0</v>
      </c>
      <c r="E1893" s="135">
        <v>0</v>
      </c>
      <c r="F1893" s="895">
        <v>0</v>
      </c>
      <c r="G1893" s="135">
        <v>0</v>
      </c>
    </row>
    <row r="1894" spans="1:7" s="893" customFormat="1" ht="12.75">
      <c r="A1894" s="275" t="s">
        <v>692</v>
      </c>
      <c r="B1894" s="892"/>
      <c r="C1894" s="135">
        <v>501120</v>
      </c>
      <c r="D1894" s="135">
        <v>0</v>
      </c>
      <c r="E1894" s="135">
        <v>0</v>
      </c>
      <c r="F1894" s="895">
        <v>0</v>
      </c>
      <c r="G1894" s="135">
        <v>0</v>
      </c>
    </row>
    <row r="1895" spans="1:7" s="893" customFormat="1" ht="25.5">
      <c r="A1895" s="275" t="s">
        <v>664</v>
      </c>
      <c r="B1895" s="892"/>
      <c r="C1895" s="135">
        <v>501120</v>
      </c>
      <c r="D1895" s="135">
        <v>0</v>
      </c>
      <c r="E1895" s="135">
        <v>0</v>
      </c>
      <c r="F1895" s="895">
        <v>0</v>
      </c>
      <c r="G1895" s="135">
        <v>0</v>
      </c>
    </row>
    <row r="1896" spans="1:7" s="893" customFormat="1" ht="12.75">
      <c r="A1896" s="275" t="s">
        <v>1350</v>
      </c>
      <c r="B1896" s="892"/>
      <c r="C1896" s="135">
        <v>501120</v>
      </c>
      <c r="D1896" s="135">
        <v>0</v>
      </c>
      <c r="E1896" s="135">
        <v>0</v>
      </c>
      <c r="F1896" s="895">
        <v>0</v>
      </c>
      <c r="G1896" s="135">
        <v>0</v>
      </c>
    </row>
    <row r="1897" spans="1:7" s="893" customFormat="1" ht="12.75">
      <c r="A1897" s="275" t="s">
        <v>180</v>
      </c>
      <c r="B1897" s="892"/>
      <c r="C1897" s="135">
        <v>501120</v>
      </c>
      <c r="D1897" s="135">
        <v>0</v>
      </c>
      <c r="E1897" s="135">
        <v>0</v>
      </c>
      <c r="F1897" s="895">
        <v>0</v>
      </c>
      <c r="G1897" s="135">
        <v>0</v>
      </c>
    </row>
    <row r="1898" spans="1:7" s="893" customFormat="1" ht="12.75">
      <c r="A1898" s="275" t="s">
        <v>665</v>
      </c>
      <c r="B1898" s="892"/>
      <c r="C1898" s="135">
        <v>501120</v>
      </c>
      <c r="D1898" s="135">
        <v>0</v>
      </c>
      <c r="E1898" s="135">
        <v>0</v>
      </c>
      <c r="F1898" s="895">
        <v>0</v>
      </c>
      <c r="G1898" s="135">
        <v>0</v>
      </c>
    </row>
    <row r="1899" spans="1:7" s="118" customFormat="1" ht="12.75">
      <c r="A1899" s="275" t="s">
        <v>668</v>
      </c>
      <c r="B1899" s="904"/>
      <c r="C1899" s="886">
        <v>501120</v>
      </c>
      <c r="D1899" s="886">
        <v>0</v>
      </c>
      <c r="E1899" s="886">
        <v>0</v>
      </c>
      <c r="F1899" s="895">
        <v>0</v>
      </c>
      <c r="G1899" s="886">
        <v>0</v>
      </c>
    </row>
    <row r="1900" spans="1:7" s="876" customFormat="1" ht="12.75">
      <c r="A1900" s="295" t="s">
        <v>740</v>
      </c>
      <c r="B1900" s="865" t="s">
        <v>777</v>
      </c>
      <c r="C1900" s="135"/>
      <c r="D1900" s="135"/>
      <c r="E1900" s="135"/>
      <c r="F1900" s="875"/>
      <c r="G1900" s="135"/>
    </row>
    <row r="1901" spans="1:7" s="893" customFormat="1" ht="12.75">
      <c r="A1901" s="275" t="s">
        <v>1346</v>
      </c>
      <c r="B1901" s="906"/>
      <c r="C1901" s="135">
        <v>40000</v>
      </c>
      <c r="D1901" s="135">
        <v>30753</v>
      </c>
      <c r="E1901" s="135">
        <v>30753</v>
      </c>
      <c r="F1901" s="895">
        <v>76.8825</v>
      </c>
      <c r="G1901" s="135">
        <v>2353</v>
      </c>
    </row>
    <row r="1902" spans="1:7" s="893" customFormat="1" ht="12.75">
      <c r="A1902" s="275" t="s">
        <v>692</v>
      </c>
      <c r="B1902" s="906"/>
      <c r="C1902" s="135">
        <v>40000</v>
      </c>
      <c r="D1902" s="135">
        <v>30753</v>
      </c>
      <c r="E1902" s="135">
        <v>30753</v>
      </c>
      <c r="F1902" s="895">
        <v>76.8825</v>
      </c>
      <c r="G1902" s="135">
        <v>2353</v>
      </c>
    </row>
    <row r="1903" spans="1:7" s="893" customFormat="1" ht="25.5">
      <c r="A1903" s="275" t="s">
        <v>664</v>
      </c>
      <c r="B1903" s="906"/>
      <c r="C1903" s="135">
        <v>40000</v>
      </c>
      <c r="D1903" s="135">
        <v>30753</v>
      </c>
      <c r="E1903" s="135">
        <v>30753</v>
      </c>
      <c r="F1903" s="895">
        <v>76.8825</v>
      </c>
      <c r="G1903" s="135">
        <v>2353</v>
      </c>
    </row>
    <row r="1904" spans="1:7" s="893" customFormat="1" ht="12.75">
      <c r="A1904" s="275" t="s">
        <v>1350</v>
      </c>
      <c r="B1904" s="906"/>
      <c r="C1904" s="135">
        <v>40000</v>
      </c>
      <c r="D1904" s="135">
        <v>30753</v>
      </c>
      <c r="E1904" s="135">
        <v>30753</v>
      </c>
      <c r="F1904" s="895">
        <v>76.8825</v>
      </c>
      <c r="G1904" s="135">
        <v>3100</v>
      </c>
    </row>
    <row r="1905" spans="1:7" s="893" customFormat="1" ht="12.75">
      <c r="A1905" s="275" t="s">
        <v>180</v>
      </c>
      <c r="B1905" s="850"/>
      <c r="C1905" s="135">
        <v>40000</v>
      </c>
      <c r="D1905" s="135">
        <v>30753</v>
      </c>
      <c r="E1905" s="135">
        <v>30753</v>
      </c>
      <c r="F1905" s="895">
        <v>76.8825</v>
      </c>
      <c r="G1905" s="135">
        <v>3100</v>
      </c>
    </row>
    <row r="1906" spans="1:7" s="118" customFormat="1" ht="12.75">
      <c r="A1906" s="275" t="s">
        <v>670</v>
      </c>
      <c r="B1906" s="850"/>
      <c r="C1906" s="886">
        <v>40000</v>
      </c>
      <c r="D1906" s="886">
        <v>30753</v>
      </c>
      <c r="E1906" s="886">
        <v>30753</v>
      </c>
      <c r="F1906" s="895">
        <v>76.8825</v>
      </c>
      <c r="G1906" s="886">
        <v>3100</v>
      </c>
    </row>
    <row r="1907" spans="1:7" s="118" customFormat="1" ht="12.75">
      <c r="A1907" s="275" t="s">
        <v>694</v>
      </c>
      <c r="B1907" s="906"/>
      <c r="C1907" s="886">
        <v>40000</v>
      </c>
      <c r="D1907" s="886">
        <v>30753</v>
      </c>
      <c r="E1907" s="886">
        <v>30753</v>
      </c>
      <c r="F1907" s="895">
        <v>76.8825</v>
      </c>
      <c r="G1907" s="886">
        <v>3100</v>
      </c>
    </row>
    <row r="1908" spans="1:42" ht="12.75">
      <c r="A1908" s="856" t="s">
        <v>909</v>
      </c>
      <c r="B1908" s="906"/>
      <c r="C1908" s="150"/>
      <c r="D1908" s="150"/>
      <c r="E1908" s="150"/>
      <c r="F1908" s="402"/>
      <c r="G1908" s="150"/>
      <c r="H1908" s="839"/>
      <c r="I1908" s="839"/>
      <c r="J1908" s="839"/>
      <c r="K1908" s="839"/>
      <c r="L1908" s="839"/>
      <c r="M1908" s="839"/>
      <c r="N1908" s="839"/>
      <c r="O1908" s="839"/>
      <c r="P1908" s="839"/>
      <c r="Q1908" s="839"/>
      <c r="R1908" s="839"/>
      <c r="S1908" s="839"/>
      <c r="T1908" s="839"/>
      <c r="U1908" s="839"/>
      <c r="V1908" s="839"/>
      <c r="W1908" s="839"/>
      <c r="X1908" s="839"/>
      <c r="Y1908" s="839"/>
      <c r="Z1908" s="839"/>
      <c r="AA1908" s="839"/>
      <c r="AB1908" s="839"/>
      <c r="AC1908" s="839"/>
      <c r="AD1908" s="839"/>
      <c r="AE1908" s="839"/>
      <c r="AF1908" s="839"/>
      <c r="AG1908" s="839"/>
      <c r="AH1908" s="839"/>
      <c r="AI1908" s="839"/>
      <c r="AJ1908" s="839"/>
      <c r="AK1908" s="839"/>
      <c r="AL1908" s="839"/>
      <c r="AM1908" s="839"/>
      <c r="AN1908" s="839"/>
      <c r="AO1908" s="839"/>
      <c r="AP1908" s="839"/>
    </row>
    <row r="1909" spans="1:42" ht="12.75">
      <c r="A1909" s="856" t="s">
        <v>910</v>
      </c>
      <c r="B1909" s="906"/>
      <c r="C1909" s="150">
        <v>2445850</v>
      </c>
      <c r="D1909" s="150">
        <v>555345</v>
      </c>
      <c r="E1909" s="150">
        <v>555345</v>
      </c>
      <c r="F1909" s="907">
        <v>22.705603368971932</v>
      </c>
      <c r="G1909" s="150">
        <v>319851</v>
      </c>
      <c r="H1909" s="839"/>
      <c r="I1909" s="839"/>
      <c r="J1909" s="839"/>
      <c r="K1909" s="839"/>
      <c r="L1909" s="839"/>
      <c r="M1909" s="839"/>
      <c r="N1909" s="839"/>
      <c r="O1909" s="839"/>
      <c r="P1909" s="839"/>
      <c r="Q1909" s="839"/>
      <c r="R1909" s="839"/>
      <c r="S1909" s="839"/>
      <c r="T1909" s="839"/>
      <c r="U1909" s="839"/>
      <c r="V1909" s="839"/>
      <c r="W1909" s="839"/>
      <c r="X1909" s="839"/>
      <c r="Y1909" s="839"/>
      <c r="Z1909" s="839"/>
      <c r="AA1909" s="839"/>
      <c r="AB1909" s="839"/>
      <c r="AC1909" s="839"/>
      <c r="AD1909" s="839"/>
      <c r="AE1909" s="839"/>
      <c r="AF1909" s="839"/>
      <c r="AG1909" s="839"/>
      <c r="AH1909" s="839"/>
      <c r="AI1909" s="839"/>
      <c r="AJ1909" s="839"/>
      <c r="AK1909" s="839"/>
      <c r="AL1909" s="839"/>
      <c r="AM1909" s="839"/>
      <c r="AN1909" s="839"/>
      <c r="AO1909" s="839"/>
      <c r="AP1909" s="839"/>
    </row>
    <row r="1910" spans="1:42" ht="12.75">
      <c r="A1910" s="856" t="s">
        <v>1499</v>
      </c>
      <c r="B1910" s="906"/>
      <c r="C1910" s="150">
        <v>2445850</v>
      </c>
      <c r="D1910" s="150">
        <v>555345</v>
      </c>
      <c r="E1910" s="150">
        <v>555345</v>
      </c>
      <c r="F1910" s="907">
        <v>22.705603368971932</v>
      </c>
      <c r="G1910" s="150">
        <v>319851</v>
      </c>
      <c r="H1910" s="839"/>
      <c r="I1910" s="839"/>
      <c r="J1910" s="839"/>
      <c r="K1910" s="839"/>
      <c r="L1910" s="839"/>
      <c r="M1910" s="839"/>
      <c r="N1910" s="839"/>
      <c r="O1910" s="839"/>
      <c r="P1910" s="839"/>
      <c r="Q1910" s="839"/>
      <c r="R1910" s="839"/>
      <c r="S1910" s="839"/>
      <c r="T1910" s="839"/>
      <c r="U1910" s="839"/>
      <c r="V1910" s="839"/>
      <c r="W1910" s="839"/>
      <c r="X1910" s="839"/>
      <c r="Y1910" s="839"/>
      <c r="Z1910" s="839"/>
      <c r="AA1910" s="839"/>
      <c r="AB1910" s="839"/>
      <c r="AC1910" s="839"/>
      <c r="AD1910" s="839"/>
      <c r="AE1910" s="839"/>
      <c r="AF1910" s="839"/>
      <c r="AG1910" s="839"/>
      <c r="AH1910" s="839"/>
      <c r="AI1910" s="839"/>
      <c r="AJ1910" s="839"/>
      <c r="AK1910" s="839"/>
      <c r="AL1910" s="839"/>
      <c r="AM1910" s="839"/>
      <c r="AN1910" s="839"/>
      <c r="AO1910" s="839"/>
      <c r="AP1910" s="839"/>
    </row>
    <row r="1911" spans="1:42" ht="12.75">
      <c r="A1911" s="856" t="s">
        <v>1350</v>
      </c>
      <c r="B1911" s="906"/>
      <c r="C1911" s="150">
        <v>1969356</v>
      </c>
      <c r="D1911" s="150">
        <v>573078</v>
      </c>
      <c r="E1911" s="150">
        <v>555345</v>
      </c>
      <c r="F1911" s="907">
        <v>28.199319980744974</v>
      </c>
      <c r="G1911" s="150">
        <v>337613</v>
      </c>
      <c r="H1911" s="839"/>
      <c r="I1911" s="839"/>
      <c r="J1911" s="839"/>
      <c r="K1911" s="839"/>
      <c r="L1911" s="839"/>
      <c r="M1911" s="839"/>
      <c r="N1911" s="839"/>
      <c r="O1911" s="839"/>
      <c r="P1911" s="839"/>
      <c r="Q1911" s="839"/>
      <c r="R1911" s="839"/>
      <c r="S1911" s="839"/>
      <c r="T1911" s="839"/>
      <c r="U1911" s="839"/>
      <c r="V1911" s="839"/>
      <c r="W1911" s="839"/>
      <c r="X1911" s="839"/>
      <c r="Y1911" s="839"/>
      <c r="Z1911" s="839"/>
      <c r="AA1911" s="839"/>
      <c r="AB1911" s="839"/>
      <c r="AC1911" s="839"/>
      <c r="AD1911" s="839"/>
      <c r="AE1911" s="839"/>
      <c r="AF1911" s="839"/>
      <c r="AG1911" s="839"/>
      <c r="AH1911" s="839"/>
      <c r="AI1911" s="839"/>
      <c r="AJ1911" s="839"/>
      <c r="AK1911" s="839"/>
      <c r="AL1911" s="839"/>
      <c r="AM1911" s="839"/>
      <c r="AN1911" s="839"/>
      <c r="AO1911" s="839"/>
      <c r="AP1911" s="839"/>
    </row>
    <row r="1912" spans="1:42" ht="12.75">
      <c r="A1912" s="856" t="s">
        <v>180</v>
      </c>
      <c r="B1912" s="906"/>
      <c r="C1912" s="150">
        <v>589614</v>
      </c>
      <c r="D1912" s="150">
        <v>155010</v>
      </c>
      <c r="E1912" s="150">
        <v>151782</v>
      </c>
      <c r="F1912" s="907">
        <v>25.742604483611313</v>
      </c>
      <c r="G1912" s="150">
        <v>55721</v>
      </c>
      <c r="H1912" s="839"/>
      <c r="I1912" s="839"/>
      <c r="J1912" s="839"/>
      <c r="K1912" s="839"/>
      <c r="L1912" s="839"/>
      <c r="M1912" s="839"/>
      <c r="N1912" s="839"/>
      <c r="O1912" s="839"/>
      <c r="P1912" s="839"/>
      <c r="Q1912" s="839"/>
      <c r="R1912" s="839"/>
      <c r="S1912" s="839"/>
      <c r="T1912" s="839"/>
      <c r="U1912" s="839"/>
      <c r="V1912" s="839"/>
      <c r="W1912" s="839"/>
      <c r="X1912" s="839"/>
      <c r="Y1912" s="839"/>
      <c r="Z1912" s="839"/>
      <c r="AA1912" s="839"/>
      <c r="AB1912" s="839"/>
      <c r="AC1912" s="839"/>
      <c r="AD1912" s="839"/>
      <c r="AE1912" s="839"/>
      <c r="AF1912" s="839"/>
      <c r="AG1912" s="839"/>
      <c r="AH1912" s="839"/>
      <c r="AI1912" s="839"/>
      <c r="AJ1912" s="839"/>
      <c r="AK1912" s="839"/>
      <c r="AL1912" s="839"/>
      <c r="AM1912" s="839"/>
      <c r="AN1912" s="839"/>
      <c r="AO1912" s="839"/>
      <c r="AP1912" s="839"/>
    </row>
    <row r="1913" spans="1:42" ht="12.75">
      <c r="A1913" s="856" t="s">
        <v>665</v>
      </c>
      <c r="B1913" s="908"/>
      <c r="C1913" s="150">
        <v>552000</v>
      </c>
      <c r="D1913" s="150">
        <v>144110</v>
      </c>
      <c r="E1913" s="150">
        <v>140882</v>
      </c>
      <c r="F1913" s="907">
        <v>25.522101449275365</v>
      </c>
      <c r="G1913" s="150">
        <v>55721</v>
      </c>
      <c r="H1913" s="839"/>
      <c r="I1913" s="839"/>
      <c r="J1913" s="839"/>
      <c r="K1913" s="839"/>
      <c r="L1913" s="839"/>
      <c r="M1913" s="839"/>
      <c r="N1913" s="839"/>
      <c r="O1913" s="839"/>
      <c r="P1913" s="839"/>
      <c r="Q1913" s="839"/>
      <c r="R1913" s="839"/>
      <c r="S1913" s="839"/>
      <c r="T1913" s="839"/>
      <c r="U1913" s="839"/>
      <c r="V1913" s="839"/>
      <c r="W1913" s="839"/>
      <c r="X1913" s="839"/>
      <c r="Y1913" s="839"/>
      <c r="Z1913" s="839"/>
      <c r="AA1913" s="839"/>
      <c r="AB1913" s="839"/>
      <c r="AC1913" s="839"/>
      <c r="AD1913" s="839"/>
      <c r="AE1913" s="839"/>
      <c r="AF1913" s="839"/>
      <c r="AG1913" s="839"/>
      <c r="AH1913" s="839"/>
      <c r="AI1913" s="839"/>
      <c r="AJ1913" s="839"/>
      <c r="AK1913" s="839"/>
      <c r="AL1913" s="839"/>
      <c r="AM1913" s="839"/>
      <c r="AN1913" s="839"/>
      <c r="AO1913" s="839"/>
      <c r="AP1913" s="839"/>
    </row>
    <row r="1914" spans="1:42" ht="12.75">
      <c r="A1914" s="856" t="s">
        <v>666</v>
      </c>
      <c r="B1914" s="908"/>
      <c r="C1914" s="150">
        <v>541759</v>
      </c>
      <c r="D1914" s="150">
        <v>144030</v>
      </c>
      <c r="E1914" s="150">
        <v>140862</v>
      </c>
      <c r="F1914" s="907">
        <v>26.00086016106793</v>
      </c>
      <c r="G1914" s="150">
        <v>55721</v>
      </c>
      <c r="H1914" s="839"/>
      <c r="I1914" s="839"/>
      <c r="J1914" s="839"/>
      <c r="K1914" s="839"/>
      <c r="L1914" s="839"/>
      <c r="M1914" s="839"/>
      <c r="N1914" s="839"/>
      <c r="O1914" s="839"/>
      <c r="P1914" s="839"/>
      <c r="Q1914" s="839"/>
      <c r="R1914" s="839"/>
      <c r="S1914" s="839"/>
      <c r="T1914" s="839"/>
      <c r="U1914" s="839"/>
      <c r="V1914" s="839"/>
      <c r="W1914" s="839"/>
      <c r="X1914" s="839"/>
      <c r="Y1914" s="839"/>
      <c r="Z1914" s="839"/>
      <c r="AA1914" s="839"/>
      <c r="AB1914" s="839"/>
      <c r="AC1914" s="839"/>
      <c r="AD1914" s="839"/>
      <c r="AE1914" s="839"/>
      <c r="AF1914" s="839"/>
      <c r="AG1914" s="839"/>
      <c r="AH1914" s="839"/>
      <c r="AI1914" s="839"/>
      <c r="AJ1914" s="839"/>
      <c r="AK1914" s="839"/>
      <c r="AL1914" s="839"/>
      <c r="AM1914" s="839"/>
      <c r="AN1914" s="839"/>
      <c r="AO1914" s="839"/>
      <c r="AP1914" s="839"/>
    </row>
    <row r="1915" spans="1:42" ht="12.75">
      <c r="A1915" s="856" t="s">
        <v>693</v>
      </c>
      <c r="B1915" s="908"/>
      <c r="C1915" s="150">
        <v>380000</v>
      </c>
      <c r="D1915" s="150">
        <v>119018</v>
      </c>
      <c r="E1915" s="150">
        <v>115910</v>
      </c>
      <c r="F1915" s="907">
        <v>30.50263157894737</v>
      </c>
      <c r="G1915" s="150">
        <v>51601</v>
      </c>
      <c r="H1915" s="839"/>
      <c r="I1915" s="839"/>
      <c r="J1915" s="839"/>
      <c r="K1915" s="839"/>
      <c r="L1915" s="839"/>
      <c r="M1915" s="839"/>
      <c r="N1915" s="839"/>
      <c r="O1915" s="839"/>
      <c r="P1915" s="839"/>
      <c r="Q1915" s="839"/>
      <c r="R1915" s="839"/>
      <c r="S1915" s="839"/>
      <c r="T1915" s="839"/>
      <c r="U1915" s="839"/>
      <c r="V1915" s="839"/>
      <c r="W1915" s="839"/>
      <c r="X1915" s="839"/>
      <c r="Y1915" s="839"/>
      <c r="Z1915" s="839"/>
      <c r="AA1915" s="839"/>
      <c r="AB1915" s="839"/>
      <c r="AC1915" s="839"/>
      <c r="AD1915" s="839"/>
      <c r="AE1915" s="839"/>
      <c r="AF1915" s="839"/>
      <c r="AG1915" s="839"/>
      <c r="AH1915" s="839"/>
      <c r="AI1915" s="839"/>
      <c r="AJ1915" s="839"/>
      <c r="AK1915" s="839"/>
      <c r="AL1915" s="839"/>
      <c r="AM1915" s="839"/>
      <c r="AN1915" s="839"/>
      <c r="AO1915" s="839"/>
      <c r="AP1915" s="839"/>
    </row>
    <row r="1916" spans="1:7" s="118" customFormat="1" ht="12.75">
      <c r="A1916" s="856" t="s">
        <v>668</v>
      </c>
      <c r="B1916" s="909"/>
      <c r="C1916" s="855">
        <v>10241</v>
      </c>
      <c r="D1916" s="855">
        <v>80</v>
      </c>
      <c r="E1916" s="855">
        <v>20</v>
      </c>
      <c r="F1916" s="907">
        <v>0.19529342837613514</v>
      </c>
      <c r="G1916" s="855">
        <v>0</v>
      </c>
    </row>
    <row r="1917" spans="1:42" ht="12.75">
      <c r="A1917" s="856" t="s">
        <v>669</v>
      </c>
      <c r="B1917" s="860"/>
      <c r="C1917" s="854">
        <v>27814</v>
      </c>
      <c r="D1917" s="854">
        <v>0</v>
      </c>
      <c r="E1917" s="854">
        <v>0</v>
      </c>
      <c r="F1917" s="907">
        <v>0</v>
      </c>
      <c r="G1917" s="854">
        <v>0</v>
      </c>
      <c r="H1917" s="839"/>
      <c r="I1917" s="839"/>
      <c r="J1917" s="839"/>
      <c r="K1917" s="839"/>
      <c r="L1917" s="839"/>
      <c r="M1917" s="839"/>
      <c r="N1917" s="839"/>
      <c r="O1917" s="839"/>
      <c r="P1917" s="839"/>
      <c r="Q1917" s="839"/>
      <c r="R1917" s="839"/>
      <c r="S1917" s="839"/>
      <c r="T1917" s="839"/>
      <c r="U1917" s="839"/>
      <c r="V1917" s="839"/>
      <c r="W1917" s="839"/>
      <c r="X1917" s="839"/>
      <c r="Y1917" s="839"/>
      <c r="Z1917" s="839"/>
      <c r="AA1917" s="839"/>
      <c r="AB1917" s="839"/>
      <c r="AC1917" s="839"/>
      <c r="AD1917" s="839"/>
      <c r="AE1917" s="839"/>
      <c r="AF1917" s="839"/>
      <c r="AG1917" s="839"/>
      <c r="AH1917" s="839"/>
      <c r="AI1917" s="839"/>
      <c r="AJ1917" s="839"/>
      <c r="AK1917" s="839"/>
      <c r="AL1917" s="839"/>
      <c r="AM1917" s="839"/>
      <c r="AN1917" s="839"/>
      <c r="AO1917" s="839"/>
      <c r="AP1917" s="839"/>
    </row>
    <row r="1918" spans="1:7" s="100" customFormat="1" ht="25.5" customHeight="1">
      <c r="A1918" s="502" t="s">
        <v>673</v>
      </c>
      <c r="B1918" s="860"/>
      <c r="C1918" s="854">
        <v>9800</v>
      </c>
      <c r="D1918" s="854">
        <v>10900</v>
      </c>
      <c r="E1918" s="854">
        <v>10900</v>
      </c>
      <c r="F1918" s="907">
        <v>111.22448979591837</v>
      </c>
      <c r="G1918" s="854">
        <v>0</v>
      </c>
    </row>
    <row r="1919" spans="1:7" s="100" customFormat="1" ht="12.75">
      <c r="A1919" s="502" t="s">
        <v>675</v>
      </c>
      <c r="B1919" s="860"/>
      <c r="C1919" s="150">
        <v>9800</v>
      </c>
      <c r="D1919" s="150">
        <v>10900</v>
      </c>
      <c r="E1919" s="150">
        <v>10900</v>
      </c>
      <c r="F1919" s="907">
        <v>111.22448979591837</v>
      </c>
      <c r="G1919" s="150">
        <v>0</v>
      </c>
    </row>
    <row r="1920" spans="1:42" ht="12.75">
      <c r="A1920" s="856" t="s">
        <v>1306</v>
      </c>
      <c r="B1920" s="908"/>
      <c r="C1920" s="150">
        <v>1379742</v>
      </c>
      <c r="D1920" s="150">
        <v>418068</v>
      </c>
      <c r="E1920" s="150">
        <v>403563</v>
      </c>
      <c r="F1920" s="907">
        <v>29.249163974134294</v>
      </c>
      <c r="G1920" s="150">
        <v>281892</v>
      </c>
      <c r="H1920" s="839"/>
      <c r="I1920" s="839"/>
      <c r="J1920" s="839"/>
      <c r="K1920" s="839"/>
      <c r="L1920" s="839"/>
      <c r="M1920" s="839"/>
      <c r="N1920" s="839"/>
      <c r="O1920" s="839"/>
      <c r="P1920" s="839"/>
      <c r="Q1920" s="839"/>
      <c r="R1920" s="839"/>
      <c r="S1920" s="839"/>
      <c r="T1920" s="839"/>
      <c r="U1920" s="839"/>
      <c r="V1920" s="839"/>
      <c r="W1920" s="839"/>
      <c r="X1920" s="839"/>
      <c r="Y1920" s="839"/>
      <c r="Z1920" s="839"/>
      <c r="AA1920" s="839"/>
      <c r="AB1920" s="839"/>
      <c r="AC1920" s="839"/>
      <c r="AD1920" s="839"/>
      <c r="AE1920" s="839"/>
      <c r="AF1920" s="839"/>
      <c r="AG1920" s="839"/>
      <c r="AH1920" s="839"/>
      <c r="AI1920" s="839"/>
      <c r="AJ1920" s="839"/>
      <c r="AK1920" s="839"/>
      <c r="AL1920" s="839"/>
      <c r="AM1920" s="839"/>
      <c r="AN1920" s="839"/>
      <c r="AO1920" s="839"/>
      <c r="AP1920" s="839"/>
    </row>
    <row r="1921" spans="1:42" ht="12.75">
      <c r="A1921" s="856" t="s">
        <v>679</v>
      </c>
      <c r="B1921" s="908"/>
      <c r="C1921" s="150">
        <v>1379742</v>
      </c>
      <c r="D1921" s="150">
        <v>418068</v>
      </c>
      <c r="E1921" s="150">
        <v>403563</v>
      </c>
      <c r="F1921" s="907">
        <v>29.249163974134294</v>
      </c>
      <c r="G1921" s="150">
        <v>281892</v>
      </c>
      <c r="H1921" s="839"/>
      <c r="I1921" s="839"/>
      <c r="J1921" s="839"/>
      <c r="K1921" s="839"/>
      <c r="L1921" s="839"/>
      <c r="M1921" s="839"/>
      <c r="N1921" s="839"/>
      <c r="O1921" s="839"/>
      <c r="P1921" s="839"/>
      <c r="Q1921" s="839"/>
      <c r="R1921" s="839"/>
      <c r="S1921" s="839"/>
      <c r="T1921" s="839"/>
      <c r="U1921" s="839"/>
      <c r="V1921" s="839"/>
      <c r="W1921" s="839"/>
      <c r="X1921" s="839"/>
      <c r="Y1921" s="839"/>
      <c r="Z1921" s="839"/>
      <c r="AA1921" s="839"/>
      <c r="AB1921" s="839"/>
      <c r="AC1921" s="839"/>
      <c r="AD1921" s="839"/>
      <c r="AE1921" s="839"/>
      <c r="AF1921" s="839"/>
      <c r="AG1921" s="839"/>
      <c r="AH1921" s="839"/>
      <c r="AI1921" s="839"/>
      <c r="AJ1921" s="839"/>
      <c r="AK1921" s="839"/>
      <c r="AL1921" s="839"/>
      <c r="AM1921" s="839"/>
      <c r="AN1921" s="839"/>
      <c r="AO1921" s="839"/>
      <c r="AP1921" s="839"/>
    </row>
    <row r="1922" spans="1:42" ht="12.75">
      <c r="A1922" s="856" t="s">
        <v>940</v>
      </c>
      <c r="B1922" s="860"/>
      <c r="C1922" s="150">
        <v>476494</v>
      </c>
      <c r="D1922" s="150">
        <v>-17733</v>
      </c>
      <c r="E1922" s="150">
        <v>0</v>
      </c>
      <c r="F1922" s="907">
        <v>0</v>
      </c>
      <c r="G1922" s="150">
        <v>-17762</v>
      </c>
      <c r="H1922" s="839"/>
      <c r="I1922" s="839"/>
      <c r="J1922" s="839"/>
      <c r="K1922" s="839"/>
      <c r="L1922" s="839"/>
      <c r="M1922" s="839"/>
      <c r="N1922" s="839"/>
      <c r="O1922" s="839"/>
      <c r="P1922" s="839"/>
      <c r="Q1922" s="839"/>
      <c r="R1922" s="839"/>
      <c r="S1922" s="839"/>
      <c r="T1922" s="839"/>
      <c r="U1922" s="839"/>
      <c r="V1922" s="839"/>
      <c r="W1922" s="839"/>
      <c r="X1922" s="839"/>
      <c r="Y1922" s="839"/>
      <c r="Z1922" s="839"/>
      <c r="AA1922" s="839"/>
      <c r="AB1922" s="839"/>
      <c r="AC1922" s="839"/>
      <c r="AD1922" s="839"/>
      <c r="AE1922" s="839"/>
      <c r="AF1922" s="839"/>
      <c r="AG1922" s="839"/>
      <c r="AH1922" s="839"/>
      <c r="AI1922" s="839"/>
      <c r="AJ1922" s="839"/>
      <c r="AK1922" s="839"/>
      <c r="AL1922" s="839"/>
      <c r="AM1922" s="839"/>
      <c r="AN1922" s="839"/>
      <c r="AO1922" s="839"/>
      <c r="AP1922" s="839"/>
    </row>
    <row r="1923" spans="1:42" ht="12.75">
      <c r="A1923" s="856" t="s">
        <v>941</v>
      </c>
      <c r="B1923" s="860"/>
      <c r="C1923" s="150">
        <v>-476494</v>
      </c>
      <c r="D1923" s="150">
        <v>0</v>
      </c>
      <c r="E1923" s="150">
        <v>0</v>
      </c>
      <c r="F1923" s="907">
        <v>0</v>
      </c>
      <c r="G1923" s="150">
        <v>0</v>
      </c>
      <c r="H1923" s="839"/>
      <c r="I1923" s="839"/>
      <c r="J1923" s="839"/>
      <c r="K1923" s="839"/>
      <c r="L1923" s="839"/>
      <c r="M1923" s="839"/>
      <c r="N1923" s="839"/>
      <c r="O1923" s="839"/>
      <c r="P1923" s="839"/>
      <c r="Q1923" s="839"/>
      <c r="R1923" s="839"/>
      <c r="S1923" s="839"/>
      <c r="T1923" s="839"/>
      <c r="U1923" s="839"/>
      <c r="V1923" s="839"/>
      <c r="W1923" s="839"/>
      <c r="X1923" s="839"/>
      <c r="Y1923" s="839"/>
      <c r="Z1923" s="839"/>
      <c r="AA1923" s="839"/>
      <c r="AB1923" s="839"/>
      <c r="AC1923" s="839"/>
      <c r="AD1923" s="839"/>
      <c r="AE1923" s="839"/>
      <c r="AF1923" s="839"/>
      <c r="AG1923" s="839"/>
      <c r="AH1923" s="839"/>
      <c r="AI1923" s="839"/>
      <c r="AJ1923" s="839"/>
      <c r="AK1923" s="839"/>
      <c r="AL1923" s="839"/>
      <c r="AM1923" s="839"/>
      <c r="AN1923" s="839"/>
      <c r="AO1923" s="839"/>
      <c r="AP1923" s="839"/>
    </row>
    <row r="1924" spans="1:42" ht="12.75">
      <c r="A1924" s="856" t="s">
        <v>945</v>
      </c>
      <c r="B1924" s="850"/>
      <c r="C1924" s="150">
        <v>-476494</v>
      </c>
      <c r="D1924" s="150">
        <v>0</v>
      </c>
      <c r="E1924" s="150">
        <v>0</v>
      </c>
      <c r="F1924" s="907">
        <v>0</v>
      </c>
      <c r="G1924" s="150">
        <v>0</v>
      </c>
      <c r="H1924" s="839"/>
      <c r="I1924" s="839"/>
      <c r="J1924" s="839"/>
      <c r="K1924" s="839"/>
      <c r="L1924" s="839"/>
      <c r="M1924" s="839"/>
      <c r="N1924" s="839"/>
      <c r="O1924" s="839"/>
      <c r="P1924" s="839"/>
      <c r="Q1924" s="839"/>
      <c r="R1924" s="839"/>
      <c r="S1924" s="839"/>
      <c r="T1924" s="839"/>
      <c r="U1924" s="839"/>
      <c r="V1924" s="839"/>
      <c r="W1924" s="839"/>
      <c r="X1924" s="839"/>
      <c r="Y1924" s="839"/>
      <c r="Z1924" s="839"/>
      <c r="AA1924" s="839"/>
      <c r="AB1924" s="839"/>
      <c r="AC1924" s="839"/>
      <c r="AD1924" s="839"/>
      <c r="AE1924" s="839"/>
      <c r="AF1924" s="839"/>
      <c r="AG1924" s="839"/>
      <c r="AH1924" s="839"/>
      <c r="AI1924" s="839"/>
      <c r="AJ1924" s="839"/>
      <c r="AK1924" s="839"/>
      <c r="AL1924" s="839"/>
      <c r="AM1924" s="839"/>
      <c r="AN1924" s="839"/>
      <c r="AO1924" s="839"/>
      <c r="AP1924" s="839"/>
    </row>
    <row r="1925" spans="1:42" ht="12.75">
      <c r="A1925" s="856" t="s">
        <v>1494</v>
      </c>
      <c r="B1925" s="850"/>
      <c r="C1925" s="910">
        <v>-476494</v>
      </c>
      <c r="D1925" s="910">
        <v>0</v>
      </c>
      <c r="E1925" s="910">
        <v>0</v>
      </c>
      <c r="F1925" s="907">
        <v>0</v>
      </c>
      <c r="G1925" s="910">
        <v>0</v>
      </c>
      <c r="H1925" s="839"/>
      <c r="I1925" s="839"/>
      <c r="J1925" s="839"/>
      <c r="K1925" s="839"/>
      <c r="L1925" s="839"/>
      <c r="M1925" s="839"/>
      <c r="N1925" s="839"/>
      <c r="O1925" s="839"/>
      <c r="P1925" s="839"/>
      <c r="Q1925" s="839"/>
      <c r="R1925" s="839"/>
      <c r="S1925" s="839"/>
      <c r="T1925" s="839"/>
      <c r="U1925" s="839"/>
      <c r="V1925" s="839"/>
      <c r="W1925" s="839"/>
      <c r="X1925" s="839"/>
      <c r="Y1925" s="839"/>
      <c r="Z1925" s="839"/>
      <c r="AA1925" s="839"/>
      <c r="AB1925" s="839"/>
      <c r="AC1925" s="839"/>
      <c r="AD1925" s="839"/>
      <c r="AE1925" s="839"/>
      <c r="AF1925" s="839"/>
      <c r="AG1925" s="839"/>
      <c r="AH1925" s="839"/>
      <c r="AI1925" s="839"/>
      <c r="AJ1925" s="839"/>
      <c r="AK1925" s="839"/>
      <c r="AL1925" s="839"/>
      <c r="AM1925" s="839"/>
      <c r="AN1925" s="839"/>
      <c r="AO1925" s="839"/>
      <c r="AP1925" s="839"/>
    </row>
    <row r="1926" spans="1:7" s="912" customFormat="1" ht="12.75">
      <c r="A1926" s="856" t="s">
        <v>689</v>
      </c>
      <c r="B1926" s="850"/>
      <c r="C1926" s="911"/>
      <c r="D1926" s="855"/>
      <c r="E1926" s="406"/>
      <c r="F1926" s="874"/>
      <c r="G1926" s="406"/>
    </row>
    <row r="1927" spans="1:7" s="912" customFormat="1" ht="12.75">
      <c r="A1927" s="275" t="s">
        <v>910</v>
      </c>
      <c r="B1927" s="860"/>
      <c r="C1927" s="911">
        <v>1931742</v>
      </c>
      <c r="D1927" s="911">
        <v>544445</v>
      </c>
      <c r="E1927" s="911">
        <v>544445</v>
      </c>
      <c r="F1927" s="895">
        <v>28.184146744233963</v>
      </c>
      <c r="G1927" s="911">
        <v>319851</v>
      </c>
    </row>
    <row r="1928" spans="1:7" s="912" customFormat="1" ht="12.75">
      <c r="A1928" s="275" t="s">
        <v>1499</v>
      </c>
      <c r="B1928" s="860"/>
      <c r="C1928" s="406">
        <v>1931742</v>
      </c>
      <c r="D1928" s="406">
        <v>544445</v>
      </c>
      <c r="E1928" s="406">
        <v>544445</v>
      </c>
      <c r="F1928" s="895">
        <v>28.184146744233963</v>
      </c>
      <c r="G1928" s="406">
        <v>319851</v>
      </c>
    </row>
    <row r="1929" spans="1:48" s="520" customFormat="1" ht="12.75">
      <c r="A1929" s="275" t="s">
        <v>1350</v>
      </c>
      <c r="B1929" s="860"/>
      <c r="C1929" s="406">
        <v>1931742</v>
      </c>
      <c r="D1929" s="406">
        <v>562178</v>
      </c>
      <c r="E1929" s="406">
        <v>544445</v>
      </c>
      <c r="F1929" s="895">
        <v>28.184146744233963</v>
      </c>
      <c r="G1929" s="406">
        <v>337613</v>
      </c>
      <c r="H1929" s="291"/>
      <c r="I1929" s="291"/>
      <c r="J1929" s="291"/>
      <c r="K1929" s="291"/>
      <c r="L1929" s="291"/>
      <c r="M1929" s="291"/>
      <c r="N1929" s="291"/>
      <c r="O1929" s="291"/>
      <c r="P1929" s="291"/>
      <c r="Q1929" s="291"/>
      <c r="R1929" s="291"/>
      <c r="S1929" s="291"/>
      <c r="T1929" s="291"/>
      <c r="U1929" s="291"/>
      <c r="V1929" s="291"/>
      <c r="W1929" s="291"/>
      <c r="X1929" s="291"/>
      <c r="Y1929" s="291"/>
      <c r="Z1929" s="291"/>
      <c r="AA1929" s="291"/>
      <c r="AB1929" s="291"/>
      <c r="AC1929" s="291"/>
      <c r="AD1929" s="291"/>
      <c r="AE1929" s="291"/>
      <c r="AF1929" s="291"/>
      <c r="AG1929" s="291"/>
      <c r="AH1929" s="291"/>
      <c r="AI1929" s="291"/>
      <c r="AJ1929" s="291"/>
      <c r="AK1929" s="291"/>
      <c r="AL1929" s="291"/>
      <c r="AM1929" s="291"/>
      <c r="AN1929" s="291"/>
      <c r="AO1929" s="291"/>
      <c r="AP1929" s="291"/>
      <c r="AQ1929" s="291"/>
      <c r="AR1929" s="291"/>
      <c r="AS1929" s="291"/>
      <c r="AT1929" s="291"/>
      <c r="AU1929" s="291"/>
      <c r="AV1929" s="291"/>
    </row>
    <row r="1930" spans="1:48" s="520" customFormat="1" ht="12.75">
      <c r="A1930" s="275" t="s">
        <v>180</v>
      </c>
      <c r="B1930" s="850"/>
      <c r="C1930" s="406">
        <v>552000</v>
      </c>
      <c r="D1930" s="406">
        <v>144110</v>
      </c>
      <c r="E1930" s="406">
        <v>140882</v>
      </c>
      <c r="F1930" s="895">
        <v>25.522101449275365</v>
      </c>
      <c r="G1930" s="406">
        <v>55721</v>
      </c>
      <c r="H1930" s="291"/>
      <c r="I1930" s="291"/>
      <c r="J1930" s="291"/>
      <c r="K1930" s="291"/>
      <c r="L1930" s="291"/>
      <c r="M1930" s="291"/>
      <c r="N1930" s="291"/>
      <c r="O1930" s="291"/>
      <c r="P1930" s="291"/>
      <c r="Q1930" s="291"/>
      <c r="R1930" s="291"/>
      <c r="S1930" s="291"/>
      <c r="T1930" s="291"/>
      <c r="U1930" s="291"/>
      <c r="V1930" s="291"/>
      <c r="W1930" s="291"/>
      <c r="X1930" s="291"/>
      <c r="Y1930" s="291"/>
      <c r="Z1930" s="291"/>
      <c r="AA1930" s="291"/>
      <c r="AB1930" s="291"/>
      <c r="AC1930" s="291"/>
      <c r="AD1930" s="291"/>
      <c r="AE1930" s="291"/>
      <c r="AF1930" s="291"/>
      <c r="AG1930" s="291"/>
      <c r="AH1930" s="291"/>
      <c r="AI1930" s="291"/>
      <c r="AJ1930" s="291"/>
      <c r="AK1930" s="291"/>
      <c r="AL1930" s="291"/>
      <c r="AM1930" s="291"/>
      <c r="AN1930" s="291"/>
      <c r="AO1930" s="291"/>
      <c r="AP1930" s="291"/>
      <c r="AQ1930" s="291"/>
      <c r="AR1930" s="291"/>
      <c r="AS1930" s="291"/>
      <c r="AT1930" s="291"/>
      <c r="AU1930" s="291"/>
      <c r="AV1930" s="291"/>
    </row>
    <row r="1931" spans="1:48" s="520" customFormat="1" ht="12.75">
      <c r="A1931" s="275" t="s">
        <v>665</v>
      </c>
      <c r="B1931" s="850"/>
      <c r="C1931" s="911">
        <v>552000</v>
      </c>
      <c r="D1931" s="911">
        <v>144110</v>
      </c>
      <c r="E1931" s="911">
        <v>140882</v>
      </c>
      <c r="F1931" s="895">
        <v>25.522101449275365</v>
      </c>
      <c r="G1931" s="911">
        <v>55721</v>
      </c>
      <c r="H1931" s="291"/>
      <c r="I1931" s="291"/>
      <c r="J1931" s="291"/>
      <c r="K1931" s="291"/>
      <c r="L1931" s="291"/>
      <c r="M1931" s="291"/>
      <c r="N1931" s="291"/>
      <c r="O1931" s="291"/>
      <c r="P1931" s="291"/>
      <c r="Q1931" s="291"/>
      <c r="R1931" s="291"/>
      <c r="S1931" s="291"/>
      <c r="T1931" s="291"/>
      <c r="U1931" s="291"/>
      <c r="V1931" s="291"/>
      <c r="W1931" s="291"/>
      <c r="X1931" s="291"/>
      <c r="Y1931" s="291"/>
      <c r="Z1931" s="291"/>
      <c r="AA1931" s="291"/>
      <c r="AB1931" s="291"/>
      <c r="AC1931" s="291"/>
      <c r="AD1931" s="291"/>
      <c r="AE1931" s="291"/>
      <c r="AF1931" s="291"/>
      <c r="AG1931" s="291"/>
      <c r="AH1931" s="291"/>
      <c r="AI1931" s="291"/>
      <c r="AJ1931" s="291"/>
      <c r="AK1931" s="291"/>
      <c r="AL1931" s="291"/>
      <c r="AM1931" s="291"/>
      <c r="AN1931" s="291"/>
      <c r="AO1931" s="291"/>
      <c r="AP1931" s="291"/>
      <c r="AQ1931" s="291"/>
      <c r="AR1931" s="291"/>
      <c r="AS1931" s="291"/>
      <c r="AT1931" s="291"/>
      <c r="AU1931" s="291"/>
      <c r="AV1931" s="291"/>
    </row>
    <row r="1932" spans="1:7" s="912" customFormat="1" ht="12.75">
      <c r="A1932" s="275" t="s">
        <v>666</v>
      </c>
      <c r="B1932" s="860"/>
      <c r="C1932" s="911">
        <v>541759</v>
      </c>
      <c r="D1932" s="911">
        <v>144030</v>
      </c>
      <c r="E1932" s="911">
        <v>140862</v>
      </c>
      <c r="F1932" s="895">
        <v>26.00086016106793</v>
      </c>
      <c r="G1932" s="911">
        <v>55721</v>
      </c>
    </row>
    <row r="1933" spans="1:7" s="912" customFormat="1" ht="12.75">
      <c r="A1933" s="275" t="s">
        <v>693</v>
      </c>
      <c r="B1933" s="860"/>
      <c r="C1933" s="911">
        <v>380000</v>
      </c>
      <c r="D1933" s="911">
        <v>119018</v>
      </c>
      <c r="E1933" s="911">
        <v>115910</v>
      </c>
      <c r="F1933" s="895">
        <v>30.50263157894737</v>
      </c>
      <c r="G1933" s="911">
        <v>51601</v>
      </c>
    </row>
    <row r="1934" spans="1:7" s="118" customFormat="1" ht="12.75">
      <c r="A1934" s="275" t="s">
        <v>668</v>
      </c>
      <c r="B1934" s="904"/>
      <c r="C1934" s="886">
        <v>10241</v>
      </c>
      <c r="D1934" s="886">
        <v>80</v>
      </c>
      <c r="E1934" s="886">
        <v>20</v>
      </c>
      <c r="F1934" s="895">
        <v>0.19529342837613514</v>
      </c>
      <c r="G1934" s="886">
        <v>0</v>
      </c>
    </row>
    <row r="1935" spans="1:48" s="520" customFormat="1" ht="12.75">
      <c r="A1935" s="275" t="s">
        <v>1306</v>
      </c>
      <c r="B1935" s="908"/>
      <c r="C1935" s="406">
        <v>1379742</v>
      </c>
      <c r="D1935" s="406">
        <v>418068</v>
      </c>
      <c r="E1935" s="406">
        <v>403563</v>
      </c>
      <c r="F1935" s="895">
        <v>29.249163974134294</v>
      </c>
      <c r="G1935" s="406">
        <v>281892</v>
      </c>
      <c r="H1935" s="291"/>
      <c r="I1935" s="291"/>
      <c r="J1935" s="291"/>
      <c r="K1935" s="291"/>
      <c r="L1935" s="291"/>
      <c r="M1935" s="291"/>
      <c r="N1935" s="291"/>
      <c r="O1935" s="291"/>
      <c r="P1935" s="291"/>
      <c r="Q1935" s="291"/>
      <c r="R1935" s="291"/>
      <c r="S1935" s="291"/>
      <c r="T1935" s="291"/>
      <c r="U1935" s="291"/>
      <c r="V1935" s="291"/>
      <c r="W1935" s="291"/>
      <c r="X1935" s="291"/>
      <c r="Y1935" s="291"/>
      <c r="Z1935" s="291"/>
      <c r="AA1935" s="291"/>
      <c r="AB1935" s="291"/>
      <c r="AC1935" s="291"/>
      <c r="AD1935" s="291"/>
      <c r="AE1935" s="291"/>
      <c r="AF1935" s="291"/>
      <c r="AG1935" s="291"/>
      <c r="AH1935" s="291"/>
      <c r="AI1935" s="291"/>
      <c r="AJ1935" s="291"/>
      <c r="AK1935" s="291"/>
      <c r="AL1935" s="291"/>
      <c r="AM1935" s="291"/>
      <c r="AN1935" s="291"/>
      <c r="AO1935" s="291"/>
      <c r="AP1935" s="291"/>
      <c r="AQ1935" s="291"/>
      <c r="AR1935" s="291"/>
      <c r="AS1935" s="291"/>
      <c r="AT1935" s="291"/>
      <c r="AU1935" s="291"/>
      <c r="AV1935" s="291"/>
    </row>
    <row r="1936" spans="1:48" s="520" customFormat="1" ht="12.75">
      <c r="A1936" s="275" t="s">
        <v>679</v>
      </c>
      <c r="B1936" s="913"/>
      <c r="C1936" s="135">
        <v>1379742</v>
      </c>
      <c r="D1936" s="135">
        <v>418068</v>
      </c>
      <c r="E1936" s="135">
        <v>403563</v>
      </c>
      <c r="F1936" s="895">
        <v>29.249163974134294</v>
      </c>
      <c r="G1936" s="135">
        <v>281892</v>
      </c>
      <c r="H1936" s="291"/>
      <c r="I1936" s="291"/>
      <c r="J1936" s="291"/>
      <c r="K1936" s="291"/>
      <c r="L1936" s="291"/>
      <c r="M1936" s="291"/>
      <c r="N1936" s="291"/>
      <c r="O1936" s="291"/>
      <c r="P1936" s="291"/>
      <c r="Q1936" s="291"/>
      <c r="R1936" s="291"/>
      <c r="S1936" s="291"/>
      <c r="T1936" s="291"/>
      <c r="U1936" s="291"/>
      <c r="V1936" s="291"/>
      <c r="W1936" s="291"/>
      <c r="X1936" s="291"/>
      <c r="Y1936" s="291"/>
      <c r="Z1936" s="291"/>
      <c r="AA1936" s="291"/>
      <c r="AB1936" s="291"/>
      <c r="AC1936" s="291"/>
      <c r="AD1936" s="291"/>
      <c r="AE1936" s="291"/>
      <c r="AF1936" s="291"/>
      <c r="AG1936" s="291"/>
      <c r="AH1936" s="291"/>
      <c r="AI1936" s="291"/>
      <c r="AJ1936" s="291"/>
      <c r="AK1936" s="291"/>
      <c r="AL1936" s="291"/>
      <c r="AM1936" s="291"/>
      <c r="AN1936" s="291"/>
      <c r="AO1936" s="291"/>
      <c r="AP1936" s="291"/>
      <c r="AQ1936" s="291"/>
      <c r="AR1936" s="291"/>
      <c r="AS1936" s="291"/>
      <c r="AT1936" s="291"/>
      <c r="AU1936" s="291"/>
      <c r="AV1936" s="291"/>
    </row>
    <row r="1937" spans="1:7" s="100" customFormat="1" ht="12.75">
      <c r="A1937" s="856" t="s">
        <v>868</v>
      </c>
      <c r="B1937" s="914"/>
      <c r="C1937" s="135"/>
      <c r="D1937" s="855"/>
      <c r="E1937" s="406"/>
      <c r="F1937" s="895"/>
      <c r="G1937" s="406"/>
    </row>
    <row r="1938" spans="1:7" s="100" customFormat="1" ht="12.75">
      <c r="A1938" s="275" t="s">
        <v>910</v>
      </c>
      <c r="B1938" s="860"/>
      <c r="C1938" s="135">
        <v>1931742</v>
      </c>
      <c r="D1938" s="135">
        <v>544445</v>
      </c>
      <c r="E1938" s="135">
        <v>544445</v>
      </c>
      <c r="F1938" s="895">
        <v>28.184146744233963</v>
      </c>
      <c r="G1938" s="135">
        <v>319851</v>
      </c>
    </row>
    <row r="1939" spans="1:7" s="100" customFormat="1" ht="12.75">
      <c r="A1939" s="275" t="s">
        <v>1499</v>
      </c>
      <c r="B1939" s="860"/>
      <c r="C1939" s="406">
        <v>1931742</v>
      </c>
      <c r="D1939" s="406">
        <v>544445</v>
      </c>
      <c r="E1939" s="406">
        <v>544445</v>
      </c>
      <c r="F1939" s="895">
        <v>28.184146744233963</v>
      </c>
      <c r="G1939" s="406">
        <v>319851</v>
      </c>
    </row>
    <row r="1940" spans="1:48" s="520" customFormat="1" ht="12.75">
      <c r="A1940" s="275" t="s">
        <v>1350</v>
      </c>
      <c r="B1940" s="860"/>
      <c r="C1940" s="406">
        <v>1931742</v>
      </c>
      <c r="D1940" s="406">
        <v>562178</v>
      </c>
      <c r="E1940" s="406">
        <v>544445</v>
      </c>
      <c r="F1940" s="895">
        <v>28.184146744233963</v>
      </c>
      <c r="G1940" s="406">
        <v>337613</v>
      </c>
      <c r="H1940" s="291"/>
      <c r="I1940" s="291"/>
      <c r="J1940" s="291"/>
      <c r="K1940" s="291"/>
      <c r="L1940" s="291"/>
      <c r="M1940" s="291"/>
      <c r="N1940" s="291"/>
      <c r="O1940" s="291"/>
      <c r="P1940" s="291"/>
      <c r="Q1940" s="291"/>
      <c r="R1940" s="291"/>
      <c r="S1940" s="291"/>
      <c r="T1940" s="291"/>
      <c r="U1940" s="291"/>
      <c r="V1940" s="291"/>
      <c r="W1940" s="291"/>
      <c r="X1940" s="291"/>
      <c r="Y1940" s="291"/>
      <c r="Z1940" s="291"/>
      <c r="AA1940" s="291"/>
      <c r="AB1940" s="291"/>
      <c r="AC1940" s="291"/>
      <c r="AD1940" s="291"/>
      <c r="AE1940" s="291"/>
      <c r="AF1940" s="291"/>
      <c r="AG1940" s="291"/>
      <c r="AH1940" s="291"/>
      <c r="AI1940" s="291"/>
      <c r="AJ1940" s="291"/>
      <c r="AK1940" s="291"/>
      <c r="AL1940" s="291"/>
      <c r="AM1940" s="291"/>
      <c r="AN1940" s="291"/>
      <c r="AO1940" s="291"/>
      <c r="AP1940" s="291"/>
      <c r="AQ1940" s="291"/>
      <c r="AR1940" s="291"/>
      <c r="AS1940" s="291"/>
      <c r="AT1940" s="291"/>
      <c r="AU1940" s="291"/>
      <c r="AV1940" s="291"/>
    </row>
    <row r="1941" spans="1:48" s="520" customFormat="1" ht="12.75">
      <c r="A1941" s="275" t="s">
        <v>180</v>
      </c>
      <c r="B1941" s="914"/>
      <c r="C1941" s="406">
        <v>552000</v>
      </c>
      <c r="D1941" s="406">
        <v>144110</v>
      </c>
      <c r="E1941" s="406">
        <v>140882</v>
      </c>
      <c r="F1941" s="895">
        <v>25.522101449275365</v>
      </c>
      <c r="G1941" s="406">
        <v>55721</v>
      </c>
      <c r="H1941" s="291"/>
      <c r="I1941" s="291"/>
      <c r="J1941" s="291"/>
      <c r="K1941" s="291"/>
      <c r="L1941" s="291"/>
      <c r="M1941" s="291"/>
      <c r="N1941" s="291"/>
      <c r="O1941" s="291"/>
      <c r="P1941" s="291"/>
      <c r="Q1941" s="291"/>
      <c r="R1941" s="291"/>
      <c r="S1941" s="291"/>
      <c r="T1941" s="291"/>
      <c r="U1941" s="291"/>
      <c r="V1941" s="291"/>
      <c r="W1941" s="291"/>
      <c r="X1941" s="291"/>
      <c r="Y1941" s="291"/>
      <c r="Z1941" s="291"/>
      <c r="AA1941" s="291"/>
      <c r="AB1941" s="291"/>
      <c r="AC1941" s="291"/>
      <c r="AD1941" s="291"/>
      <c r="AE1941" s="291"/>
      <c r="AF1941" s="291"/>
      <c r="AG1941" s="291"/>
      <c r="AH1941" s="291"/>
      <c r="AI1941" s="291"/>
      <c r="AJ1941" s="291"/>
      <c r="AK1941" s="291"/>
      <c r="AL1941" s="291"/>
      <c r="AM1941" s="291"/>
      <c r="AN1941" s="291"/>
      <c r="AO1941" s="291"/>
      <c r="AP1941" s="291"/>
      <c r="AQ1941" s="291"/>
      <c r="AR1941" s="291"/>
      <c r="AS1941" s="291"/>
      <c r="AT1941" s="291"/>
      <c r="AU1941" s="291"/>
      <c r="AV1941" s="291"/>
    </row>
    <row r="1942" spans="1:48" s="520" customFormat="1" ht="12.75">
      <c r="A1942" s="275" t="s">
        <v>665</v>
      </c>
      <c r="B1942" s="914"/>
      <c r="C1942" s="135">
        <v>552000</v>
      </c>
      <c r="D1942" s="135">
        <v>144110</v>
      </c>
      <c r="E1942" s="135">
        <v>140882</v>
      </c>
      <c r="F1942" s="895">
        <v>25.522101449275365</v>
      </c>
      <c r="G1942" s="135">
        <v>55721</v>
      </c>
      <c r="H1942" s="291"/>
      <c r="I1942" s="291"/>
      <c r="J1942" s="291"/>
      <c r="K1942" s="291"/>
      <c r="L1942" s="291"/>
      <c r="M1942" s="291"/>
      <c r="N1942" s="291"/>
      <c r="O1942" s="291"/>
      <c r="P1942" s="291"/>
      <c r="Q1942" s="291"/>
      <c r="R1942" s="291"/>
      <c r="S1942" s="291"/>
      <c r="T1942" s="291"/>
      <c r="U1942" s="291"/>
      <c r="V1942" s="291"/>
      <c r="W1942" s="291"/>
      <c r="X1942" s="291"/>
      <c r="Y1942" s="291"/>
      <c r="Z1942" s="291"/>
      <c r="AA1942" s="291"/>
      <c r="AB1942" s="291"/>
      <c r="AC1942" s="291"/>
      <c r="AD1942" s="291"/>
      <c r="AE1942" s="291"/>
      <c r="AF1942" s="291"/>
      <c r="AG1942" s="291"/>
      <c r="AH1942" s="291"/>
      <c r="AI1942" s="291"/>
      <c r="AJ1942" s="291"/>
      <c r="AK1942" s="291"/>
      <c r="AL1942" s="291"/>
      <c r="AM1942" s="291"/>
      <c r="AN1942" s="291"/>
      <c r="AO1942" s="291"/>
      <c r="AP1942" s="291"/>
      <c r="AQ1942" s="291"/>
      <c r="AR1942" s="291"/>
      <c r="AS1942" s="291"/>
      <c r="AT1942" s="291"/>
      <c r="AU1942" s="291"/>
      <c r="AV1942" s="291"/>
    </row>
    <row r="1943" spans="1:7" s="100" customFormat="1" ht="12.75">
      <c r="A1943" s="275" t="s">
        <v>666</v>
      </c>
      <c r="B1943" s="914"/>
      <c r="C1943" s="135">
        <v>541759</v>
      </c>
      <c r="D1943" s="135">
        <v>144030</v>
      </c>
      <c r="E1943" s="135">
        <v>140862</v>
      </c>
      <c r="F1943" s="895">
        <v>26.00086016106793</v>
      </c>
      <c r="G1943" s="135">
        <v>55721</v>
      </c>
    </row>
    <row r="1944" spans="1:7" s="100" customFormat="1" ht="12.75">
      <c r="A1944" s="275" t="s">
        <v>693</v>
      </c>
      <c r="B1944" s="914"/>
      <c r="C1944" s="406">
        <v>380000</v>
      </c>
      <c r="D1944" s="406">
        <v>119018</v>
      </c>
      <c r="E1944" s="406">
        <v>115910</v>
      </c>
      <c r="F1944" s="895">
        <v>30.50263157894737</v>
      </c>
      <c r="G1944" s="406">
        <v>51601</v>
      </c>
    </row>
    <row r="1945" spans="1:7" s="118" customFormat="1" ht="12.75">
      <c r="A1945" s="275" t="s">
        <v>668</v>
      </c>
      <c r="B1945" s="904"/>
      <c r="C1945" s="886">
        <v>10241</v>
      </c>
      <c r="D1945" s="886">
        <v>80</v>
      </c>
      <c r="E1945" s="886">
        <v>20</v>
      </c>
      <c r="F1945" s="895">
        <v>0.19529342837613514</v>
      </c>
      <c r="G1945" s="886">
        <v>0</v>
      </c>
    </row>
    <row r="1946" spans="1:48" s="520" customFormat="1" ht="12.75">
      <c r="A1946" s="275" t="s">
        <v>1306</v>
      </c>
      <c r="B1946" s="850"/>
      <c r="C1946" s="406">
        <v>1379742</v>
      </c>
      <c r="D1946" s="406">
        <v>418068</v>
      </c>
      <c r="E1946" s="406">
        <v>403563</v>
      </c>
      <c r="F1946" s="895">
        <v>29.249163974134294</v>
      </c>
      <c r="G1946" s="406">
        <v>281892</v>
      </c>
      <c r="H1946" s="291"/>
      <c r="I1946" s="291"/>
      <c r="J1946" s="291"/>
      <c r="K1946" s="291"/>
      <c r="L1946" s="291"/>
      <c r="M1946" s="291"/>
      <c r="N1946" s="291"/>
      <c r="O1946" s="291"/>
      <c r="P1946" s="291"/>
      <c r="Q1946" s="291"/>
      <c r="R1946" s="291"/>
      <c r="S1946" s="291"/>
      <c r="T1946" s="291"/>
      <c r="U1946" s="291"/>
      <c r="V1946" s="291"/>
      <c r="W1946" s="291"/>
      <c r="X1946" s="291"/>
      <c r="Y1946" s="291"/>
      <c r="Z1946" s="291"/>
      <c r="AA1946" s="291"/>
      <c r="AB1946" s="291"/>
      <c r="AC1946" s="291"/>
      <c r="AD1946" s="291"/>
      <c r="AE1946" s="291"/>
      <c r="AF1946" s="291"/>
      <c r="AG1946" s="291"/>
      <c r="AH1946" s="291"/>
      <c r="AI1946" s="291"/>
      <c r="AJ1946" s="291"/>
      <c r="AK1946" s="291"/>
      <c r="AL1946" s="291"/>
      <c r="AM1946" s="291"/>
      <c r="AN1946" s="291"/>
      <c r="AO1946" s="291"/>
      <c r="AP1946" s="291"/>
      <c r="AQ1946" s="291"/>
      <c r="AR1946" s="291"/>
      <c r="AS1946" s="291"/>
      <c r="AT1946" s="291"/>
      <c r="AU1946" s="291"/>
      <c r="AV1946" s="291"/>
    </row>
    <row r="1947" spans="1:48" s="520" customFormat="1" ht="12.75">
      <c r="A1947" s="275" t="s">
        <v>679</v>
      </c>
      <c r="B1947" s="850"/>
      <c r="C1947" s="911">
        <v>1379742</v>
      </c>
      <c r="D1947" s="911">
        <v>418068</v>
      </c>
      <c r="E1947" s="911">
        <v>403563</v>
      </c>
      <c r="F1947" s="895">
        <v>29.249163974134294</v>
      </c>
      <c r="G1947" s="911">
        <v>281892</v>
      </c>
      <c r="H1947" s="291"/>
      <c r="I1947" s="291"/>
      <c r="J1947" s="291"/>
      <c r="K1947" s="291"/>
      <c r="L1947" s="291"/>
      <c r="M1947" s="291"/>
      <c r="N1947" s="291"/>
      <c r="O1947" s="291"/>
      <c r="P1947" s="291"/>
      <c r="Q1947" s="291"/>
      <c r="R1947" s="291"/>
      <c r="S1947" s="291"/>
      <c r="T1947" s="291"/>
      <c r="U1947" s="291"/>
      <c r="V1947" s="291"/>
      <c r="W1947" s="291"/>
      <c r="X1947" s="291"/>
      <c r="Y1947" s="291"/>
      <c r="Z1947" s="291"/>
      <c r="AA1947" s="291"/>
      <c r="AB1947" s="291"/>
      <c r="AC1947" s="291"/>
      <c r="AD1947" s="291"/>
      <c r="AE1947" s="291"/>
      <c r="AF1947" s="291"/>
      <c r="AG1947" s="291"/>
      <c r="AH1947" s="291"/>
      <c r="AI1947" s="291"/>
      <c r="AJ1947" s="291"/>
      <c r="AK1947" s="291"/>
      <c r="AL1947" s="291"/>
      <c r="AM1947" s="291"/>
      <c r="AN1947" s="291"/>
      <c r="AO1947" s="291"/>
      <c r="AP1947" s="291"/>
      <c r="AQ1947" s="291"/>
      <c r="AR1947" s="291"/>
      <c r="AS1947" s="291"/>
      <c r="AT1947" s="291"/>
      <c r="AU1947" s="291"/>
      <c r="AV1947" s="291"/>
    </row>
    <row r="1948" spans="1:7" s="912" customFormat="1" ht="12.75">
      <c r="A1948" s="915" t="s">
        <v>875</v>
      </c>
      <c r="B1948" s="904"/>
      <c r="C1948" s="916"/>
      <c r="D1948" s="917"/>
      <c r="E1948" s="917"/>
      <c r="F1948" s="918"/>
      <c r="G1948" s="917"/>
    </row>
    <row r="1949" spans="1:7" s="921" customFormat="1" ht="12.75">
      <c r="A1949" s="919" t="s">
        <v>910</v>
      </c>
      <c r="B1949" s="920"/>
      <c r="C1949" s="866">
        <v>504308</v>
      </c>
      <c r="D1949" s="866">
        <v>0</v>
      </c>
      <c r="E1949" s="866">
        <v>0</v>
      </c>
      <c r="F1949" s="895">
        <v>0</v>
      </c>
      <c r="G1949" s="866">
        <v>0</v>
      </c>
    </row>
    <row r="1950" spans="1:7" s="922" customFormat="1" ht="12.75">
      <c r="A1950" s="275" t="s">
        <v>1499</v>
      </c>
      <c r="B1950" s="920"/>
      <c r="C1950" s="406">
        <v>504308</v>
      </c>
      <c r="D1950" s="406">
        <v>0</v>
      </c>
      <c r="E1950" s="406">
        <v>0</v>
      </c>
      <c r="F1950" s="895">
        <v>0</v>
      </c>
      <c r="G1950" s="406">
        <v>0</v>
      </c>
    </row>
    <row r="1951" spans="1:48" s="520" customFormat="1" ht="12.75">
      <c r="A1951" s="275" t="s">
        <v>1350</v>
      </c>
      <c r="B1951" s="923"/>
      <c r="C1951" s="406">
        <v>27814</v>
      </c>
      <c r="D1951" s="406">
        <v>0</v>
      </c>
      <c r="E1951" s="406">
        <v>0</v>
      </c>
      <c r="F1951" s="895">
        <v>0</v>
      </c>
      <c r="G1951" s="406">
        <v>0</v>
      </c>
      <c r="H1951" s="291"/>
      <c r="I1951" s="291"/>
      <c r="J1951" s="291"/>
      <c r="K1951" s="291"/>
      <c r="L1951" s="291"/>
      <c r="M1951" s="291"/>
      <c r="N1951" s="291"/>
      <c r="O1951" s="291"/>
      <c r="P1951" s="291"/>
      <c r="Q1951" s="291"/>
      <c r="R1951" s="291"/>
      <c r="S1951" s="291"/>
      <c r="T1951" s="291"/>
      <c r="U1951" s="291"/>
      <c r="V1951" s="291"/>
      <c r="W1951" s="291"/>
      <c r="X1951" s="291"/>
      <c r="Y1951" s="291"/>
      <c r="Z1951" s="291"/>
      <c r="AA1951" s="291"/>
      <c r="AB1951" s="291"/>
      <c r="AC1951" s="291"/>
      <c r="AD1951" s="291"/>
      <c r="AE1951" s="291"/>
      <c r="AF1951" s="291"/>
      <c r="AG1951" s="291"/>
      <c r="AH1951" s="291"/>
      <c r="AI1951" s="291"/>
      <c r="AJ1951" s="291"/>
      <c r="AK1951" s="291"/>
      <c r="AL1951" s="291"/>
      <c r="AM1951" s="291"/>
      <c r="AN1951" s="291"/>
      <c r="AO1951" s="291"/>
      <c r="AP1951" s="291"/>
      <c r="AQ1951" s="291"/>
      <c r="AR1951" s="291"/>
      <c r="AS1951" s="291"/>
      <c r="AT1951" s="291"/>
      <c r="AU1951" s="291"/>
      <c r="AV1951" s="291"/>
    </row>
    <row r="1952" spans="1:48" s="520" customFormat="1" ht="12.75">
      <c r="A1952" s="275" t="s">
        <v>180</v>
      </c>
      <c r="B1952" s="920"/>
      <c r="C1952" s="406">
        <v>27814</v>
      </c>
      <c r="D1952" s="406">
        <v>0</v>
      </c>
      <c r="E1952" s="406">
        <v>0</v>
      </c>
      <c r="F1952" s="895">
        <v>0</v>
      </c>
      <c r="G1952" s="406">
        <v>0</v>
      </c>
      <c r="H1952" s="291"/>
      <c r="I1952" s="291"/>
      <c r="J1952" s="291"/>
      <c r="K1952" s="291"/>
      <c r="L1952" s="291"/>
      <c r="M1952" s="291"/>
      <c r="N1952" s="291"/>
      <c r="O1952" s="291"/>
      <c r="P1952" s="291"/>
      <c r="Q1952" s="291"/>
      <c r="R1952" s="291"/>
      <c r="S1952" s="291"/>
      <c r="T1952" s="291"/>
      <c r="U1952" s="291"/>
      <c r="V1952" s="291"/>
      <c r="W1952" s="291"/>
      <c r="X1952" s="291"/>
      <c r="Y1952" s="291"/>
      <c r="Z1952" s="291"/>
      <c r="AA1952" s="291"/>
      <c r="AB1952" s="291"/>
      <c r="AC1952" s="291"/>
      <c r="AD1952" s="291"/>
      <c r="AE1952" s="291"/>
      <c r="AF1952" s="291"/>
      <c r="AG1952" s="291"/>
      <c r="AH1952" s="291"/>
      <c r="AI1952" s="291"/>
      <c r="AJ1952" s="291"/>
      <c r="AK1952" s="291"/>
      <c r="AL1952" s="291"/>
      <c r="AM1952" s="291"/>
      <c r="AN1952" s="291"/>
      <c r="AO1952" s="291"/>
      <c r="AP1952" s="291"/>
      <c r="AQ1952" s="291"/>
      <c r="AR1952" s="291"/>
      <c r="AS1952" s="291"/>
      <c r="AT1952" s="291"/>
      <c r="AU1952" s="291"/>
      <c r="AV1952" s="291"/>
    </row>
    <row r="1953" spans="1:48" s="520" customFormat="1" ht="12.75">
      <c r="A1953" s="275" t="s">
        <v>669</v>
      </c>
      <c r="B1953" s="273"/>
      <c r="C1953" s="406">
        <v>27814</v>
      </c>
      <c r="D1953" s="406">
        <v>0</v>
      </c>
      <c r="E1953" s="406">
        <v>0</v>
      </c>
      <c r="F1953" s="895">
        <v>0</v>
      </c>
      <c r="G1953" s="406">
        <v>0</v>
      </c>
      <c r="H1953" s="291"/>
      <c r="I1953" s="291"/>
      <c r="J1953" s="291"/>
      <c r="K1953" s="291"/>
      <c r="L1953" s="291"/>
      <c r="M1953" s="291"/>
      <c r="N1953" s="291"/>
      <c r="O1953" s="291"/>
      <c r="P1953" s="291"/>
      <c r="Q1953" s="291"/>
      <c r="R1953" s="291"/>
      <c r="S1953" s="291"/>
      <c r="T1953" s="291"/>
      <c r="U1953" s="291"/>
      <c r="V1953" s="291"/>
      <c r="W1953" s="291"/>
      <c r="X1953" s="291"/>
      <c r="Y1953" s="291"/>
      <c r="Z1953" s="291"/>
      <c r="AA1953" s="291"/>
      <c r="AB1953" s="291"/>
      <c r="AC1953" s="291"/>
      <c r="AD1953" s="291"/>
      <c r="AE1953" s="291"/>
      <c r="AF1953" s="291"/>
      <c r="AG1953" s="291"/>
      <c r="AH1953" s="291"/>
      <c r="AI1953" s="291"/>
      <c r="AJ1953" s="291"/>
      <c r="AK1953" s="291"/>
      <c r="AL1953" s="291"/>
      <c r="AM1953" s="291"/>
      <c r="AN1953" s="291"/>
      <c r="AO1953" s="291"/>
      <c r="AP1953" s="291"/>
      <c r="AQ1953" s="291"/>
      <c r="AR1953" s="291"/>
      <c r="AS1953" s="291"/>
      <c r="AT1953" s="291"/>
      <c r="AU1953" s="291"/>
      <c r="AV1953" s="291"/>
    </row>
    <row r="1954" spans="1:7" s="922" customFormat="1" ht="12.75">
      <c r="A1954" s="275" t="s">
        <v>814</v>
      </c>
      <c r="B1954" s="273"/>
      <c r="C1954" s="135">
        <v>476494</v>
      </c>
      <c r="D1954" s="135">
        <v>0</v>
      </c>
      <c r="E1954" s="135">
        <v>0</v>
      </c>
      <c r="F1954" s="895">
        <v>0</v>
      </c>
      <c r="G1954" s="135">
        <v>0</v>
      </c>
    </row>
    <row r="1955" spans="1:7" s="922" customFormat="1" ht="12.75">
      <c r="A1955" s="275" t="s">
        <v>941</v>
      </c>
      <c r="B1955" s="273"/>
      <c r="C1955" s="924">
        <v>-476494</v>
      </c>
      <c r="D1955" s="924">
        <v>0</v>
      </c>
      <c r="E1955" s="924">
        <v>0</v>
      </c>
      <c r="F1955" s="895">
        <v>0</v>
      </c>
      <c r="G1955" s="924">
        <v>0</v>
      </c>
    </row>
    <row r="1956" spans="1:7" s="922" customFormat="1" ht="12.75">
      <c r="A1956" s="275" t="s">
        <v>876</v>
      </c>
      <c r="B1956" s="273"/>
      <c r="C1956" s="924">
        <v>-476494</v>
      </c>
      <c r="D1956" s="924">
        <v>0</v>
      </c>
      <c r="E1956" s="924">
        <v>0</v>
      </c>
      <c r="F1956" s="895">
        <v>0</v>
      </c>
      <c r="G1956" s="924">
        <v>0</v>
      </c>
    </row>
    <row r="1957" spans="1:7" s="922" customFormat="1" ht="12.75">
      <c r="A1957" s="275" t="s">
        <v>911</v>
      </c>
      <c r="B1957" s="273"/>
      <c r="C1957" s="135">
        <v>-476494</v>
      </c>
      <c r="D1957" s="135">
        <v>0</v>
      </c>
      <c r="E1957" s="135">
        <v>0</v>
      </c>
      <c r="F1957" s="895">
        <v>0</v>
      </c>
      <c r="G1957" s="135">
        <v>0</v>
      </c>
    </row>
    <row r="1958" spans="1:7" s="100" customFormat="1" ht="25.5">
      <c r="A1958" s="267" t="s">
        <v>881</v>
      </c>
      <c r="B1958" s="925"/>
      <c r="C1958" s="870"/>
      <c r="D1958" s="855"/>
      <c r="E1958" s="855"/>
      <c r="F1958" s="895"/>
      <c r="G1958" s="855"/>
    </row>
    <row r="1959" spans="1:7" s="100" customFormat="1" ht="12.75">
      <c r="A1959" s="275" t="s">
        <v>910</v>
      </c>
      <c r="B1959" s="273"/>
      <c r="C1959" s="866">
        <v>9800</v>
      </c>
      <c r="D1959" s="866">
        <v>10900</v>
      </c>
      <c r="E1959" s="866">
        <v>10900</v>
      </c>
      <c r="F1959" s="895">
        <v>111.22448979591837</v>
      </c>
      <c r="G1959" s="866">
        <v>0</v>
      </c>
    </row>
    <row r="1960" spans="1:7" s="118" customFormat="1" ht="12.75">
      <c r="A1960" s="275" t="s">
        <v>1499</v>
      </c>
      <c r="B1960" s="273"/>
      <c r="C1960" s="406">
        <v>9800</v>
      </c>
      <c r="D1960" s="406">
        <v>10900</v>
      </c>
      <c r="E1960" s="406">
        <v>10900</v>
      </c>
      <c r="F1960" s="895">
        <v>111.22448979591837</v>
      </c>
      <c r="G1960" s="406">
        <v>0</v>
      </c>
    </row>
    <row r="1961" spans="1:48" s="520" customFormat="1" ht="12.75">
      <c r="A1961" s="275" t="s">
        <v>1350</v>
      </c>
      <c r="B1961" s="273"/>
      <c r="C1961" s="406">
        <v>9800</v>
      </c>
      <c r="D1961" s="406">
        <v>10900</v>
      </c>
      <c r="E1961" s="406">
        <v>10900</v>
      </c>
      <c r="F1961" s="895">
        <v>111.22448979591837</v>
      </c>
      <c r="G1961" s="406">
        <v>0</v>
      </c>
      <c r="H1961" s="291"/>
      <c r="I1961" s="291"/>
      <c r="J1961" s="291"/>
      <c r="K1961" s="291"/>
      <c r="L1961" s="291"/>
      <c r="M1961" s="291"/>
      <c r="N1961" s="291"/>
      <c r="O1961" s="291"/>
      <c r="P1961" s="291"/>
      <c r="Q1961" s="291"/>
      <c r="R1961" s="291"/>
      <c r="S1961" s="291"/>
      <c r="T1961" s="291"/>
      <c r="U1961" s="291"/>
      <c r="V1961" s="291"/>
      <c r="W1961" s="291"/>
      <c r="X1961" s="291"/>
      <c r="Y1961" s="291"/>
      <c r="Z1961" s="291"/>
      <c r="AA1961" s="291"/>
      <c r="AB1961" s="291"/>
      <c r="AC1961" s="291"/>
      <c r="AD1961" s="291"/>
      <c r="AE1961" s="291"/>
      <c r="AF1961" s="291"/>
      <c r="AG1961" s="291"/>
      <c r="AH1961" s="291"/>
      <c r="AI1961" s="291"/>
      <c r="AJ1961" s="291"/>
      <c r="AK1961" s="291"/>
      <c r="AL1961" s="291"/>
      <c r="AM1961" s="291"/>
      <c r="AN1961" s="291"/>
      <c r="AO1961" s="291"/>
      <c r="AP1961" s="291"/>
      <c r="AQ1961" s="291"/>
      <c r="AR1961" s="291"/>
      <c r="AS1961" s="291"/>
      <c r="AT1961" s="291"/>
      <c r="AU1961" s="291"/>
      <c r="AV1961" s="291"/>
    </row>
    <row r="1962" spans="1:48" s="520" customFormat="1" ht="12.75">
      <c r="A1962" s="275" t="s">
        <v>180</v>
      </c>
      <c r="B1962" s="273"/>
      <c r="C1962" s="406">
        <v>9800</v>
      </c>
      <c r="D1962" s="406">
        <v>10900</v>
      </c>
      <c r="E1962" s="406">
        <v>10900</v>
      </c>
      <c r="F1962" s="895">
        <v>111.22448979591837</v>
      </c>
      <c r="G1962" s="406">
        <v>0</v>
      </c>
      <c r="H1962" s="291"/>
      <c r="I1962" s="291"/>
      <c r="J1962" s="291"/>
      <c r="K1962" s="291"/>
      <c r="L1962" s="291"/>
      <c r="M1962" s="291"/>
      <c r="N1962" s="291"/>
      <c r="O1962" s="291"/>
      <c r="P1962" s="291"/>
      <c r="Q1962" s="291"/>
      <c r="R1962" s="291"/>
      <c r="S1962" s="291"/>
      <c r="T1962" s="291"/>
      <c r="U1962" s="291"/>
      <c r="V1962" s="291"/>
      <c r="W1962" s="291"/>
      <c r="X1962" s="291"/>
      <c r="Y1962" s="291"/>
      <c r="Z1962" s="291"/>
      <c r="AA1962" s="291"/>
      <c r="AB1962" s="291"/>
      <c r="AC1962" s="291"/>
      <c r="AD1962" s="291"/>
      <c r="AE1962" s="291"/>
      <c r="AF1962" s="291"/>
      <c r="AG1962" s="291"/>
      <c r="AH1962" s="291"/>
      <c r="AI1962" s="291"/>
      <c r="AJ1962" s="291"/>
      <c r="AK1962" s="291"/>
      <c r="AL1962" s="291"/>
      <c r="AM1962" s="291"/>
      <c r="AN1962" s="291"/>
      <c r="AO1962" s="291"/>
      <c r="AP1962" s="291"/>
      <c r="AQ1962" s="291"/>
      <c r="AR1962" s="291"/>
      <c r="AS1962" s="291"/>
      <c r="AT1962" s="291"/>
      <c r="AU1962" s="291"/>
      <c r="AV1962" s="291"/>
    </row>
    <row r="1963" spans="1:7" s="888" customFormat="1" ht="25.5">
      <c r="A1963" s="275" t="s">
        <v>772</v>
      </c>
      <c r="B1963" s="273"/>
      <c r="C1963" s="406">
        <v>9800</v>
      </c>
      <c r="D1963" s="406">
        <v>10900</v>
      </c>
      <c r="E1963" s="406">
        <v>10900</v>
      </c>
      <c r="F1963" s="895">
        <v>111.22448979591837</v>
      </c>
      <c r="G1963" s="406">
        <v>0</v>
      </c>
    </row>
    <row r="1964" spans="1:48" s="520" customFormat="1" ht="12.75">
      <c r="A1964" s="275" t="s">
        <v>675</v>
      </c>
      <c r="B1964" s="273"/>
      <c r="C1964" s="135">
        <v>9800</v>
      </c>
      <c r="D1964" s="135">
        <v>10900</v>
      </c>
      <c r="E1964" s="135">
        <v>10900</v>
      </c>
      <c r="F1964" s="895">
        <v>111.22448979591837</v>
      </c>
      <c r="G1964" s="135">
        <v>0</v>
      </c>
      <c r="H1964" s="291"/>
      <c r="I1964" s="291"/>
      <c r="J1964" s="291"/>
      <c r="K1964" s="291"/>
      <c r="L1964" s="291"/>
      <c r="M1964" s="291"/>
      <c r="N1964" s="291"/>
      <c r="O1964" s="291"/>
      <c r="P1964" s="291"/>
      <c r="Q1964" s="291"/>
      <c r="R1964" s="291"/>
      <c r="S1964" s="291"/>
      <c r="T1964" s="291"/>
      <c r="U1964" s="291"/>
      <c r="V1964" s="291"/>
      <c r="W1964" s="291"/>
      <c r="X1964" s="291"/>
      <c r="Y1964" s="291"/>
      <c r="Z1964" s="291"/>
      <c r="AA1964" s="291"/>
      <c r="AB1964" s="291"/>
      <c r="AC1964" s="291"/>
      <c r="AD1964" s="291"/>
      <c r="AE1964" s="291"/>
      <c r="AF1964" s="291"/>
      <c r="AG1964" s="291"/>
      <c r="AH1964" s="291"/>
      <c r="AI1964" s="291"/>
      <c r="AJ1964" s="291"/>
      <c r="AK1964" s="291"/>
      <c r="AL1964" s="291"/>
      <c r="AM1964" s="291"/>
      <c r="AN1964" s="291"/>
      <c r="AO1964" s="291"/>
      <c r="AP1964" s="291"/>
      <c r="AQ1964" s="291"/>
      <c r="AR1964" s="291"/>
      <c r="AS1964" s="291"/>
      <c r="AT1964" s="291"/>
      <c r="AU1964" s="291"/>
      <c r="AV1964" s="291"/>
    </row>
    <row r="1965" spans="1:7" s="100" customFormat="1" ht="13.5">
      <c r="A1965" s="926" t="s">
        <v>260</v>
      </c>
      <c r="B1965" s="927"/>
      <c r="C1965" s="928"/>
      <c r="D1965" s="928"/>
      <c r="E1965" s="928"/>
      <c r="F1965" s="929"/>
      <c r="G1965" s="928"/>
    </row>
    <row r="1966" spans="1:7" s="100" customFormat="1" ht="16.5" customHeight="1">
      <c r="A1966" s="930" t="s">
        <v>912</v>
      </c>
      <c r="B1966" s="931"/>
      <c r="C1966" s="932"/>
      <c r="D1966" s="932"/>
      <c r="E1966" s="933"/>
      <c r="F1966" s="934"/>
      <c r="G1966" s="933"/>
    </row>
    <row r="1967" spans="1:7" s="100" customFormat="1" ht="13.5">
      <c r="A1967" s="935" t="s">
        <v>1346</v>
      </c>
      <c r="B1967" s="850"/>
      <c r="C1967" s="936">
        <v>114541955</v>
      </c>
      <c r="D1967" s="936">
        <v>33786585</v>
      </c>
      <c r="E1967" s="936">
        <v>32199753</v>
      </c>
      <c r="F1967" s="937">
        <v>28.11175433490724</v>
      </c>
      <c r="G1967" s="936">
        <v>2731417</v>
      </c>
    </row>
    <row r="1968" spans="1:7" s="100" customFormat="1" ht="25.5">
      <c r="A1968" s="374" t="s">
        <v>1452</v>
      </c>
      <c r="B1968" s="850"/>
      <c r="C1968" s="938">
        <v>17167561</v>
      </c>
      <c r="D1968" s="938">
        <v>2497125</v>
      </c>
      <c r="E1968" s="938">
        <v>1611101</v>
      </c>
      <c r="F1968" s="939">
        <v>9.384565460405238</v>
      </c>
      <c r="G1968" s="938">
        <v>16691</v>
      </c>
    </row>
    <row r="1969" spans="1:7" s="100" customFormat="1" ht="25.5">
      <c r="A1969" s="374" t="s">
        <v>721</v>
      </c>
      <c r="B1969" s="850"/>
      <c r="C1969" s="940">
        <v>92368068</v>
      </c>
      <c r="D1969" s="940">
        <v>29830301</v>
      </c>
      <c r="E1969" s="940">
        <v>29830301</v>
      </c>
      <c r="F1969" s="941">
        <v>32.2950362023378</v>
      </c>
      <c r="G1969" s="940">
        <v>2168989</v>
      </c>
    </row>
    <row r="1970" spans="1:7" ht="17.25" customHeight="1">
      <c r="A1970" s="374" t="s">
        <v>1366</v>
      </c>
      <c r="B1970" s="850"/>
      <c r="C1970" s="938">
        <v>5006326</v>
      </c>
      <c r="D1970" s="938">
        <v>1459159</v>
      </c>
      <c r="E1970" s="938">
        <v>758351</v>
      </c>
      <c r="F1970" s="941">
        <v>15.147854933937582</v>
      </c>
      <c r="G1970" s="938">
        <v>545737</v>
      </c>
    </row>
    <row r="1971" spans="1:7" ht="39" customHeight="1">
      <c r="A1971" s="369" t="s">
        <v>1377</v>
      </c>
      <c r="B1971" s="850"/>
      <c r="C1971" s="938">
        <v>18742</v>
      </c>
      <c r="D1971" s="938">
        <v>0</v>
      </c>
      <c r="E1971" s="938">
        <v>0</v>
      </c>
      <c r="F1971" s="941">
        <v>0</v>
      </c>
      <c r="G1971" s="938">
        <v>0</v>
      </c>
    </row>
    <row r="1972" spans="1:7" s="100" customFormat="1" ht="38.25">
      <c r="A1972" s="369" t="s">
        <v>1425</v>
      </c>
      <c r="B1972" s="850"/>
      <c r="C1972" s="942">
        <v>4987584</v>
      </c>
      <c r="D1972" s="942">
        <v>1459159</v>
      </c>
      <c r="E1972" s="942">
        <v>758351</v>
      </c>
      <c r="F1972" s="941">
        <v>15.204776501007302</v>
      </c>
      <c r="G1972" s="942">
        <v>545737</v>
      </c>
    </row>
    <row r="1973" spans="1:7" s="100" customFormat="1" ht="13.5">
      <c r="A1973" s="943" t="s">
        <v>1453</v>
      </c>
      <c r="B1973" s="847"/>
      <c r="C1973" s="944">
        <v>114541955</v>
      </c>
      <c r="D1973" s="944">
        <v>32334811</v>
      </c>
      <c r="E1973" s="944">
        <v>27174196</v>
      </c>
      <c r="F1973" s="945">
        <v>23.724229257305762</v>
      </c>
      <c r="G1973" s="944">
        <v>1614954</v>
      </c>
    </row>
    <row r="1974" spans="1:7" s="100" customFormat="1" ht="12.75">
      <c r="A1974" s="374" t="s">
        <v>913</v>
      </c>
      <c r="B1974" s="925"/>
      <c r="C1974" s="938">
        <v>5006326</v>
      </c>
      <c r="D1974" s="938">
        <v>1492876</v>
      </c>
      <c r="E1974" s="938">
        <v>758351</v>
      </c>
      <c r="F1974" s="941">
        <v>15.147854933937582</v>
      </c>
      <c r="G1974" s="938">
        <v>545737</v>
      </c>
    </row>
    <row r="1975" spans="1:7" s="100" customFormat="1" ht="38.25">
      <c r="A1975" s="369" t="s">
        <v>22</v>
      </c>
      <c r="B1975" s="925"/>
      <c r="C1975" s="938">
        <v>18742</v>
      </c>
      <c r="D1975" s="938">
        <v>18742</v>
      </c>
      <c r="E1975" s="938">
        <v>0</v>
      </c>
      <c r="F1975" s="941">
        <v>0</v>
      </c>
      <c r="G1975" s="938">
        <v>0</v>
      </c>
    </row>
    <row r="1976" spans="1:7" s="100" customFormat="1" ht="38.25">
      <c r="A1976" s="369" t="s">
        <v>914</v>
      </c>
      <c r="B1976" s="925"/>
      <c r="C1976" s="938">
        <v>4987584</v>
      </c>
      <c r="D1976" s="938">
        <v>1474134</v>
      </c>
      <c r="E1976" s="938">
        <v>758351</v>
      </c>
      <c r="F1976" s="941">
        <v>15.204776501007302</v>
      </c>
      <c r="G1976" s="938">
        <v>545737</v>
      </c>
    </row>
    <row r="1977" spans="1:7" s="100" customFormat="1" ht="12.75">
      <c r="A1977" s="374" t="s">
        <v>1394</v>
      </c>
      <c r="B1977" s="925"/>
      <c r="C1977" s="938">
        <v>69867620</v>
      </c>
      <c r="D1977" s="938">
        <v>24412945</v>
      </c>
      <c r="E1977" s="938">
        <v>21183860</v>
      </c>
      <c r="F1977" s="941">
        <v>30.31999658783282</v>
      </c>
      <c r="G1977" s="938">
        <v>994339</v>
      </c>
    </row>
    <row r="1978" spans="1:7" s="100" customFormat="1" ht="38.25">
      <c r="A1978" s="369" t="s">
        <v>723</v>
      </c>
      <c r="B1978" s="925"/>
      <c r="C1978" s="938">
        <v>57531028</v>
      </c>
      <c r="D1978" s="938">
        <v>23969980</v>
      </c>
      <c r="E1978" s="938">
        <v>20740896</v>
      </c>
      <c r="F1978" s="941">
        <v>36.051669370483005</v>
      </c>
      <c r="G1978" s="938">
        <v>994339</v>
      </c>
    </row>
    <row r="1979" spans="1:7" s="100" customFormat="1" ht="63.75">
      <c r="A1979" s="369" t="s">
        <v>1406</v>
      </c>
      <c r="B1979" s="925"/>
      <c r="C1979" s="938">
        <v>12336592</v>
      </c>
      <c r="D1979" s="938">
        <v>442965</v>
      </c>
      <c r="E1979" s="938">
        <v>442964</v>
      </c>
      <c r="F1979" s="941">
        <v>3.5906512917019544</v>
      </c>
      <c r="G1979" s="938">
        <v>0</v>
      </c>
    </row>
    <row r="1980" spans="1:7" s="100" customFormat="1" ht="25.5">
      <c r="A1980" s="357" t="s">
        <v>915</v>
      </c>
      <c r="B1980" s="925"/>
      <c r="C1980" s="938">
        <v>39668009</v>
      </c>
      <c r="D1980" s="938">
        <v>6428990</v>
      </c>
      <c r="E1980" s="938">
        <v>5231985</v>
      </c>
      <c r="F1980" s="941">
        <v>13.189431816454414</v>
      </c>
      <c r="G1980" s="938">
        <v>74878</v>
      </c>
    </row>
    <row r="1981" spans="1:7" s="100" customFormat="1" ht="25.5">
      <c r="A1981" s="369" t="s">
        <v>1397</v>
      </c>
      <c r="B1981" s="925"/>
      <c r="C1981" s="938">
        <v>39668009</v>
      </c>
      <c r="D1981" s="938">
        <v>6428990</v>
      </c>
      <c r="E1981" s="938">
        <v>5231985</v>
      </c>
      <c r="F1981" s="941">
        <v>13.189431816454414</v>
      </c>
      <c r="G1981" s="938">
        <v>74878</v>
      </c>
    </row>
    <row r="1982" spans="1:7" s="100" customFormat="1" ht="12.75">
      <c r="A1982" s="946"/>
      <c r="B1982" s="847"/>
      <c r="C1982" s="947"/>
      <c r="D1982" s="947"/>
      <c r="E1982" s="947"/>
      <c r="F1982" s="948"/>
      <c r="G1982" s="949"/>
    </row>
    <row r="1983" spans="1:7" s="100" customFormat="1" ht="15">
      <c r="A1983" s="946"/>
      <c r="B1983" s="847"/>
      <c r="C1983" s="950"/>
      <c r="D1983" s="950"/>
      <c r="E1983" s="950"/>
      <c r="F1983" s="951"/>
      <c r="G1983" s="950"/>
    </row>
    <row r="1984" spans="1:5" s="92" customFormat="1" ht="12" customHeight="1">
      <c r="A1984" s="42" t="s">
        <v>656</v>
      </c>
      <c r="B1984" s="837"/>
      <c r="C1984" s="100"/>
      <c r="D1984" s="100"/>
      <c r="E1984" s="99"/>
    </row>
    <row r="1985" spans="1:7" s="92" customFormat="1" ht="12" customHeight="1">
      <c r="A1985" s="42" t="s">
        <v>951</v>
      </c>
      <c r="B1985" s="254"/>
      <c r="C1985" s="378"/>
      <c r="F1985" s="378"/>
      <c r="G1985" s="253" t="s">
        <v>952</v>
      </c>
    </row>
    <row r="1986" spans="1:7" s="92" customFormat="1" ht="12" customHeight="1">
      <c r="A1986" s="42"/>
      <c r="B1986" s="254"/>
      <c r="C1986" s="378"/>
      <c r="F1986" s="378"/>
      <c r="G1986" s="253"/>
    </row>
    <row r="1987" spans="1:7" s="92" customFormat="1" ht="12" customHeight="1">
      <c r="A1987" s="42"/>
      <c r="B1987" s="254"/>
      <c r="C1987" s="378"/>
      <c r="F1987" s="378"/>
      <c r="G1987" s="253"/>
    </row>
    <row r="1988" ht="12.75">
      <c r="A1988" s="47" t="s">
        <v>916</v>
      </c>
    </row>
    <row r="1989" ht="17.25" customHeight="1">
      <c r="AP1989" s="839"/>
    </row>
    <row r="1990" ht="17.25" customHeight="1">
      <c r="AP1990" s="839"/>
    </row>
    <row r="1991" ht="17.25" customHeight="1">
      <c r="AP1991" s="839"/>
    </row>
    <row r="1992" ht="17.25" customHeight="1">
      <c r="AP1992" s="839"/>
    </row>
    <row r="2063" ht="17.25" customHeight="1">
      <c r="G2063" s="595"/>
    </row>
    <row r="2064" ht="17.25" customHeight="1">
      <c r="G2064" s="595"/>
    </row>
    <row r="2065" ht="17.25" customHeight="1">
      <c r="G2065" s="595"/>
    </row>
    <row r="2066" ht="17.25" customHeight="1">
      <c r="G2066" s="595"/>
    </row>
    <row r="2067" ht="17.25" customHeight="1">
      <c r="G2067" s="595"/>
    </row>
    <row r="2068" ht="17.25" customHeight="1">
      <c r="G2068" s="595"/>
    </row>
    <row r="2069" ht="17.25" customHeight="1">
      <c r="G2069" s="595"/>
    </row>
    <row r="2070" ht="17.25" customHeight="1">
      <c r="G2070" s="595"/>
    </row>
    <row r="2071" ht="17.25" customHeight="1">
      <c r="G2071" s="595"/>
    </row>
    <row r="2072" ht="17.25" customHeight="1">
      <c r="G2072" s="595"/>
    </row>
    <row r="2073" ht="17.25" customHeight="1">
      <c r="G2073" s="595"/>
    </row>
    <row r="2074" ht="17.25" customHeight="1">
      <c r="G2074" s="595"/>
    </row>
    <row r="2075" ht="17.25" customHeight="1">
      <c r="G2075" s="595"/>
    </row>
    <row r="2076" ht="17.25" customHeight="1">
      <c r="G2076" s="595"/>
    </row>
    <row r="2077" ht="17.25" customHeight="1">
      <c r="G2077" s="595"/>
    </row>
    <row r="2078" ht="17.25" customHeight="1">
      <c r="G2078" s="595"/>
    </row>
    <row r="2079" ht="17.25" customHeight="1">
      <c r="G2079" s="595"/>
    </row>
    <row r="2080" ht="17.25" customHeight="1">
      <c r="G2080" s="595"/>
    </row>
    <row r="2081" ht="17.25" customHeight="1">
      <c r="G2081" s="595"/>
    </row>
    <row r="2082" ht="17.25" customHeight="1">
      <c r="G2082" s="595"/>
    </row>
    <row r="2083" ht="17.25" customHeight="1">
      <c r="G2083" s="595"/>
    </row>
    <row r="2084" ht="17.25" customHeight="1">
      <c r="G2084" s="595"/>
    </row>
    <row r="2085" ht="17.25" customHeight="1">
      <c r="G2085" s="595"/>
    </row>
    <row r="2086" spans="3:7" ht="17.25" customHeight="1">
      <c r="C2086" s="595"/>
      <c r="D2086" s="595"/>
      <c r="E2086" s="595"/>
      <c r="G2086" s="595"/>
    </row>
    <row r="2087" spans="3:7" ht="17.25" customHeight="1">
      <c r="C2087" s="595"/>
      <c r="D2087" s="595"/>
      <c r="E2087" s="595"/>
      <c r="G2087" s="595"/>
    </row>
    <row r="2088" spans="3:7" ht="17.25" customHeight="1">
      <c r="C2088" s="595"/>
      <c r="D2088" s="595"/>
      <c r="E2088" s="595"/>
      <c r="G2088" s="595"/>
    </row>
    <row r="2089" spans="3:7" ht="17.25" customHeight="1">
      <c r="C2089" s="595"/>
      <c r="D2089" s="595"/>
      <c r="E2089" s="595"/>
      <c r="G2089" s="595"/>
    </row>
    <row r="2090" spans="3:7" ht="17.25" customHeight="1">
      <c r="C2090" s="595"/>
      <c r="D2090" s="595"/>
      <c r="E2090" s="595"/>
      <c r="G2090" s="595"/>
    </row>
    <row r="2091" spans="3:7" ht="17.25" customHeight="1">
      <c r="C2091" s="595"/>
      <c r="D2091" s="595"/>
      <c r="E2091" s="595"/>
      <c r="G2091" s="595"/>
    </row>
    <row r="2092" spans="3:7" ht="17.25" customHeight="1">
      <c r="C2092" s="595"/>
      <c r="D2092" s="595"/>
      <c r="E2092" s="595"/>
      <c r="G2092" s="595"/>
    </row>
    <row r="2093" spans="3:7" ht="17.25" customHeight="1">
      <c r="C2093" s="595"/>
      <c r="D2093" s="595"/>
      <c r="E2093" s="595"/>
      <c r="G2093" s="595"/>
    </row>
    <row r="2094" spans="3:7" ht="17.25" customHeight="1">
      <c r="C2094" s="595"/>
      <c r="D2094" s="595"/>
      <c r="E2094" s="595"/>
      <c r="G2094" s="595"/>
    </row>
    <row r="2095" spans="3:7" ht="17.25" customHeight="1">
      <c r="C2095" s="595"/>
      <c r="D2095" s="595"/>
      <c r="E2095" s="595"/>
      <c r="G2095" s="595"/>
    </row>
    <row r="2096" spans="3:7" ht="17.25" customHeight="1">
      <c r="C2096" s="595"/>
      <c r="D2096" s="595"/>
      <c r="E2096" s="595"/>
      <c r="G2096" s="595"/>
    </row>
    <row r="2097" spans="3:7" ht="17.25" customHeight="1">
      <c r="C2097" s="595"/>
      <c r="D2097" s="595"/>
      <c r="E2097" s="595"/>
      <c r="G2097" s="595"/>
    </row>
    <row r="2098" spans="3:7" ht="17.25" customHeight="1">
      <c r="C2098" s="595"/>
      <c r="D2098" s="595"/>
      <c r="E2098" s="595"/>
      <c r="G2098" s="595"/>
    </row>
    <row r="2099" spans="3:7" ht="17.25" customHeight="1">
      <c r="C2099" s="595"/>
      <c r="D2099" s="595"/>
      <c r="E2099" s="595"/>
      <c r="G2099" s="595"/>
    </row>
    <row r="2100" spans="3:7" ht="17.25" customHeight="1">
      <c r="C2100" s="595"/>
      <c r="D2100" s="595"/>
      <c r="E2100" s="595"/>
      <c r="G2100" s="595"/>
    </row>
    <row r="2101" spans="3:7" ht="17.25" customHeight="1">
      <c r="C2101" s="595"/>
      <c r="D2101" s="595"/>
      <c r="E2101" s="595"/>
      <c r="G2101" s="595"/>
    </row>
    <row r="2102" spans="3:7" ht="17.25" customHeight="1">
      <c r="C2102" s="595"/>
      <c r="D2102" s="595"/>
      <c r="E2102" s="595"/>
      <c r="G2102" s="595"/>
    </row>
    <row r="2103" spans="3:7" ht="17.25" customHeight="1">
      <c r="C2103" s="595"/>
      <c r="D2103" s="595"/>
      <c r="E2103" s="595"/>
      <c r="G2103" s="595"/>
    </row>
    <row r="2104" spans="3:7" ht="17.25" customHeight="1">
      <c r="C2104" s="595"/>
      <c r="D2104" s="595"/>
      <c r="E2104" s="595"/>
      <c r="G2104" s="595"/>
    </row>
    <row r="2105" spans="3:7" ht="17.25" customHeight="1">
      <c r="C2105" s="595"/>
      <c r="D2105" s="595"/>
      <c r="E2105" s="595"/>
      <c r="G2105" s="595"/>
    </row>
    <row r="2106" spans="3:7" ht="17.25" customHeight="1">
      <c r="C2106" s="595"/>
      <c r="D2106" s="595"/>
      <c r="E2106" s="595"/>
      <c r="G2106" s="595"/>
    </row>
    <row r="2107" spans="3:7" ht="17.25" customHeight="1">
      <c r="C2107" s="595"/>
      <c r="D2107" s="595"/>
      <c r="E2107" s="595"/>
      <c r="G2107" s="595"/>
    </row>
    <row r="2108" spans="3:7" ht="17.25" customHeight="1">
      <c r="C2108" s="595"/>
      <c r="D2108" s="595"/>
      <c r="E2108" s="595"/>
      <c r="G2108" s="595"/>
    </row>
    <row r="2109" spans="3:7" ht="17.25" customHeight="1">
      <c r="C2109" s="595"/>
      <c r="D2109" s="595"/>
      <c r="E2109" s="595"/>
      <c r="G2109" s="595"/>
    </row>
    <row r="2110" spans="3:7" ht="17.25" customHeight="1">
      <c r="C2110" s="595"/>
      <c r="D2110" s="595"/>
      <c r="E2110" s="595"/>
      <c r="G2110" s="595"/>
    </row>
    <row r="2111" spans="3:5" ht="17.25" customHeight="1">
      <c r="C2111" s="595"/>
      <c r="D2111" s="595"/>
      <c r="E2111" s="595"/>
    </row>
    <row r="2112" spans="3:5" ht="17.25" customHeight="1">
      <c r="C2112" s="595"/>
      <c r="D2112" s="595"/>
      <c r="E2112" s="595"/>
    </row>
    <row r="2113" spans="3:5" ht="17.25" customHeight="1">
      <c r="C2113" s="595"/>
      <c r="D2113" s="595"/>
      <c r="E2113" s="595"/>
    </row>
    <row r="2114" spans="3:5" ht="17.25" customHeight="1">
      <c r="C2114" s="595"/>
      <c r="D2114" s="595"/>
      <c r="E2114" s="595"/>
    </row>
    <row r="2115" spans="3:5" ht="17.25" customHeight="1">
      <c r="C2115" s="595"/>
      <c r="D2115" s="595"/>
      <c r="E2115" s="595"/>
    </row>
    <row r="2116" spans="3:5" ht="17.25" customHeight="1">
      <c r="C2116" s="595"/>
      <c r="D2116" s="595"/>
      <c r="E2116" s="595"/>
    </row>
    <row r="2117" spans="3:5" ht="17.25" customHeight="1">
      <c r="C2117" s="595"/>
      <c r="D2117" s="595"/>
      <c r="E2117" s="595"/>
    </row>
    <row r="2118" spans="3:5" ht="17.25" customHeight="1">
      <c r="C2118" s="595"/>
      <c r="D2118" s="595"/>
      <c r="E2118" s="595"/>
    </row>
    <row r="2119" spans="3:5" ht="17.25" customHeight="1">
      <c r="C2119" s="595"/>
      <c r="D2119" s="595"/>
      <c r="E2119" s="595"/>
    </row>
    <row r="2120" spans="3:5" ht="17.25" customHeight="1">
      <c r="C2120" s="595"/>
      <c r="D2120" s="595"/>
      <c r="E2120" s="595"/>
    </row>
    <row r="2121" spans="3:5" ht="17.25" customHeight="1">
      <c r="C2121" s="595"/>
      <c r="D2121" s="595"/>
      <c r="E2121" s="595"/>
    </row>
    <row r="2122" spans="3:5" ht="17.25" customHeight="1">
      <c r="C2122" s="595"/>
      <c r="D2122" s="595"/>
      <c r="E2122" s="595"/>
    </row>
    <row r="2123" spans="3:5" ht="17.25" customHeight="1">
      <c r="C2123" s="595"/>
      <c r="D2123" s="595"/>
      <c r="E2123" s="595"/>
    </row>
    <row r="2124" spans="3:5" ht="17.25" customHeight="1">
      <c r="C2124" s="595"/>
      <c r="D2124" s="595"/>
      <c r="E2124" s="595"/>
    </row>
    <row r="2125" spans="3:5" ht="17.25" customHeight="1">
      <c r="C2125" s="595"/>
      <c r="D2125" s="595"/>
      <c r="E2125" s="595"/>
    </row>
    <row r="2126" spans="3:5" ht="17.25" customHeight="1">
      <c r="C2126" s="595"/>
      <c r="D2126" s="595"/>
      <c r="E2126" s="595"/>
    </row>
    <row r="2127" spans="3:5" ht="17.25" customHeight="1">
      <c r="C2127" s="595"/>
      <c r="D2127" s="595"/>
      <c r="E2127" s="595"/>
    </row>
    <row r="2128" spans="3:5" ht="17.25" customHeight="1">
      <c r="C2128" s="595"/>
      <c r="D2128" s="595"/>
      <c r="E2128" s="595"/>
    </row>
    <row r="2129" spans="3:5" ht="17.25" customHeight="1">
      <c r="C2129" s="595"/>
      <c r="D2129" s="595"/>
      <c r="E2129" s="595"/>
    </row>
    <row r="2130" spans="3:5" ht="17.25" customHeight="1">
      <c r="C2130" s="595"/>
      <c r="D2130" s="595"/>
      <c r="E2130" s="595"/>
    </row>
    <row r="2131" spans="3:5" ht="17.25" customHeight="1">
      <c r="C2131" s="595"/>
      <c r="D2131" s="595"/>
      <c r="E2131" s="595"/>
    </row>
    <row r="2132" spans="3:5" ht="17.25" customHeight="1">
      <c r="C2132" s="595"/>
      <c r="D2132" s="595"/>
      <c r="E2132" s="595"/>
    </row>
    <row r="2133" spans="3:5" ht="17.25" customHeight="1">
      <c r="C2133" s="595"/>
      <c r="D2133" s="595"/>
      <c r="E2133" s="595"/>
    </row>
    <row r="2134" spans="3:5" ht="17.25" customHeight="1">
      <c r="C2134" s="595"/>
      <c r="D2134" s="595"/>
      <c r="E2134" s="595"/>
    </row>
    <row r="2135" spans="3:5" ht="17.25" customHeight="1">
      <c r="C2135" s="595"/>
      <c r="D2135" s="595"/>
      <c r="E2135" s="595"/>
    </row>
    <row r="2136" spans="3:5" ht="17.25" customHeight="1">
      <c r="C2136" s="595"/>
      <c r="D2136" s="595"/>
      <c r="E2136" s="595"/>
    </row>
    <row r="2137" spans="3:5" ht="17.25" customHeight="1">
      <c r="C2137" s="595"/>
      <c r="D2137" s="595"/>
      <c r="E2137" s="595"/>
    </row>
    <row r="2138" spans="3:5" ht="17.25" customHeight="1">
      <c r="C2138" s="595"/>
      <c r="D2138" s="595"/>
      <c r="E2138" s="595"/>
    </row>
    <row r="2139" spans="3:5" ht="17.25" customHeight="1">
      <c r="C2139" s="595"/>
      <c r="D2139" s="595"/>
      <c r="E2139" s="595"/>
    </row>
    <row r="2140" spans="3:5" ht="17.25" customHeight="1">
      <c r="C2140" s="595"/>
      <c r="D2140" s="595"/>
      <c r="E2140" s="595"/>
    </row>
    <row r="2141" spans="3:5" ht="17.25" customHeight="1">
      <c r="C2141" s="595"/>
      <c r="D2141" s="595"/>
      <c r="E2141" s="595"/>
    </row>
    <row r="2142" spans="3:5" ht="17.25" customHeight="1">
      <c r="C2142" s="595"/>
      <c r="D2142" s="595"/>
      <c r="E2142" s="595"/>
    </row>
    <row r="2143" spans="3:5" ht="17.25" customHeight="1">
      <c r="C2143" s="595"/>
      <c r="D2143" s="595"/>
      <c r="E2143" s="595"/>
    </row>
    <row r="2144" spans="3:5" ht="17.25" customHeight="1">
      <c r="C2144" s="595"/>
      <c r="D2144" s="595"/>
      <c r="E2144" s="595"/>
    </row>
    <row r="2145" spans="3:5" ht="17.25" customHeight="1">
      <c r="C2145" s="595"/>
      <c r="D2145" s="595"/>
      <c r="E2145" s="595"/>
    </row>
    <row r="2146" spans="3:5" ht="17.25" customHeight="1">
      <c r="C2146" s="595"/>
      <c r="D2146" s="595"/>
      <c r="E2146" s="595"/>
    </row>
    <row r="2147" spans="3:5" ht="17.25" customHeight="1">
      <c r="C2147" s="595"/>
      <c r="D2147" s="595"/>
      <c r="E2147" s="595"/>
    </row>
    <row r="2148" spans="3:5" ht="17.25" customHeight="1">
      <c r="C2148" s="595"/>
      <c r="D2148" s="595"/>
      <c r="E2148" s="595"/>
    </row>
    <row r="2149" spans="3:5" ht="17.25" customHeight="1">
      <c r="C2149" s="595"/>
      <c r="D2149" s="595"/>
      <c r="E2149" s="595"/>
    </row>
    <row r="2150" spans="3:5" ht="17.25" customHeight="1">
      <c r="C2150" s="595"/>
      <c r="D2150" s="595"/>
      <c r="E2150" s="595"/>
    </row>
    <row r="2151" spans="3:5" ht="17.25" customHeight="1">
      <c r="C2151" s="595"/>
      <c r="D2151" s="595"/>
      <c r="E2151" s="595"/>
    </row>
    <row r="2152" spans="3:5" ht="17.25" customHeight="1">
      <c r="C2152" s="595"/>
      <c r="D2152" s="595"/>
      <c r="E2152" s="595"/>
    </row>
    <row r="2153" spans="3:5" ht="17.25" customHeight="1">
      <c r="C2153" s="595"/>
      <c r="D2153" s="595"/>
      <c r="E2153" s="595"/>
    </row>
    <row r="2154" spans="3:5" ht="17.25" customHeight="1">
      <c r="C2154" s="595"/>
      <c r="D2154" s="595"/>
      <c r="E2154" s="595"/>
    </row>
    <row r="2155" spans="3:5" ht="17.25" customHeight="1">
      <c r="C2155" s="595"/>
      <c r="D2155" s="595"/>
      <c r="E2155" s="595"/>
    </row>
    <row r="2156" spans="3:5" ht="17.25" customHeight="1">
      <c r="C2156" s="595"/>
      <c r="D2156" s="595"/>
      <c r="E2156" s="595"/>
    </row>
    <row r="2157" spans="3:5" ht="17.25" customHeight="1">
      <c r="C2157" s="595"/>
      <c r="D2157" s="595"/>
      <c r="E2157" s="595"/>
    </row>
    <row r="2158" spans="3:5" ht="17.25" customHeight="1">
      <c r="C2158" s="595"/>
      <c r="D2158" s="595"/>
      <c r="E2158" s="595"/>
    </row>
    <row r="2159" spans="3:5" ht="17.25" customHeight="1">
      <c r="C2159" s="595"/>
      <c r="D2159" s="595"/>
      <c r="E2159" s="595"/>
    </row>
    <row r="2160" spans="3:5" ht="17.25" customHeight="1">
      <c r="C2160" s="595"/>
      <c r="D2160" s="595"/>
      <c r="E2160" s="595"/>
    </row>
    <row r="2161" spans="3:5" ht="17.25" customHeight="1">
      <c r="C2161" s="595"/>
      <c r="D2161" s="595"/>
      <c r="E2161" s="595"/>
    </row>
    <row r="2162" spans="3:5" ht="17.25" customHeight="1">
      <c r="C2162" s="595"/>
      <c r="D2162" s="595"/>
      <c r="E2162" s="595"/>
    </row>
    <row r="2163" spans="3:5" ht="17.25" customHeight="1">
      <c r="C2163" s="595"/>
      <c r="D2163" s="595"/>
      <c r="E2163" s="595"/>
    </row>
    <row r="2164" spans="3:5" ht="17.25" customHeight="1">
      <c r="C2164" s="595"/>
      <c r="D2164" s="595"/>
      <c r="E2164" s="595"/>
    </row>
    <row r="2165" spans="3:5" ht="17.25" customHeight="1">
      <c r="C2165" s="595"/>
      <c r="D2165" s="595"/>
      <c r="E2165" s="595"/>
    </row>
    <row r="2166" spans="3:5" ht="17.25" customHeight="1">
      <c r="C2166" s="595"/>
      <c r="D2166" s="595"/>
      <c r="E2166" s="595"/>
    </row>
    <row r="2170" ht="48" customHeight="1">
      <c r="A2170" s="369"/>
    </row>
  </sheetData>
  <mergeCells count="6">
    <mergeCell ref="A6:G6"/>
    <mergeCell ref="A1:G1"/>
    <mergeCell ref="A2:G2"/>
    <mergeCell ref="A4:G4"/>
    <mergeCell ref="A5:G5"/>
    <mergeCell ref="A3:G3"/>
  </mergeCells>
  <printOptions horizontalCentered="1"/>
  <pageMargins left="0.984251968503937" right="0.35433070866141736" top="0.5905511811023623" bottom="0.3937007874015748" header="0.15748031496062992" footer="0.15748031496062992"/>
  <pageSetup firstPageNumber="52" useFirstPageNumber="1" fitToHeight="20" horizontalDpi="600" verticalDpi="600" orientation="portrait" paperSize="9" scale="82" r:id="rId4"/>
  <headerFooter alignWithMargins="0">
    <oddFooter>&amp;C&amp;P&amp;R
</oddFooter>
  </headerFooter>
  <rowBreaks count="1" manualBreakCount="1">
    <brk id="1907" max="255" man="1"/>
  </rowBreaks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60">
    <pageSetUpPr fitToPage="1"/>
  </sheetPr>
  <dimension ref="A1:AS59"/>
  <sheetViews>
    <sheetView workbookViewId="0" topLeftCell="E1">
      <selection activeCell="E5" sqref="E5:H5"/>
    </sheetView>
  </sheetViews>
  <sheetFormatPr defaultColWidth="9.140625" defaultRowHeight="12.75"/>
  <cols>
    <col min="1" max="1" width="12.8515625" style="953" hidden="1" customWidth="1"/>
    <col min="2" max="2" width="7.140625" style="953" hidden="1" customWidth="1"/>
    <col min="3" max="4" width="11.421875" style="953" hidden="1" customWidth="1"/>
    <col min="5" max="5" width="51.421875" style="953" customWidth="1"/>
    <col min="6" max="8" width="14.28125" style="953" customWidth="1"/>
    <col min="9" max="9" width="14.7109375" style="953" customWidth="1"/>
    <col min="10" max="16384" width="9.140625" style="953" customWidth="1"/>
  </cols>
  <sheetData>
    <row r="1" spans="1:45" ht="57" customHeight="1">
      <c r="A1" s="952"/>
      <c r="B1" s="952"/>
      <c r="C1" s="952"/>
      <c r="D1" s="952"/>
      <c r="E1" s="1141"/>
      <c r="F1" s="1141"/>
      <c r="G1" s="1141"/>
      <c r="H1" s="1141"/>
      <c r="AB1" s="954"/>
      <c r="AC1" s="954"/>
      <c r="AD1" s="954"/>
      <c r="AE1" s="954"/>
      <c r="AF1" s="954"/>
      <c r="AG1" s="954"/>
      <c r="AH1" s="954"/>
      <c r="AI1" s="954"/>
      <c r="AJ1" s="954"/>
      <c r="AK1" s="954"/>
      <c r="AL1" s="954"/>
      <c r="AM1" s="954"/>
      <c r="AN1" s="954"/>
      <c r="AO1" s="954"/>
      <c r="AP1" s="954"/>
      <c r="AQ1" s="954"/>
      <c r="AR1" s="954"/>
      <c r="AS1" s="954"/>
    </row>
    <row r="2" spans="1:27" s="954" customFormat="1" ht="18.75" customHeight="1">
      <c r="A2" s="955"/>
      <c r="B2" s="955"/>
      <c r="C2" s="955"/>
      <c r="D2" s="955"/>
      <c r="E2" s="1142" t="s">
        <v>921</v>
      </c>
      <c r="F2" s="1142"/>
      <c r="G2" s="1142"/>
      <c r="H2" s="1142"/>
      <c r="I2" s="953"/>
      <c r="J2" s="953"/>
      <c r="K2" s="953"/>
      <c r="L2" s="953"/>
      <c r="M2" s="953"/>
      <c r="N2" s="953"/>
      <c r="O2" s="953"/>
      <c r="P2" s="953"/>
      <c r="Q2" s="953"/>
      <c r="R2" s="953"/>
      <c r="S2" s="953"/>
      <c r="T2" s="953"/>
      <c r="U2" s="953"/>
      <c r="V2" s="953"/>
      <c r="W2" s="953"/>
      <c r="X2" s="953"/>
      <c r="Y2" s="953"/>
      <c r="Z2" s="953"/>
      <c r="AA2" s="953"/>
    </row>
    <row r="3" spans="1:27" s="954" customFormat="1" ht="12.75">
      <c r="A3" s="956"/>
      <c r="B3" s="957"/>
      <c r="C3" s="957"/>
      <c r="D3" s="957"/>
      <c r="E3" s="958"/>
      <c r="F3" s="959"/>
      <c r="G3" s="960"/>
      <c r="H3" s="961"/>
      <c r="I3" s="953"/>
      <c r="J3" s="953"/>
      <c r="K3" s="953"/>
      <c r="L3" s="953"/>
      <c r="M3" s="953"/>
      <c r="N3" s="953"/>
      <c r="O3" s="953"/>
      <c r="P3" s="953"/>
      <c r="Q3" s="953"/>
      <c r="R3" s="953"/>
      <c r="S3" s="953"/>
      <c r="T3" s="953"/>
      <c r="U3" s="953"/>
      <c r="V3" s="953"/>
      <c r="W3" s="953"/>
      <c r="X3" s="953"/>
      <c r="Y3" s="953"/>
      <c r="Z3" s="953"/>
      <c r="AA3" s="953"/>
    </row>
    <row r="4" spans="1:27" s="962" customFormat="1" ht="15.75">
      <c r="A4" s="952"/>
      <c r="B4" s="952"/>
      <c r="C4" s="952"/>
      <c r="D4" s="952"/>
      <c r="E4" s="1135" t="s">
        <v>922</v>
      </c>
      <c r="F4" s="1135"/>
      <c r="G4" s="1135"/>
      <c r="H4" s="1135"/>
      <c r="I4" s="953"/>
      <c r="J4" s="953"/>
      <c r="K4" s="953"/>
      <c r="L4" s="953"/>
      <c r="M4" s="953"/>
      <c r="N4" s="953"/>
      <c r="O4" s="953"/>
      <c r="P4" s="953"/>
      <c r="Q4" s="953"/>
      <c r="R4" s="953"/>
      <c r="S4" s="953"/>
      <c r="T4" s="953"/>
      <c r="U4" s="953"/>
      <c r="V4" s="953"/>
      <c r="W4" s="953"/>
      <c r="X4" s="953"/>
      <c r="Y4" s="953"/>
      <c r="Z4" s="953"/>
      <c r="AA4" s="953"/>
    </row>
    <row r="5" spans="1:27" s="962" customFormat="1" ht="15.75">
      <c r="A5" s="963"/>
      <c r="B5" s="963"/>
      <c r="C5" s="963"/>
      <c r="D5" s="963"/>
      <c r="E5" s="1136" t="s">
        <v>917</v>
      </c>
      <c r="F5" s="1136"/>
      <c r="G5" s="1136"/>
      <c r="H5" s="1136"/>
      <c r="I5" s="953"/>
      <c r="J5" s="953"/>
      <c r="K5" s="953"/>
      <c r="L5" s="953"/>
      <c r="M5" s="953"/>
      <c r="N5" s="953"/>
      <c r="O5" s="953"/>
      <c r="P5" s="953"/>
      <c r="Q5" s="953"/>
      <c r="R5" s="953"/>
      <c r="S5" s="953"/>
      <c r="T5" s="953"/>
      <c r="U5" s="953"/>
      <c r="V5" s="953"/>
      <c r="W5" s="953"/>
      <c r="X5" s="953"/>
      <c r="Y5" s="953"/>
      <c r="Z5" s="953"/>
      <c r="AA5" s="953"/>
    </row>
    <row r="6" spans="1:27" s="962" customFormat="1" ht="15.75">
      <c r="A6" s="964"/>
      <c r="B6" s="964"/>
      <c r="C6" s="964"/>
      <c r="D6" s="964"/>
      <c r="E6" s="1137" t="s">
        <v>918</v>
      </c>
      <c r="F6" s="1137"/>
      <c r="G6" s="1137"/>
      <c r="H6" s="1137"/>
      <c r="I6" s="953"/>
      <c r="J6" s="953"/>
      <c r="K6" s="953"/>
      <c r="L6" s="953"/>
      <c r="M6" s="953"/>
      <c r="N6" s="953"/>
      <c r="O6" s="953"/>
      <c r="P6" s="953"/>
      <c r="Q6" s="953"/>
      <c r="R6" s="953"/>
      <c r="S6" s="953"/>
      <c r="T6" s="953"/>
      <c r="U6" s="953"/>
      <c r="V6" s="953"/>
      <c r="W6" s="953"/>
      <c r="X6" s="953"/>
      <c r="Y6" s="953"/>
      <c r="Z6" s="953"/>
      <c r="AA6" s="953"/>
    </row>
    <row r="7" spans="1:27" s="760" customFormat="1" ht="12.75">
      <c r="A7" s="965"/>
      <c r="B7" s="965"/>
      <c r="C7" s="965"/>
      <c r="D7" s="965"/>
      <c r="E7" s="1138" t="s">
        <v>925</v>
      </c>
      <c r="F7" s="1138"/>
      <c r="G7" s="1138"/>
      <c r="H7" s="1138"/>
      <c r="I7" s="953"/>
      <c r="J7" s="953"/>
      <c r="K7" s="953"/>
      <c r="L7" s="953"/>
      <c r="M7" s="953"/>
      <c r="N7" s="953"/>
      <c r="O7" s="953"/>
      <c r="P7" s="953"/>
      <c r="Q7" s="953"/>
      <c r="R7" s="953"/>
      <c r="S7" s="953"/>
      <c r="T7" s="953"/>
      <c r="U7" s="953"/>
      <c r="V7" s="953"/>
      <c r="W7" s="953"/>
      <c r="X7" s="953"/>
      <c r="Y7" s="953"/>
      <c r="Z7" s="953"/>
      <c r="AA7" s="953"/>
    </row>
    <row r="8" spans="1:27" s="760" customFormat="1" ht="12.75">
      <c r="A8" s="966"/>
      <c r="B8" s="759"/>
      <c r="C8" s="967"/>
      <c r="E8" s="966" t="s">
        <v>919</v>
      </c>
      <c r="G8" s="968"/>
      <c r="H8" s="761" t="s">
        <v>1465</v>
      </c>
      <c r="I8" s="953"/>
      <c r="J8" s="953"/>
      <c r="K8" s="953"/>
      <c r="L8" s="953"/>
      <c r="M8" s="953"/>
      <c r="N8" s="953"/>
      <c r="O8" s="953"/>
      <c r="P8" s="953"/>
      <c r="Q8" s="953"/>
      <c r="R8" s="953"/>
      <c r="S8" s="953"/>
      <c r="T8" s="953"/>
      <c r="U8" s="953"/>
      <c r="V8" s="953"/>
      <c r="W8" s="953"/>
      <c r="X8" s="953"/>
      <c r="Y8" s="953"/>
      <c r="Z8" s="953"/>
      <c r="AA8" s="953"/>
    </row>
    <row r="9" spans="1:27" s="962" customFormat="1" ht="15.75">
      <c r="A9" s="969"/>
      <c r="B9" s="969"/>
      <c r="C9" s="969"/>
      <c r="E9" s="970"/>
      <c r="G9" s="968"/>
      <c r="H9" s="971" t="s">
        <v>920</v>
      </c>
      <c r="I9" s="953"/>
      <c r="J9" s="953"/>
      <c r="K9" s="953"/>
      <c r="L9" s="953"/>
      <c r="M9" s="953"/>
      <c r="N9" s="953"/>
      <c r="O9" s="953"/>
      <c r="P9" s="953"/>
      <c r="Q9" s="953"/>
      <c r="R9" s="953"/>
      <c r="S9" s="953"/>
      <c r="T9" s="953"/>
      <c r="U9" s="953"/>
      <c r="V9" s="953"/>
      <c r="W9" s="953"/>
      <c r="X9" s="953"/>
      <c r="Y9" s="953"/>
      <c r="Z9" s="953"/>
      <c r="AA9" s="953"/>
    </row>
    <row r="10" spans="1:8" ht="12.75">
      <c r="A10" s="972"/>
      <c r="E10" s="970"/>
      <c r="G10" s="968"/>
      <c r="H10" s="973" t="s">
        <v>72</v>
      </c>
    </row>
    <row r="11" spans="1:8" ht="12.75" customHeight="1">
      <c r="A11" s="1134" t="s">
        <v>1036</v>
      </c>
      <c r="B11" s="1134"/>
      <c r="C11" s="1134"/>
      <c r="D11" s="1134"/>
      <c r="E11" s="1139" t="s">
        <v>929</v>
      </c>
      <c r="F11" s="1139" t="s">
        <v>211</v>
      </c>
      <c r="G11" s="1139" t="s">
        <v>959</v>
      </c>
      <c r="H11" s="1139" t="s">
        <v>932</v>
      </c>
    </row>
    <row r="12" spans="1:8" ht="25.5">
      <c r="A12" s="974" t="s">
        <v>249</v>
      </c>
      <c r="B12" s="974" t="s">
        <v>73</v>
      </c>
      <c r="C12" s="974" t="s">
        <v>74</v>
      </c>
      <c r="D12" s="974" t="s">
        <v>75</v>
      </c>
      <c r="E12" s="1140"/>
      <c r="F12" s="1140"/>
      <c r="G12" s="1140"/>
      <c r="H12" s="1140"/>
    </row>
    <row r="13" spans="1:8" ht="12.75">
      <c r="A13" s="974">
        <v>1</v>
      </c>
      <c r="B13" s="974">
        <v>2</v>
      </c>
      <c r="C13" s="974">
        <v>3</v>
      </c>
      <c r="D13" s="974">
        <v>4</v>
      </c>
      <c r="E13" s="975">
        <v>1</v>
      </c>
      <c r="F13" s="975">
        <v>2</v>
      </c>
      <c r="G13" s="975">
        <v>3</v>
      </c>
      <c r="H13" s="975">
        <v>4</v>
      </c>
    </row>
    <row r="14" spans="1:8" ht="22.5" customHeight="1">
      <c r="A14" s="976" t="s">
        <v>76</v>
      </c>
      <c r="B14" s="977"/>
      <c r="C14" s="977"/>
      <c r="D14" s="978"/>
      <c r="E14" s="979" t="s">
        <v>946</v>
      </c>
      <c r="F14" s="980">
        <v>-134000000</v>
      </c>
      <c r="G14" s="980">
        <v>5621663</v>
      </c>
      <c r="H14" s="981">
        <v>-118583</v>
      </c>
    </row>
    <row r="15" spans="1:8" ht="6.75" customHeight="1">
      <c r="A15" s="982"/>
      <c r="B15" s="982"/>
      <c r="C15" s="982"/>
      <c r="D15" s="983"/>
      <c r="E15" s="982"/>
      <c r="F15" s="984"/>
      <c r="G15" s="985"/>
      <c r="H15" s="985"/>
    </row>
    <row r="16" spans="1:8" ht="15.75">
      <c r="A16" s="976" t="s">
        <v>76</v>
      </c>
      <c r="B16" s="977"/>
      <c r="C16" s="977"/>
      <c r="D16" s="978"/>
      <c r="E16" s="979" t="s">
        <v>1415</v>
      </c>
      <c r="F16" s="980">
        <v>-157359968</v>
      </c>
      <c r="G16" s="980">
        <v>-3918563</v>
      </c>
      <c r="H16" s="981">
        <v>-1148708</v>
      </c>
    </row>
    <row r="17" spans="1:8" ht="13.5">
      <c r="A17" s="986"/>
      <c r="B17" s="987"/>
      <c r="C17" s="988" t="s">
        <v>77</v>
      </c>
      <c r="D17" s="989"/>
      <c r="E17" s="990" t="s">
        <v>78</v>
      </c>
      <c r="F17" s="991">
        <v>-84242514</v>
      </c>
      <c r="G17" s="991">
        <v>-3677333</v>
      </c>
      <c r="H17" s="992">
        <v>-1111144</v>
      </c>
    </row>
    <row r="18" spans="1:8" ht="13.5">
      <c r="A18" s="993"/>
      <c r="B18" s="994"/>
      <c r="C18" s="995" t="s">
        <v>79</v>
      </c>
      <c r="D18" s="996"/>
      <c r="E18" s="997" t="s">
        <v>80</v>
      </c>
      <c r="F18" s="998">
        <v>0</v>
      </c>
      <c r="G18" s="998">
        <v>0</v>
      </c>
      <c r="H18" s="999">
        <v>0</v>
      </c>
    </row>
    <row r="19" spans="1:8" ht="12.75">
      <c r="A19" s="1000"/>
      <c r="B19" s="1001"/>
      <c r="C19" s="1002" t="s">
        <v>81</v>
      </c>
      <c r="D19" s="1003"/>
      <c r="E19" s="1004" t="s">
        <v>82</v>
      </c>
      <c r="F19" s="1005">
        <v>0</v>
      </c>
      <c r="G19" s="1005">
        <v>0</v>
      </c>
      <c r="H19" s="1006">
        <v>0</v>
      </c>
    </row>
    <row r="20" spans="1:8" ht="12.75">
      <c r="A20" s="1000"/>
      <c r="B20" s="1001"/>
      <c r="C20" s="1002"/>
      <c r="D20" s="1003"/>
      <c r="E20" s="1004"/>
      <c r="F20" s="1005"/>
      <c r="G20" s="1005"/>
      <c r="H20" s="1006"/>
    </row>
    <row r="21" spans="1:8" ht="13.5">
      <c r="A21" s="993"/>
      <c r="B21" s="994" t="s">
        <v>83</v>
      </c>
      <c r="C21" s="995" t="s">
        <v>84</v>
      </c>
      <c r="D21" s="996"/>
      <c r="E21" s="997" t="s">
        <v>85</v>
      </c>
      <c r="F21" s="998">
        <v>0</v>
      </c>
      <c r="G21" s="998">
        <v>0</v>
      </c>
      <c r="H21" s="999">
        <v>0</v>
      </c>
    </row>
    <row r="22" spans="1:8" ht="12.75">
      <c r="A22" s="1000"/>
      <c r="B22" s="1001"/>
      <c r="C22" s="1007"/>
      <c r="D22" s="1003"/>
      <c r="E22" s="1008"/>
      <c r="F22" s="1005"/>
      <c r="G22" s="1005"/>
      <c r="H22" s="1006"/>
    </row>
    <row r="23" spans="1:8" ht="13.5">
      <c r="A23" s="993"/>
      <c r="B23" s="994"/>
      <c r="C23" s="995" t="s">
        <v>86</v>
      </c>
      <c r="D23" s="996"/>
      <c r="E23" s="997" t="s">
        <v>87</v>
      </c>
      <c r="F23" s="998">
        <v>-84242514</v>
      </c>
      <c r="G23" s="998">
        <v>-3677333</v>
      </c>
      <c r="H23" s="999">
        <v>-1111144</v>
      </c>
    </row>
    <row r="24" spans="1:8" ht="12.75">
      <c r="A24" s="1000"/>
      <c r="B24" s="1001"/>
      <c r="C24" s="1002" t="s">
        <v>88</v>
      </c>
      <c r="D24" s="1003"/>
      <c r="E24" s="1004" t="s">
        <v>89</v>
      </c>
      <c r="F24" s="1009">
        <v>-69242514</v>
      </c>
      <c r="G24" s="1009">
        <v>-3677333</v>
      </c>
      <c r="H24" s="1010">
        <v>-1111144</v>
      </c>
    </row>
    <row r="25" spans="1:8" ht="12.75">
      <c r="A25" s="1000"/>
      <c r="B25" s="1001"/>
      <c r="C25" s="1007"/>
      <c r="D25" s="1003">
        <v>1000</v>
      </c>
      <c r="E25" s="1011" t="s">
        <v>90</v>
      </c>
      <c r="F25" s="1012">
        <v>-1436467</v>
      </c>
      <c r="G25" s="1012">
        <v>-10702</v>
      </c>
      <c r="H25" s="1010">
        <v>-10702</v>
      </c>
    </row>
    <row r="26" spans="1:8" ht="12.75">
      <c r="A26" s="1000"/>
      <c r="B26" s="1001"/>
      <c r="C26" s="1007"/>
      <c r="D26" s="1003">
        <v>3000</v>
      </c>
      <c r="E26" s="1011" t="s">
        <v>91</v>
      </c>
      <c r="F26" s="1012">
        <v>-52108419</v>
      </c>
      <c r="G26" s="1012">
        <v>-1418207</v>
      </c>
      <c r="H26" s="1010">
        <v>-269354</v>
      </c>
    </row>
    <row r="27" spans="1:8" ht="12.75">
      <c r="A27" s="1000"/>
      <c r="B27" s="1001"/>
      <c r="C27" s="1007"/>
      <c r="D27" s="1003">
        <v>4000</v>
      </c>
      <c r="E27" s="1011" t="s">
        <v>92</v>
      </c>
      <c r="F27" s="1012">
        <v>-15697628</v>
      </c>
      <c r="G27" s="1012">
        <v>-2248424</v>
      </c>
      <c r="H27" s="1010">
        <v>-831088</v>
      </c>
    </row>
    <row r="28" spans="1:8" ht="12.75">
      <c r="A28" s="1000"/>
      <c r="B28" s="1001"/>
      <c r="C28" s="1007"/>
      <c r="D28" s="1003"/>
      <c r="E28" s="1011" t="s">
        <v>93</v>
      </c>
      <c r="F28" s="1012">
        <v>0</v>
      </c>
      <c r="G28" s="1012">
        <v>0</v>
      </c>
      <c r="H28" s="1010">
        <v>0</v>
      </c>
    </row>
    <row r="29" spans="1:8" ht="12.75">
      <c r="A29" s="1000"/>
      <c r="B29" s="1001"/>
      <c r="C29" s="1002" t="s">
        <v>94</v>
      </c>
      <c r="D29" s="1003"/>
      <c r="E29" s="1013" t="s">
        <v>95</v>
      </c>
      <c r="F29" s="1009">
        <v>-15000000</v>
      </c>
      <c r="G29" s="1009">
        <v>0</v>
      </c>
      <c r="H29" s="1014">
        <v>0</v>
      </c>
    </row>
    <row r="30" spans="1:8" ht="12.75">
      <c r="A30" s="1000"/>
      <c r="B30" s="1001"/>
      <c r="C30" s="1007"/>
      <c r="D30" s="1003"/>
      <c r="E30" s="1007"/>
      <c r="F30" s="1009"/>
      <c r="G30" s="1009"/>
      <c r="H30" s="1014"/>
    </row>
    <row r="31" spans="1:8" ht="13.5">
      <c r="A31" s="993"/>
      <c r="B31" s="994"/>
      <c r="C31" s="1015" t="s">
        <v>96</v>
      </c>
      <c r="D31" s="996"/>
      <c r="E31" s="1015" t="s">
        <v>97</v>
      </c>
      <c r="F31" s="1016">
        <v>-73117454</v>
      </c>
      <c r="G31" s="1016">
        <v>-241230</v>
      </c>
      <c r="H31" s="1017">
        <v>-37564</v>
      </c>
    </row>
    <row r="32" spans="1:8" ht="12.75">
      <c r="A32" s="1018"/>
      <c r="B32" s="1019"/>
      <c r="C32" s="1020"/>
      <c r="D32" s="1021"/>
      <c r="E32" s="1020"/>
      <c r="F32" s="1022"/>
      <c r="G32" s="1022"/>
      <c r="H32" s="1023"/>
    </row>
    <row r="33" spans="1:8" ht="15.75">
      <c r="A33" s="976" t="s">
        <v>98</v>
      </c>
      <c r="B33" s="977"/>
      <c r="C33" s="977"/>
      <c r="D33" s="978"/>
      <c r="E33" s="979" t="s">
        <v>1416</v>
      </c>
      <c r="F33" s="980">
        <v>23359968</v>
      </c>
      <c r="G33" s="980">
        <v>9540226</v>
      </c>
      <c r="H33" s="981">
        <v>1030125</v>
      </c>
    </row>
    <row r="34" spans="1:8" ht="13.5">
      <c r="A34" s="986"/>
      <c r="B34" s="987"/>
      <c r="C34" s="988" t="s">
        <v>77</v>
      </c>
      <c r="D34" s="989"/>
      <c r="E34" s="988" t="s">
        <v>78</v>
      </c>
      <c r="F34" s="1024">
        <v>21462648</v>
      </c>
      <c r="G34" s="1024">
        <v>8932897</v>
      </c>
      <c r="H34" s="1025">
        <v>1030125</v>
      </c>
    </row>
    <row r="35" spans="1:8" ht="13.5">
      <c r="A35" s="993"/>
      <c r="B35" s="994"/>
      <c r="C35" s="995" t="s">
        <v>79</v>
      </c>
      <c r="D35" s="996"/>
      <c r="E35" s="1015" t="s">
        <v>80</v>
      </c>
      <c r="F35" s="1016">
        <v>2743640</v>
      </c>
      <c r="G35" s="1016">
        <v>636041</v>
      </c>
      <c r="H35" s="1017">
        <v>173052</v>
      </c>
    </row>
    <row r="36" spans="1:8" ht="12.75">
      <c r="A36" s="1000"/>
      <c r="B36" s="1001" t="s">
        <v>99</v>
      </c>
      <c r="C36" s="1002" t="s">
        <v>100</v>
      </c>
      <c r="D36" s="1003"/>
      <c r="E36" s="1013" t="s">
        <v>101</v>
      </c>
      <c r="F36" s="1009">
        <v>2603640</v>
      </c>
      <c r="G36" s="1009">
        <v>601041</v>
      </c>
      <c r="H36" s="1014">
        <v>173052</v>
      </c>
    </row>
    <row r="37" spans="1:8" ht="12.75">
      <c r="A37" s="1000"/>
      <c r="B37" s="1001"/>
      <c r="C37" s="1007"/>
      <c r="D37" s="1003">
        <v>6006</v>
      </c>
      <c r="E37" s="1011" t="s">
        <v>102</v>
      </c>
      <c r="F37" s="1012">
        <v>2603640</v>
      </c>
      <c r="G37" s="1012">
        <v>601041</v>
      </c>
      <c r="H37" s="1010">
        <v>173052</v>
      </c>
    </row>
    <row r="38" spans="1:8" ht="12.75">
      <c r="A38" s="1000"/>
      <c r="B38" s="1001"/>
      <c r="C38" s="1002" t="s">
        <v>81</v>
      </c>
      <c r="D38" s="1003"/>
      <c r="E38" s="1013" t="s">
        <v>82</v>
      </c>
      <c r="F38" s="1009">
        <v>140000</v>
      </c>
      <c r="G38" s="1009">
        <v>35000</v>
      </c>
      <c r="H38" s="1014">
        <v>0</v>
      </c>
    </row>
    <row r="39" spans="1:8" ht="12.75">
      <c r="A39" s="1000"/>
      <c r="B39" s="1001"/>
      <c r="C39" s="1002"/>
      <c r="D39" s="1003"/>
      <c r="E39" s="1013"/>
      <c r="F39" s="1009"/>
      <c r="G39" s="1009"/>
      <c r="H39" s="1014"/>
    </row>
    <row r="40" spans="1:8" ht="13.5">
      <c r="A40" s="993"/>
      <c r="B40" s="994" t="s">
        <v>83</v>
      </c>
      <c r="C40" s="995" t="s">
        <v>84</v>
      </c>
      <c r="D40" s="996"/>
      <c r="E40" s="1015" t="s">
        <v>85</v>
      </c>
      <c r="F40" s="1016">
        <v>476494</v>
      </c>
      <c r="G40" s="1016">
        <v>0</v>
      </c>
      <c r="H40" s="1017">
        <v>0</v>
      </c>
    </row>
    <row r="41" spans="1:8" ht="13.5">
      <c r="A41" s="993"/>
      <c r="B41" s="994"/>
      <c r="C41" s="995"/>
      <c r="D41" s="996"/>
      <c r="E41" s="1013" t="s">
        <v>103</v>
      </c>
      <c r="F41" s="1016">
        <v>476494</v>
      </c>
      <c r="G41" s="1016">
        <v>0</v>
      </c>
      <c r="H41" s="1017">
        <v>0</v>
      </c>
    </row>
    <row r="42" spans="1:8" ht="12.75">
      <c r="A42" s="1000"/>
      <c r="B42" s="1001"/>
      <c r="C42" s="1007"/>
      <c r="D42" s="1003"/>
      <c r="E42" s="1007"/>
      <c r="F42" s="1009"/>
      <c r="G42" s="1009"/>
      <c r="H42" s="1014"/>
    </row>
    <row r="43" spans="1:8" ht="13.5">
      <c r="A43" s="993"/>
      <c r="B43" s="994"/>
      <c r="C43" s="995" t="s">
        <v>86</v>
      </c>
      <c r="D43" s="996"/>
      <c r="E43" s="1015" t="s">
        <v>87</v>
      </c>
      <c r="F43" s="1016">
        <v>18242514</v>
      </c>
      <c r="G43" s="1016">
        <v>8296856</v>
      </c>
      <c r="H43" s="1017">
        <v>857073</v>
      </c>
    </row>
    <row r="44" spans="1:8" ht="12.75">
      <c r="A44" s="1000"/>
      <c r="B44" s="1001"/>
      <c r="C44" s="1002" t="s">
        <v>88</v>
      </c>
      <c r="D44" s="1003"/>
      <c r="E44" s="1013" t="s">
        <v>89</v>
      </c>
      <c r="F44" s="1009">
        <v>18242514</v>
      </c>
      <c r="G44" s="1009">
        <v>8290252</v>
      </c>
      <c r="H44" s="1014">
        <v>855422</v>
      </c>
    </row>
    <row r="45" spans="1:8" ht="12.75">
      <c r="A45" s="1000"/>
      <c r="B45" s="1001"/>
      <c r="C45" s="1007"/>
      <c r="D45" s="1003">
        <v>1000</v>
      </c>
      <c r="E45" s="1011" t="s">
        <v>90</v>
      </c>
      <c r="F45" s="1012">
        <v>436467</v>
      </c>
      <c r="G45" s="1012">
        <v>127755</v>
      </c>
      <c r="H45" s="1010">
        <v>24180</v>
      </c>
    </row>
    <row r="46" spans="1:8" ht="12.75">
      <c r="A46" s="1000"/>
      <c r="B46" s="1001"/>
      <c r="C46" s="1007"/>
      <c r="D46" s="1003">
        <v>3000</v>
      </c>
      <c r="E46" s="1011" t="s">
        <v>91</v>
      </c>
      <c r="F46" s="1012">
        <v>2108419</v>
      </c>
      <c r="G46" s="1012">
        <v>2337613</v>
      </c>
      <c r="H46" s="1010">
        <v>70790</v>
      </c>
    </row>
    <row r="47" spans="1:8" ht="12.75">
      <c r="A47" s="1000"/>
      <c r="B47" s="1001"/>
      <c r="C47" s="1007"/>
      <c r="D47" s="1003">
        <v>4000</v>
      </c>
      <c r="E47" s="1011" t="s">
        <v>92</v>
      </c>
      <c r="F47" s="1012">
        <v>15697628</v>
      </c>
      <c r="G47" s="1012">
        <v>5824884</v>
      </c>
      <c r="H47" s="1010">
        <v>760452</v>
      </c>
    </row>
    <row r="48" spans="1:8" ht="12.75">
      <c r="A48" s="1000"/>
      <c r="B48" s="1001"/>
      <c r="C48" s="1007"/>
      <c r="D48" s="1003">
        <v>5000</v>
      </c>
      <c r="E48" s="1011" t="s">
        <v>104</v>
      </c>
      <c r="F48" s="1012">
        <v>0</v>
      </c>
      <c r="G48" s="1012">
        <v>0</v>
      </c>
      <c r="H48" s="1010">
        <v>0</v>
      </c>
    </row>
    <row r="49" spans="1:8" ht="12.75">
      <c r="A49" s="1000"/>
      <c r="B49" s="1001"/>
      <c r="C49" s="1007"/>
      <c r="D49" s="1003"/>
      <c r="E49" s="1011" t="s">
        <v>93</v>
      </c>
      <c r="F49" s="1012">
        <v>0</v>
      </c>
      <c r="G49" s="1012">
        <v>0</v>
      </c>
      <c r="H49" s="1010">
        <v>0</v>
      </c>
    </row>
    <row r="50" spans="1:8" ht="12.75">
      <c r="A50" s="1000"/>
      <c r="B50" s="1001"/>
      <c r="C50" s="1002" t="s">
        <v>94</v>
      </c>
      <c r="D50" s="1003"/>
      <c r="E50" s="1013" t="s">
        <v>95</v>
      </c>
      <c r="F50" s="1009">
        <v>0</v>
      </c>
      <c r="G50" s="1009">
        <v>6604</v>
      </c>
      <c r="H50" s="1014">
        <v>1651</v>
      </c>
    </row>
    <row r="51" spans="1:8" ht="12.75">
      <c r="A51" s="1000"/>
      <c r="B51" s="1001"/>
      <c r="C51" s="1007"/>
      <c r="D51" s="1003"/>
      <c r="E51" s="1007"/>
      <c r="F51" s="1009"/>
      <c r="G51" s="1009"/>
      <c r="H51" s="1014"/>
    </row>
    <row r="52" spans="1:8" ht="13.5">
      <c r="A52" s="993"/>
      <c r="B52" s="994"/>
      <c r="C52" s="1015" t="s">
        <v>96</v>
      </c>
      <c r="D52" s="996"/>
      <c r="E52" s="1015" t="s">
        <v>105</v>
      </c>
      <c r="F52" s="1016">
        <v>1451579</v>
      </c>
      <c r="G52" s="1016">
        <v>607329</v>
      </c>
      <c r="H52" s="1017">
        <v>0</v>
      </c>
    </row>
    <row r="53" spans="1:8" ht="12.75">
      <c r="A53" s="1026"/>
      <c r="B53" s="1027"/>
      <c r="C53" s="1028"/>
      <c r="D53" s="1029"/>
      <c r="E53" s="1030" t="s">
        <v>106</v>
      </c>
      <c r="F53" s="1031">
        <v>445741</v>
      </c>
      <c r="G53" s="1032">
        <v>0</v>
      </c>
      <c r="H53" s="1032">
        <v>0</v>
      </c>
    </row>
    <row r="54" ht="25.5" customHeight="1">
      <c r="E54" s="1033" t="s">
        <v>107</v>
      </c>
    </row>
    <row r="55" spans="1:8" ht="29.25" customHeight="1">
      <c r="A55" s="1034" t="s">
        <v>108</v>
      </c>
      <c r="E55" s="1034"/>
      <c r="H55" s="973"/>
    </row>
    <row r="56" spans="1:8" ht="12.75">
      <c r="A56" s="1034"/>
      <c r="E56" s="1034" t="s">
        <v>1248</v>
      </c>
      <c r="H56" s="973"/>
    </row>
    <row r="57" spans="1:8" ht="12.75">
      <c r="A57" s="1034"/>
      <c r="E57" s="1034" t="s">
        <v>951</v>
      </c>
      <c r="H57" s="953" t="s">
        <v>952</v>
      </c>
    </row>
    <row r="58" spans="1:5" ht="27.75" customHeight="1">
      <c r="A58" s="1034"/>
      <c r="E58" s="1034"/>
    </row>
    <row r="59" spans="1:5" ht="12.75">
      <c r="A59" s="1035" t="s">
        <v>109</v>
      </c>
      <c r="E59" s="1035" t="s">
        <v>110</v>
      </c>
    </row>
  </sheetData>
  <mergeCells count="11">
    <mergeCell ref="E1:H1"/>
    <mergeCell ref="E2:H2"/>
    <mergeCell ref="A11:D11"/>
    <mergeCell ref="E4:H4"/>
    <mergeCell ref="E5:H5"/>
    <mergeCell ref="E6:H6"/>
    <mergeCell ref="E7:H7"/>
    <mergeCell ref="E11:E12"/>
    <mergeCell ref="F11:F12"/>
    <mergeCell ref="G11:G12"/>
    <mergeCell ref="H11:H12"/>
  </mergeCells>
  <conditionalFormatting sqref="H55:H56">
    <cfRule type="cellIs" priority="1" dxfId="0" operator="between" stopIfTrue="1">
      <formula>0.99</formula>
      <formula>0.01</formula>
    </cfRule>
    <cfRule type="cellIs" priority="2" dxfId="0" operator="lessThan" stopIfTrue="1">
      <formula>0</formula>
    </cfRule>
  </conditionalFormatting>
  <printOptions horizontalCentered="1"/>
  <pageMargins left="0.984251968503937" right="0.5905511811023623" top="0.5905511811023623" bottom="0.5905511811023623" header="0.4724409448818898" footer="0.35433070866141736"/>
  <pageSetup firstPageNumber="87" useFirstPageNumber="1" fitToHeight="1" fitToWidth="1" horizontalDpi="600" verticalDpi="600" orientation="portrait" paperSize="9" scale="82" r:id="rId2"/>
  <headerFooter alignWithMargins="0">
    <oddFooter>&amp;C&amp;P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4:BB159"/>
  <sheetViews>
    <sheetView showGridLines="0" zoomScaleSheetLayoutView="100" workbookViewId="0" topLeftCell="A2">
      <selection activeCell="C25" sqref="C25"/>
    </sheetView>
  </sheetViews>
  <sheetFormatPr defaultColWidth="9.140625" defaultRowHeight="12.75"/>
  <cols>
    <col min="1" max="1" width="9.57421875" style="597" customWidth="1"/>
    <col min="2" max="2" width="49.00390625" style="598" customWidth="1"/>
    <col min="3" max="3" width="12.57421875" style="600" customWidth="1"/>
    <col min="4" max="4" width="12.140625" style="600" customWidth="1"/>
    <col min="5" max="5" width="10.140625" style="600" customWidth="1"/>
    <col min="6" max="6" width="11.57421875" style="600" customWidth="1"/>
    <col min="7" max="7" width="10.8515625" style="249" customWidth="1"/>
    <col min="8" max="16384" width="9.140625" style="249" customWidth="1"/>
  </cols>
  <sheetData>
    <row r="4" spans="1:6" ht="15.75">
      <c r="A4" s="1143" t="s">
        <v>111</v>
      </c>
      <c r="B4" s="1143"/>
      <c r="C4" s="1143"/>
      <c r="D4" s="1143"/>
      <c r="E4" s="1143"/>
      <c r="F4" s="1143"/>
    </row>
    <row r="5" s="576" customFormat="1" ht="15"/>
    <row r="6" spans="1:53" s="591" customFormat="1" ht="12.75" customHeight="1">
      <c r="A6" s="1145" t="s">
        <v>112</v>
      </c>
      <c r="B6" s="1145"/>
      <c r="C6" s="1145"/>
      <c r="D6" s="1145"/>
      <c r="E6" s="1145"/>
      <c r="F6" s="1145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</row>
    <row r="7" spans="1:53" s="591" customFormat="1" ht="3" customHeight="1">
      <c r="A7" s="1036"/>
      <c r="B7" s="1037"/>
      <c r="C7" s="1037"/>
      <c r="D7" s="1036"/>
      <c r="E7" s="1036"/>
      <c r="F7" s="1038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</row>
    <row r="8" spans="1:53" s="591" customFormat="1" ht="17.25" customHeight="1">
      <c r="A8" s="1146" t="s">
        <v>113</v>
      </c>
      <c r="B8" s="1146"/>
      <c r="C8" s="1146"/>
      <c r="D8" s="1146"/>
      <c r="E8" s="1146"/>
      <c r="F8" s="1146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</row>
    <row r="9" spans="1:53" s="591" customFormat="1" ht="12.75">
      <c r="A9" s="100"/>
      <c r="B9" s="499"/>
      <c r="C9" s="499"/>
      <c r="D9" s="499"/>
      <c r="E9" s="499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</row>
    <row r="10" spans="1:53" s="591" customFormat="1" ht="17.25" customHeight="1">
      <c r="A10" s="1144"/>
      <c r="B10" s="1144"/>
      <c r="C10" s="1144"/>
      <c r="D10" s="1144"/>
      <c r="E10" s="1144"/>
      <c r="F10" s="1144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</row>
    <row r="11" spans="1:53" s="591" customFormat="1" ht="17.25" customHeight="1">
      <c r="A11" s="584" t="s">
        <v>114</v>
      </c>
      <c r="B11" s="584"/>
      <c r="C11" s="584"/>
      <c r="D11" s="584"/>
      <c r="E11" s="584"/>
      <c r="F11" s="584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</row>
    <row r="12" spans="1:53" s="591" customFormat="1" ht="17.25" customHeight="1">
      <c r="A12" s="1108" t="s">
        <v>115</v>
      </c>
      <c r="B12" s="1108"/>
      <c r="C12" s="1108"/>
      <c r="D12" s="1108"/>
      <c r="E12" s="1108"/>
      <c r="F12" s="1108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</row>
    <row r="13" spans="1:53" s="591" customFormat="1" ht="12.75">
      <c r="A13" s="1109" t="s">
        <v>925</v>
      </c>
      <c r="B13" s="1109"/>
      <c r="C13" s="1109"/>
      <c r="D13" s="1109"/>
      <c r="E13" s="1109"/>
      <c r="F13" s="1109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</row>
    <row r="14" spans="1:53" s="591" customFormat="1" ht="17.25" customHeight="1">
      <c r="A14" s="495" t="s">
        <v>658</v>
      </c>
      <c r="B14" s="47"/>
      <c r="C14" s="188"/>
      <c r="D14" s="592"/>
      <c r="F14" s="251" t="s">
        <v>927</v>
      </c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</row>
    <row r="15" spans="2:48" s="591" customFormat="1" ht="12.75">
      <c r="B15" s="593"/>
      <c r="C15" s="594"/>
      <c r="D15" s="595"/>
      <c r="F15" s="596" t="s">
        <v>116</v>
      </c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</row>
    <row r="16" spans="3:6" ht="12.75" customHeight="1">
      <c r="C16" s="599"/>
      <c r="D16" s="599"/>
      <c r="F16" s="601" t="s">
        <v>956</v>
      </c>
    </row>
    <row r="17" spans="1:6" ht="46.5" customHeight="1">
      <c r="A17" s="497" t="s">
        <v>267</v>
      </c>
      <c r="B17" s="497" t="s">
        <v>957</v>
      </c>
      <c r="C17" s="602" t="s">
        <v>211</v>
      </c>
      <c r="D17" s="602" t="s">
        <v>959</v>
      </c>
      <c r="E17" s="602" t="s">
        <v>268</v>
      </c>
      <c r="F17" s="602" t="s">
        <v>932</v>
      </c>
    </row>
    <row r="18" spans="1:6" s="254" customFormat="1" ht="12.75">
      <c r="A18" s="603">
        <v>1</v>
      </c>
      <c r="B18" s="602">
        <v>2</v>
      </c>
      <c r="C18" s="603">
        <v>3</v>
      </c>
      <c r="D18" s="603">
        <v>4</v>
      </c>
      <c r="E18" s="603">
        <v>5</v>
      </c>
      <c r="F18" s="603">
        <v>6</v>
      </c>
    </row>
    <row r="19" spans="1:6" s="270" customFormat="1" ht="12.75">
      <c r="A19" s="258" t="s">
        <v>117</v>
      </c>
      <c r="B19" s="604" t="s">
        <v>118</v>
      </c>
      <c r="C19" s="623">
        <v>153740973</v>
      </c>
      <c r="D19" s="623">
        <v>55951574</v>
      </c>
      <c r="E19" s="624">
        <v>36.39340437893547</v>
      </c>
      <c r="F19" s="623">
        <v>15570293</v>
      </c>
    </row>
    <row r="20" spans="1:6" s="270" customFormat="1" ht="12.75">
      <c r="A20" s="258" t="s">
        <v>1073</v>
      </c>
      <c r="B20" s="604" t="s">
        <v>532</v>
      </c>
      <c r="C20" s="623">
        <v>800000</v>
      </c>
      <c r="D20" s="623">
        <v>800000</v>
      </c>
      <c r="E20" s="624">
        <v>100</v>
      </c>
      <c r="F20" s="623">
        <v>100000</v>
      </c>
    </row>
    <row r="21" spans="1:6" s="254" customFormat="1" ht="12.75" hidden="1">
      <c r="A21" s="603" t="s">
        <v>328</v>
      </c>
      <c r="B21" s="611" t="s">
        <v>329</v>
      </c>
      <c r="C21" s="608">
        <v>0</v>
      </c>
      <c r="D21" s="608">
        <v>0</v>
      </c>
      <c r="E21" s="624" t="e">
        <v>#DIV/0!</v>
      </c>
      <c r="F21" s="623">
        <v>0</v>
      </c>
    </row>
    <row r="22" spans="1:6" s="254" customFormat="1" ht="12.75" hidden="1">
      <c r="A22" s="603" t="s">
        <v>330</v>
      </c>
      <c r="B22" s="611" t="s">
        <v>331</v>
      </c>
      <c r="C22" s="608">
        <v>0</v>
      </c>
      <c r="D22" s="608">
        <v>0</v>
      </c>
      <c r="E22" s="624" t="e">
        <v>#DIV/0!</v>
      </c>
      <c r="F22" s="623">
        <v>0</v>
      </c>
    </row>
    <row r="23" spans="1:6" s="254" customFormat="1" ht="25.5" hidden="1">
      <c r="A23" s="603" t="s">
        <v>332</v>
      </c>
      <c r="B23" s="611" t="s">
        <v>333</v>
      </c>
      <c r="C23" s="608">
        <v>0</v>
      </c>
      <c r="D23" s="608">
        <v>0</v>
      </c>
      <c r="E23" s="624" t="e">
        <v>#DIV/0!</v>
      </c>
      <c r="F23" s="623">
        <v>0</v>
      </c>
    </row>
    <row r="24" spans="1:6" s="254" customFormat="1" ht="27.75" customHeight="1" hidden="1">
      <c r="A24" s="603" t="s">
        <v>334</v>
      </c>
      <c r="B24" s="611" t="s">
        <v>335</v>
      </c>
      <c r="C24" s="608">
        <v>0</v>
      </c>
      <c r="D24" s="608">
        <v>0</v>
      </c>
      <c r="E24" s="624" t="e">
        <v>#DIV/0!</v>
      </c>
      <c r="F24" s="623">
        <v>0</v>
      </c>
    </row>
    <row r="25" spans="1:6" s="270" customFormat="1" ht="18" customHeight="1">
      <c r="A25" s="258" t="s">
        <v>339</v>
      </c>
      <c r="B25" s="604" t="s">
        <v>519</v>
      </c>
      <c r="C25" s="623">
        <v>79174079</v>
      </c>
      <c r="D25" s="623">
        <v>26605471</v>
      </c>
      <c r="E25" s="624">
        <v>33.60376443406434</v>
      </c>
      <c r="F25" s="623">
        <v>9367287</v>
      </c>
    </row>
    <row r="26" spans="1:6" s="270" customFormat="1" ht="12.75">
      <c r="A26" s="258" t="s">
        <v>119</v>
      </c>
      <c r="B26" s="604" t="s">
        <v>120</v>
      </c>
      <c r="C26" s="623">
        <v>79174079</v>
      </c>
      <c r="D26" s="623">
        <v>26605471</v>
      </c>
      <c r="E26" s="624">
        <v>33.60376443406434</v>
      </c>
      <c r="F26" s="623">
        <v>9367287</v>
      </c>
    </row>
    <row r="27" spans="1:6" s="270" customFormat="1" ht="38.25">
      <c r="A27" s="767" t="s">
        <v>121</v>
      </c>
      <c r="B27" s="642" t="s">
        <v>1376</v>
      </c>
      <c r="C27" s="610">
        <v>0</v>
      </c>
      <c r="D27" s="610">
        <v>20000</v>
      </c>
      <c r="E27" s="617">
        <v>0</v>
      </c>
      <c r="F27" s="610">
        <v>20000</v>
      </c>
    </row>
    <row r="28" spans="1:6" s="270" customFormat="1" ht="12.75">
      <c r="A28" s="255" t="s">
        <v>122</v>
      </c>
      <c r="B28" s="611" t="s">
        <v>120</v>
      </c>
      <c r="C28" s="608">
        <v>750187</v>
      </c>
      <c r="D28" s="608">
        <v>348186</v>
      </c>
      <c r="E28" s="617">
        <v>46.41322763524295</v>
      </c>
      <c r="F28" s="610">
        <v>-152639</v>
      </c>
    </row>
    <row r="29" spans="1:6" s="270" customFormat="1" ht="25.5" hidden="1">
      <c r="A29" s="626" t="s">
        <v>344</v>
      </c>
      <c r="B29" s="613" t="s">
        <v>345</v>
      </c>
      <c r="C29" s="614"/>
      <c r="D29" s="614"/>
      <c r="E29" s="617" t="e">
        <v>#DIV/0!</v>
      </c>
      <c r="F29" s="610">
        <v>0</v>
      </c>
    </row>
    <row r="30" spans="1:6" s="270" customFormat="1" ht="25.5" hidden="1">
      <c r="A30" s="626" t="s">
        <v>346</v>
      </c>
      <c r="B30" s="613" t="s">
        <v>347</v>
      </c>
      <c r="C30" s="614"/>
      <c r="D30" s="614"/>
      <c r="E30" s="617" t="e">
        <v>#DIV/0!</v>
      </c>
      <c r="F30" s="610">
        <v>0</v>
      </c>
    </row>
    <row r="31" spans="1:6" s="270" customFormat="1" ht="25.5" hidden="1">
      <c r="A31" s="626" t="s">
        <v>348</v>
      </c>
      <c r="B31" s="613" t="s">
        <v>349</v>
      </c>
      <c r="C31" s="614"/>
      <c r="D31" s="614"/>
      <c r="E31" s="617" t="e">
        <v>#DIV/0!</v>
      </c>
      <c r="F31" s="610">
        <v>0</v>
      </c>
    </row>
    <row r="32" spans="1:6" s="270" customFormat="1" ht="42" customHeight="1" hidden="1">
      <c r="A32" s="626" t="s">
        <v>350</v>
      </c>
      <c r="B32" s="613" t="s">
        <v>351</v>
      </c>
      <c r="C32" s="614"/>
      <c r="D32" s="614"/>
      <c r="E32" s="617" t="e">
        <v>#DIV/0!</v>
      </c>
      <c r="F32" s="610">
        <v>0</v>
      </c>
    </row>
    <row r="33" spans="1:6" s="270" customFormat="1" ht="12.75" hidden="1">
      <c r="A33" s="626" t="s">
        <v>352</v>
      </c>
      <c r="B33" s="613" t="s">
        <v>353</v>
      </c>
      <c r="C33" s="614"/>
      <c r="D33" s="614"/>
      <c r="E33" s="617" t="e">
        <v>#DIV/0!</v>
      </c>
      <c r="F33" s="610">
        <v>0</v>
      </c>
    </row>
    <row r="34" spans="1:6" s="270" customFormat="1" ht="38.25" hidden="1">
      <c r="A34" s="626" t="s">
        <v>354</v>
      </c>
      <c r="B34" s="613" t="s">
        <v>355</v>
      </c>
      <c r="C34" s="614"/>
      <c r="D34" s="614"/>
      <c r="E34" s="617" t="e">
        <v>#DIV/0!</v>
      </c>
      <c r="F34" s="610">
        <v>0</v>
      </c>
    </row>
    <row r="35" spans="1:6" s="270" customFormat="1" ht="38.25" hidden="1">
      <c r="A35" s="626" t="s">
        <v>356</v>
      </c>
      <c r="B35" s="613" t="s">
        <v>357</v>
      </c>
      <c r="C35" s="614"/>
      <c r="D35" s="614"/>
      <c r="E35" s="617" t="e">
        <v>#DIV/0!</v>
      </c>
      <c r="F35" s="610">
        <v>0</v>
      </c>
    </row>
    <row r="36" spans="1:6" s="270" customFormat="1" ht="25.5" hidden="1">
      <c r="A36" s="626" t="s">
        <v>358</v>
      </c>
      <c r="B36" s="613" t="s">
        <v>359</v>
      </c>
      <c r="C36" s="614"/>
      <c r="D36" s="614"/>
      <c r="E36" s="617" t="e">
        <v>#DIV/0!</v>
      </c>
      <c r="F36" s="610">
        <v>0</v>
      </c>
    </row>
    <row r="37" spans="1:6" s="270" customFormat="1" ht="12.75" hidden="1">
      <c r="A37" s="626" t="s">
        <v>360</v>
      </c>
      <c r="B37" s="613" t="s">
        <v>361</v>
      </c>
      <c r="C37" s="614"/>
      <c r="D37" s="614"/>
      <c r="E37" s="617" t="e">
        <v>#DIV/0!</v>
      </c>
      <c r="F37" s="610">
        <v>0</v>
      </c>
    </row>
    <row r="38" spans="1:6" s="270" customFormat="1" ht="25.5">
      <c r="A38" s="255" t="s">
        <v>123</v>
      </c>
      <c r="B38" s="611" t="s">
        <v>124</v>
      </c>
      <c r="C38" s="608">
        <v>78423892</v>
      </c>
      <c r="D38" s="608">
        <v>26237285</v>
      </c>
      <c r="E38" s="617">
        <v>33.45572928209174</v>
      </c>
      <c r="F38" s="610">
        <v>9499926</v>
      </c>
    </row>
    <row r="39" spans="1:6" s="270" customFormat="1" ht="12.75" hidden="1">
      <c r="A39" s="626" t="s">
        <v>364</v>
      </c>
      <c r="B39" s="613" t="s">
        <v>365</v>
      </c>
      <c r="C39" s="614"/>
      <c r="D39" s="614"/>
      <c r="E39" s="617" t="e">
        <v>#DIV/0!</v>
      </c>
      <c r="F39" s="610">
        <v>0</v>
      </c>
    </row>
    <row r="40" spans="1:6" s="270" customFormat="1" ht="12.75" hidden="1">
      <c r="A40" s="626" t="s">
        <v>366</v>
      </c>
      <c r="B40" s="613" t="s">
        <v>367</v>
      </c>
      <c r="C40" s="614"/>
      <c r="D40" s="614"/>
      <c r="E40" s="617" t="e">
        <v>#DIV/0!</v>
      </c>
      <c r="F40" s="610">
        <v>0</v>
      </c>
    </row>
    <row r="41" spans="1:6" s="270" customFormat="1" ht="25.5" hidden="1">
      <c r="A41" s="626" t="s">
        <v>368</v>
      </c>
      <c r="B41" s="613" t="s">
        <v>369</v>
      </c>
      <c r="C41" s="614"/>
      <c r="D41" s="614"/>
      <c r="E41" s="617" t="e">
        <v>#DIV/0!</v>
      </c>
      <c r="F41" s="610">
        <v>0</v>
      </c>
    </row>
    <row r="42" spans="1:6" s="270" customFormat="1" ht="63.75" hidden="1">
      <c r="A42" s="626" t="s">
        <v>370</v>
      </c>
      <c r="B42" s="613" t="s">
        <v>371</v>
      </c>
      <c r="C42" s="614"/>
      <c r="D42" s="614"/>
      <c r="E42" s="617" t="e">
        <v>#DIV/0!</v>
      </c>
      <c r="F42" s="610">
        <v>0</v>
      </c>
    </row>
    <row r="43" spans="1:6" s="270" customFormat="1" ht="51.75" customHeight="1" hidden="1">
      <c r="A43" s="626" t="s">
        <v>372</v>
      </c>
      <c r="B43" s="613" t="s">
        <v>373</v>
      </c>
      <c r="C43" s="614"/>
      <c r="D43" s="614"/>
      <c r="E43" s="617" t="e">
        <v>#DIV/0!</v>
      </c>
      <c r="F43" s="610">
        <v>0</v>
      </c>
    </row>
    <row r="44" spans="1:6" s="270" customFormat="1" ht="39.75" customHeight="1" hidden="1">
      <c r="A44" s="626" t="s">
        <v>374</v>
      </c>
      <c r="B44" s="613" t="s">
        <v>375</v>
      </c>
      <c r="C44" s="614"/>
      <c r="D44" s="614"/>
      <c r="E44" s="617" t="e">
        <v>#DIV/0!</v>
      </c>
      <c r="F44" s="610">
        <v>0</v>
      </c>
    </row>
    <row r="45" spans="1:6" s="270" customFormat="1" ht="12.75" hidden="1">
      <c r="A45" s="626" t="s">
        <v>376</v>
      </c>
      <c r="B45" s="613" t="s">
        <v>377</v>
      </c>
      <c r="C45" s="614"/>
      <c r="D45" s="614"/>
      <c r="E45" s="617" t="e">
        <v>#DIV/0!</v>
      </c>
      <c r="F45" s="610">
        <v>0</v>
      </c>
    </row>
    <row r="46" spans="1:6" s="270" customFormat="1" ht="16.5" customHeight="1" hidden="1">
      <c r="A46" s="626" t="s">
        <v>378</v>
      </c>
      <c r="B46" s="613" t="s">
        <v>379</v>
      </c>
      <c r="C46" s="614"/>
      <c r="D46" s="614"/>
      <c r="E46" s="617" t="e">
        <v>#DIV/0!</v>
      </c>
      <c r="F46" s="610">
        <v>0</v>
      </c>
    </row>
    <row r="47" spans="1:6" s="270" customFormat="1" ht="12.75" hidden="1">
      <c r="A47" s="626" t="s">
        <v>380</v>
      </c>
      <c r="B47" s="613" t="s">
        <v>381</v>
      </c>
      <c r="C47" s="614"/>
      <c r="D47" s="614"/>
      <c r="E47" s="617" t="e">
        <v>#DIV/0!</v>
      </c>
      <c r="F47" s="610">
        <v>0</v>
      </c>
    </row>
    <row r="48" spans="1:6" s="270" customFormat="1" ht="51">
      <c r="A48" s="255" t="s">
        <v>125</v>
      </c>
      <c r="B48" s="611" t="s">
        <v>126</v>
      </c>
      <c r="C48" s="608">
        <v>76619752</v>
      </c>
      <c r="D48" s="608">
        <v>25546776</v>
      </c>
      <c r="E48" s="617">
        <v>33.34228489802473</v>
      </c>
      <c r="F48" s="610">
        <v>9283246</v>
      </c>
    </row>
    <row r="49" spans="1:6" s="270" customFormat="1" ht="38.25">
      <c r="A49" s="255" t="s">
        <v>127</v>
      </c>
      <c r="B49" s="611" t="s">
        <v>128</v>
      </c>
      <c r="C49" s="608">
        <v>1804140</v>
      </c>
      <c r="D49" s="608">
        <v>690509</v>
      </c>
      <c r="E49" s="617">
        <v>38.27358187280366</v>
      </c>
      <c r="F49" s="610">
        <v>216680</v>
      </c>
    </row>
    <row r="50" spans="1:6" s="270" customFormat="1" ht="25.5">
      <c r="A50" s="258" t="s">
        <v>1111</v>
      </c>
      <c r="B50" s="604" t="s">
        <v>129</v>
      </c>
      <c r="C50" s="623">
        <v>73641107</v>
      </c>
      <c r="D50" s="623">
        <v>28521415</v>
      </c>
      <c r="E50" s="624">
        <v>38.73029095013468</v>
      </c>
      <c r="F50" s="623">
        <v>6103974</v>
      </c>
    </row>
    <row r="51" spans="1:6" s="270" customFormat="1" ht="12.75">
      <c r="A51" s="258" t="s">
        <v>337</v>
      </c>
      <c r="B51" s="604" t="s">
        <v>216</v>
      </c>
      <c r="C51" s="623">
        <v>125787</v>
      </c>
      <c r="D51" s="623">
        <v>24688</v>
      </c>
      <c r="E51" s="624">
        <v>19.626829481583947</v>
      </c>
      <c r="F51" s="623">
        <v>-968</v>
      </c>
    </row>
    <row r="52" spans="1:6" s="254" customFormat="1" ht="12.75">
      <c r="A52" s="627" t="s">
        <v>817</v>
      </c>
      <c r="B52" s="604" t="s">
        <v>130</v>
      </c>
      <c r="C52" s="623">
        <v>155970505</v>
      </c>
      <c r="D52" s="623">
        <v>48261094</v>
      </c>
      <c r="E52" s="624">
        <v>30.94244902265335</v>
      </c>
      <c r="F52" s="623">
        <v>13538396</v>
      </c>
    </row>
    <row r="53" spans="1:6" s="254" customFormat="1" ht="12.75">
      <c r="A53" s="628" t="s">
        <v>1332</v>
      </c>
      <c r="B53" s="607" t="s">
        <v>1333</v>
      </c>
      <c r="C53" s="608">
        <v>0</v>
      </c>
      <c r="D53" s="608">
        <v>98274</v>
      </c>
      <c r="E53" s="609">
        <v>0</v>
      </c>
      <c r="F53" s="610">
        <v>17321</v>
      </c>
    </row>
    <row r="54" spans="1:6" s="254" customFormat="1" ht="12.75">
      <c r="A54" s="628" t="s">
        <v>1334</v>
      </c>
      <c r="B54" s="607" t="s">
        <v>458</v>
      </c>
      <c r="C54" s="608">
        <v>2478191</v>
      </c>
      <c r="D54" s="608">
        <v>693337</v>
      </c>
      <c r="E54" s="609">
        <v>27.977544910783713</v>
      </c>
      <c r="F54" s="610">
        <v>234937</v>
      </c>
    </row>
    <row r="55" spans="1:6" s="270" customFormat="1" ht="12.75">
      <c r="A55" s="628" t="s">
        <v>1340</v>
      </c>
      <c r="B55" s="607" t="s">
        <v>1341</v>
      </c>
      <c r="C55" s="608">
        <v>153492314</v>
      </c>
      <c r="D55" s="608">
        <v>47469483</v>
      </c>
      <c r="E55" s="609">
        <v>30.926293156281425</v>
      </c>
      <c r="F55" s="610">
        <v>13286138</v>
      </c>
    </row>
    <row r="56" spans="1:6" s="254" customFormat="1" ht="12.75">
      <c r="A56" s="629"/>
      <c r="B56" s="604" t="s">
        <v>131</v>
      </c>
      <c r="C56" s="623">
        <v>155970505</v>
      </c>
      <c r="D56" s="623">
        <v>48261094</v>
      </c>
      <c r="E56" s="624">
        <v>30.94244902265335</v>
      </c>
      <c r="F56" s="623">
        <v>13538396</v>
      </c>
    </row>
    <row r="57" spans="1:9" s="92" customFormat="1" ht="12.75" customHeight="1">
      <c r="A57" s="269" t="s">
        <v>1264</v>
      </c>
      <c r="B57" s="269" t="s">
        <v>1265</v>
      </c>
      <c r="C57" s="403">
        <v>149256318</v>
      </c>
      <c r="D57" s="403">
        <v>45780642</v>
      </c>
      <c r="E57" s="624">
        <v>30.67249856719633</v>
      </c>
      <c r="F57" s="623">
        <v>12648823</v>
      </c>
      <c r="G57" s="270"/>
      <c r="H57" s="270"/>
      <c r="I57" s="270"/>
    </row>
    <row r="58" spans="1:7" s="508" customFormat="1" ht="12.75" customHeight="1">
      <c r="A58" s="271" t="s">
        <v>1266</v>
      </c>
      <c r="B58" s="271" t="s">
        <v>1267</v>
      </c>
      <c r="C58" s="403">
        <v>125770409</v>
      </c>
      <c r="D58" s="403">
        <v>43049249</v>
      </c>
      <c r="E58" s="624">
        <v>34.228440014057675</v>
      </c>
      <c r="F58" s="623">
        <v>12138124</v>
      </c>
      <c r="G58" s="270"/>
    </row>
    <row r="59" spans="1:6" s="254" customFormat="1" ht="12.75">
      <c r="A59" s="284">
        <v>1000</v>
      </c>
      <c r="B59" s="630" t="s">
        <v>810</v>
      </c>
      <c r="C59" s="608">
        <v>94204411</v>
      </c>
      <c r="D59" s="608">
        <v>32033551</v>
      </c>
      <c r="E59" s="609">
        <v>34.004300499262186</v>
      </c>
      <c r="F59" s="610">
        <v>9396398</v>
      </c>
    </row>
    <row r="60" spans="1:6" s="254" customFormat="1" ht="12.75">
      <c r="A60" s="631" t="s">
        <v>461</v>
      </c>
      <c r="B60" s="559" t="s">
        <v>1354</v>
      </c>
      <c r="C60" s="608">
        <v>75497428</v>
      </c>
      <c r="D60" s="608">
        <v>26449443</v>
      </c>
      <c r="E60" s="609">
        <v>35.033568295863006</v>
      </c>
      <c r="F60" s="610">
        <v>7564672</v>
      </c>
    </row>
    <row r="61" spans="1:6" s="254" customFormat="1" ht="25.5">
      <c r="A61" s="631" t="s">
        <v>462</v>
      </c>
      <c r="B61" s="611" t="s">
        <v>463</v>
      </c>
      <c r="C61" s="608">
        <v>18213868</v>
      </c>
      <c r="D61" s="608">
        <v>5584108</v>
      </c>
      <c r="E61" s="609">
        <v>30.658550945905617</v>
      </c>
      <c r="F61" s="610">
        <v>1831726</v>
      </c>
    </row>
    <row r="62" spans="1:6" s="254" customFormat="1" ht="12.75">
      <c r="A62" s="284">
        <v>2000</v>
      </c>
      <c r="B62" s="607" t="s">
        <v>1355</v>
      </c>
      <c r="C62" s="608">
        <v>31565998</v>
      </c>
      <c r="D62" s="608">
        <v>11015698</v>
      </c>
      <c r="E62" s="609">
        <v>34.897353791887085</v>
      </c>
      <c r="F62" s="610">
        <v>2741726</v>
      </c>
    </row>
    <row r="63" spans="1:6" s="254" customFormat="1" ht="12.75">
      <c r="A63" s="284">
        <v>2100</v>
      </c>
      <c r="B63" s="607" t="s">
        <v>464</v>
      </c>
      <c r="C63" s="608">
        <v>1560674</v>
      </c>
      <c r="D63" s="608">
        <v>446832</v>
      </c>
      <c r="E63" s="609">
        <v>28.63070698941611</v>
      </c>
      <c r="F63" s="610">
        <v>142527</v>
      </c>
    </row>
    <row r="64" spans="1:6" s="254" customFormat="1" ht="12.75">
      <c r="A64" s="284">
        <v>2200</v>
      </c>
      <c r="B64" s="607" t="s">
        <v>465</v>
      </c>
      <c r="C64" s="608">
        <v>24168313</v>
      </c>
      <c r="D64" s="608">
        <v>8838330</v>
      </c>
      <c r="E64" s="609">
        <v>36.569908706495156</v>
      </c>
      <c r="F64" s="610">
        <v>2261360</v>
      </c>
    </row>
    <row r="65" spans="1:6" s="254" customFormat="1" ht="25.5">
      <c r="A65" s="284">
        <v>2300</v>
      </c>
      <c r="B65" s="607" t="s">
        <v>132</v>
      </c>
      <c r="C65" s="608">
        <v>3873018</v>
      </c>
      <c r="D65" s="608">
        <v>972211</v>
      </c>
      <c r="E65" s="609">
        <v>25.102155476685105</v>
      </c>
      <c r="F65" s="610">
        <v>231847</v>
      </c>
    </row>
    <row r="66" spans="1:6" s="254" customFormat="1" ht="12.75">
      <c r="A66" s="284">
        <v>2400</v>
      </c>
      <c r="B66" s="607" t="s">
        <v>467</v>
      </c>
      <c r="C66" s="608">
        <v>99344</v>
      </c>
      <c r="D66" s="608">
        <v>47465</v>
      </c>
      <c r="E66" s="609">
        <v>47.77842647769367</v>
      </c>
      <c r="F66" s="610">
        <v>16381</v>
      </c>
    </row>
    <row r="67" spans="1:6" s="254" customFormat="1" ht="12.75">
      <c r="A67" s="284">
        <v>2500</v>
      </c>
      <c r="B67" s="607" t="s">
        <v>559</v>
      </c>
      <c r="C67" s="608">
        <v>1291341</v>
      </c>
      <c r="D67" s="608">
        <v>710860</v>
      </c>
      <c r="E67" s="609">
        <v>55.04820183050023</v>
      </c>
      <c r="F67" s="610">
        <v>89611</v>
      </c>
    </row>
    <row r="68" spans="1:6" s="254" customFormat="1" ht="12.75">
      <c r="A68" s="1039" t="s">
        <v>1279</v>
      </c>
      <c r="B68" s="622" t="s">
        <v>1399</v>
      </c>
      <c r="C68" s="608">
        <v>0</v>
      </c>
      <c r="D68" s="608">
        <v>51936</v>
      </c>
      <c r="E68" s="609">
        <v>0</v>
      </c>
      <c r="F68" s="610">
        <v>0</v>
      </c>
    </row>
    <row r="69" spans="1:6" s="254" customFormat="1" ht="12.75">
      <c r="A69" s="284">
        <v>4000</v>
      </c>
      <c r="B69" s="642" t="s">
        <v>1399</v>
      </c>
      <c r="C69" s="608">
        <v>0</v>
      </c>
      <c r="D69" s="608">
        <v>51936</v>
      </c>
      <c r="E69" s="609">
        <v>0</v>
      </c>
      <c r="F69" s="610">
        <v>0</v>
      </c>
    </row>
    <row r="70" spans="1:7" s="508" customFormat="1" ht="12.75" customHeight="1">
      <c r="A70" s="512" t="s">
        <v>1285</v>
      </c>
      <c r="B70" s="259" t="s">
        <v>1286</v>
      </c>
      <c r="C70" s="403">
        <v>23485909</v>
      </c>
      <c r="D70" s="403">
        <v>2679457</v>
      </c>
      <c r="E70" s="617">
        <v>11.408785582878652</v>
      </c>
      <c r="F70" s="623">
        <v>510699</v>
      </c>
      <c r="G70" s="270"/>
    </row>
    <row r="71" spans="1:6" s="254" customFormat="1" ht="12.75">
      <c r="A71" s="284">
        <v>3000</v>
      </c>
      <c r="B71" s="607" t="s">
        <v>1378</v>
      </c>
      <c r="C71" s="608">
        <v>18827808</v>
      </c>
      <c r="D71" s="608">
        <v>408418</v>
      </c>
      <c r="E71" s="617">
        <v>2.1692275595757082</v>
      </c>
      <c r="F71" s="610">
        <v>60303</v>
      </c>
    </row>
    <row r="72" spans="1:6" s="254" customFormat="1" ht="12.75" hidden="1">
      <c r="A72" s="631">
        <v>3900</v>
      </c>
      <c r="B72" s="611" t="s">
        <v>479</v>
      </c>
      <c r="C72" s="608">
        <v>0</v>
      </c>
      <c r="D72" s="608">
        <v>0</v>
      </c>
      <c r="E72" s="617" t="e">
        <v>#DIV/0!</v>
      </c>
      <c r="F72" s="610">
        <v>-2168758</v>
      </c>
    </row>
    <row r="73" spans="1:6" s="254" customFormat="1" ht="25.5">
      <c r="A73" s="631">
        <v>3200</v>
      </c>
      <c r="B73" s="607" t="s">
        <v>133</v>
      </c>
      <c r="C73" s="608">
        <v>18711280</v>
      </c>
      <c r="D73" s="608">
        <v>376050</v>
      </c>
      <c r="E73" s="617">
        <v>2.0097502682873647</v>
      </c>
      <c r="F73" s="610">
        <v>58067</v>
      </c>
    </row>
    <row r="74" spans="1:6" s="254" customFormat="1" ht="51">
      <c r="A74" s="1040">
        <v>3500</v>
      </c>
      <c r="B74" s="1041" t="s">
        <v>134</v>
      </c>
      <c r="C74" s="1042">
        <v>116528</v>
      </c>
      <c r="D74" s="608">
        <v>32368</v>
      </c>
      <c r="E74" s="617">
        <v>27.777014966360014</v>
      </c>
      <c r="F74" s="610">
        <v>2236</v>
      </c>
    </row>
    <row r="75" spans="1:6" s="254" customFormat="1" ht="12.75">
      <c r="A75" s="284">
        <v>6000</v>
      </c>
      <c r="B75" s="607" t="s">
        <v>480</v>
      </c>
      <c r="C75" s="608">
        <v>4658101</v>
      </c>
      <c r="D75" s="608">
        <v>2271039</v>
      </c>
      <c r="E75" s="609">
        <v>48.75461051617386</v>
      </c>
      <c r="F75" s="610">
        <v>450396</v>
      </c>
    </row>
    <row r="76" spans="1:6" s="254" customFormat="1" ht="12.75">
      <c r="A76" s="1043">
        <v>6200</v>
      </c>
      <c r="B76" s="1041" t="s">
        <v>481</v>
      </c>
      <c r="C76" s="1042">
        <v>4658101</v>
      </c>
      <c r="D76" s="608">
        <v>2271039</v>
      </c>
      <c r="E76" s="609">
        <v>48.75461051617386</v>
      </c>
      <c r="F76" s="610">
        <v>450396</v>
      </c>
    </row>
    <row r="77" spans="1:8" s="92" customFormat="1" ht="12.75" customHeight="1">
      <c r="A77" s="269" t="s">
        <v>1305</v>
      </c>
      <c r="B77" s="259" t="s">
        <v>1306</v>
      </c>
      <c r="C77" s="145">
        <v>6714187</v>
      </c>
      <c r="D77" s="145">
        <v>2476944</v>
      </c>
      <c r="E77" s="624">
        <v>36.891197698247005</v>
      </c>
      <c r="F77" s="623">
        <v>886065</v>
      </c>
      <c r="G77" s="254"/>
      <c r="H77" s="254"/>
    </row>
    <row r="78" spans="1:8" s="508" customFormat="1" ht="12.75" customHeight="1">
      <c r="A78" s="271" t="s">
        <v>1307</v>
      </c>
      <c r="B78" s="259" t="s">
        <v>1308</v>
      </c>
      <c r="C78" s="145">
        <v>3711987</v>
      </c>
      <c r="D78" s="145">
        <v>2476944</v>
      </c>
      <c r="E78" s="624">
        <v>66.72825093406847</v>
      </c>
      <c r="F78" s="623">
        <v>886065</v>
      </c>
      <c r="G78" s="270"/>
      <c r="H78" s="270"/>
    </row>
    <row r="79" spans="1:12" s="254" customFormat="1" ht="12.75">
      <c r="A79" s="631">
        <v>5100</v>
      </c>
      <c r="B79" s="611" t="s">
        <v>493</v>
      </c>
      <c r="C79" s="608">
        <v>247953</v>
      </c>
      <c r="D79" s="608">
        <v>76891</v>
      </c>
      <c r="E79" s="609">
        <v>31.01031243824435</v>
      </c>
      <c r="F79" s="610">
        <v>4846</v>
      </c>
      <c r="L79" s="481"/>
    </row>
    <row r="80" spans="1:6" s="254" customFormat="1" ht="12.75">
      <c r="A80" s="631">
        <v>5200</v>
      </c>
      <c r="B80" s="611" t="s">
        <v>494</v>
      </c>
      <c r="C80" s="608">
        <v>6452834</v>
      </c>
      <c r="D80" s="608">
        <v>2400053</v>
      </c>
      <c r="E80" s="609">
        <v>37.193781832912485</v>
      </c>
      <c r="F80" s="610">
        <v>881219</v>
      </c>
    </row>
    <row r="81" spans="1:6" s="270" customFormat="1" ht="25.5">
      <c r="A81" s="531">
        <v>8000</v>
      </c>
      <c r="B81" s="604" t="s">
        <v>135</v>
      </c>
      <c r="C81" s="623">
        <v>0</v>
      </c>
      <c r="D81" s="623">
        <v>3508</v>
      </c>
      <c r="E81" s="609">
        <v>0</v>
      </c>
      <c r="F81" s="623">
        <v>3508</v>
      </c>
    </row>
    <row r="82" spans="1:6" s="254" customFormat="1" ht="12.75">
      <c r="A82" s="643"/>
      <c r="B82" s="644" t="s">
        <v>520</v>
      </c>
      <c r="C82" s="623">
        <v>-2229532</v>
      </c>
      <c r="D82" s="623">
        <v>7690480</v>
      </c>
      <c r="E82" s="624">
        <v>-344.93696434946884</v>
      </c>
      <c r="F82" s="623">
        <v>2031897</v>
      </c>
    </row>
    <row r="83" spans="1:6" s="254" customFormat="1" ht="12.75">
      <c r="A83" s="643"/>
      <c r="B83" s="644" t="s">
        <v>504</v>
      </c>
      <c r="C83" s="623">
        <v>2229532</v>
      </c>
      <c r="D83" s="623">
        <v>-7690480</v>
      </c>
      <c r="E83" s="624">
        <v>-344.93696434946884</v>
      </c>
      <c r="F83" s="623">
        <v>-2031897</v>
      </c>
    </row>
    <row r="84" spans="1:6" s="254" customFormat="1" ht="12.75">
      <c r="A84" s="531" t="s">
        <v>1315</v>
      </c>
      <c r="B84" s="645" t="s">
        <v>505</v>
      </c>
      <c r="C84" s="623">
        <v>2229532</v>
      </c>
      <c r="D84" s="623">
        <v>-7690480</v>
      </c>
      <c r="E84" s="624">
        <v>-344.93696434946884</v>
      </c>
      <c r="F84" s="623">
        <v>-2031897</v>
      </c>
    </row>
    <row r="85" spans="1:6" s="254" customFormat="1" ht="12.75">
      <c r="A85" s="603" t="s">
        <v>177</v>
      </c>
      <c r="B85" s="611" t="s">
        <v>1362</v>
      </c>
      <c r="C85" s="608">
        <v>3243813</v>
      </c>
      <c r="D85" s="608">
        <v>-5513</v>
      </c>
      <c r="E85" s="609">
        <v>-0.16995430994326738</v>
      </c>
      <c r="F85" s="610">
        <v>-22366</v>
      </c>
    </row>
    <row r="86" spans="1:6" s="254" customFormat="1" ht="12.75">
      <c r="A86" s="603" t="s">
        <v>506</v>
      </c>
      <c r="B86" s="611" t="s">
        <v>507</v>
      </c>
      <c r="C86" s="608">
        <v>-1014281</v>
      </c>
      <c r="D86" s="608">
        <v>-6110994</v>
      </c>
      <c r="E86" s="609">
        <v>602.4951665268303</v>
      </c>
      <c r="F86" s="610">
        <v>-1572489</v>
      </c>
    </row>
    <row r="87" spans="1:6" s="254" customFormat="1" ht="12.75">
      <c r="A87" s="603" t="s">
        <v>508</v>
      </c>
      <c r="B87" s="611" t="s">
        <v>509</v>
      </c>
      <c r="C87" s="608">
        <v>0</v>
      </c>
      <c r="D87" s="608">
        <v>-1573973</v>
      </c>
      <c r="E87" s="609">
        <v>0</v>
      </c>
      <c r="F87" s="610">
        <v>-437042</v>
      </c>
    </row>
    <row r="88" spans="1:6" s="98" customFormat="1" ht="12.75" customHeight="1" hidden="1">
      <c r="A88" s="646" t="s">
        <v>511</v>
      </c>
      <c r="B88" s="604" t="s">
        <v>944</v>
      </c>
      <c r="C88" s="647">
        <v>0</v>
      </c>
      <c r="D88" s="647">
        <v>0</v>
      </c>
      <c r="E88" s="609">
        <v>0</v>
      </c>
      <c r="F88" s="623">
        <f>D88</f>
        <v>0</v>
      </c>
    </row>
    <row r="89" spans="1:54" s="591" customFormat="1" ht="12.75" hidden="1">
      <c r="A89" s="531" t="s">
        <v>1321</v>
      </c>
      <c r="B89" s="644" t="s">
        <v>945</v>
      </c>
      <c r="C89" s="623">
        <v>0</v>
      </c>
      <c r="D89" s="623">
        <v>0</v>
      </c>
      <c r="E89" s="624" t="e">
        <f>D89/C89*100</f>
        <v>#DIV/0!</v>
      </c>
      <c r="F89" s="623">
        <v>0</v>
      </c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92"/>
      <c r="AB89" s="92"/>
      <c r="AC89" s="92"/>
      <c r="AD89" s="92"/>
      <c r="AE89" s="92"/>
      <c r="AF89" s="92"/>
      <c r="AG89" s="92"/>
      <c r="AH89" s="92"/>
      <c r="AI89" s="92"/>
      <c r="AJ89" s="92"/>
      <c r="AK89" s="92"/>
      <c r="AL89" s="92"/>
      <c r="AM89" s="92"/>
      <c r="AN89" s="92"/>
      <c r="AO89" s="92"/>
      <c r="AP89" s="92"/>
      <c r="AQ89" s="92"/>
      <c r="AR89" s="92"/>
      <c r="AS89" s="92"/>
      <c r="AT89" s="92"/>
      <c r="AU89" s="92"/>
      <c r="AV89" s="92"/>
      <c r="AW89" s="92"/>
      <c r="AX89" s="92"/>
      <c r="AY89" s="92"/>
      <c r="AZ89" s="92"/>
      <c r="BA89" s="92"/>
      <c r="BB89" s="92"/>
    </row>
    <row r="90" spans="1:54" s="591" customFormat="1" ht="12.75">
      <c r="A90" s="1044"/>
      <c r="B90" s="1045"/>
      <c r="C90" s="1046"/>
      <c r="D90" s="1046"/>
      <c r="E90" s="1047"/>
      <c r="F90" s="1046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92"/>
      <c r="AN90" s="92"/>
      <c r="AO90" s="92"/>
      <c r="AP90" s="92"/>
      <c r="AQ90" s="92"/>
      <c r="AR90" s="92"/>
      <c r="AS90" s="92"/>
      <c r="AT90" s="92"/>
      <c r="AU90" s="92"/>
      <c r="AV90" s="92"/>
      <c r="AW90" s="92"/>
      <c r="AX90" s="92"/>
      <c r="AY90" s="92"/>
      <c r="AZ90" s="92"/>
      <c r="BA90" s="92"/>
      <c r="BB90" s="92"/>
    </row>
    <row r="91" spans="1:54" s="591" customFormat="1" ht="12.75">
      <c r="A91" s="1044"/>
      <c r="B91" s="1045"/>
      <c r="C91" s="1046"/>
      <c r="D91" s="1046"/>
      <c r="E91" s="1047"/>
      <c r="F91" s="1046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  <c r="AB91" s="92"/>
      <c r="AC91" s="92"/>
      <c r="AD91" s="92"/>
      <c r="AE91" s="92"/>
      <c r="AF91" s="92"/>
      <c r="AG91" s="92"/>
      <c r="AH91" s="92"/>
      <c r="AI91" s="92"/>
      <c r="AJ91" s="92"/>
      <c r="AK91" s="92"/>
      <c r="AL91" s="92"/>
      <c r="AM91" s="92"/>
      <c r="AN91" s="92"/>
      <c r="AO91" s="92"/>
      <c r="AP91" s="92"/>
      <c r="AQ91" s="92"/>
      <c r="AR91" s="92"/>
      <c r="AS91" s="92"/>
      <c r="AT91" s="92"/>
      <c r="AU91" s="92"/>
      <c r="AV91" s="92"/>
      <c r="AW91" s="92"/>
      <c r="AX91" s="92"/>
      <c r="AY91" s="92"/>
      <c r="AZ91" s="92"/>
      <c r="BA91" s="92"/>
      <c r="BB91" s="92"/>
    </row>
    <row r="92" spans="1:6" ht="12.75" customHeight="1">
      <c r="A92" s="654"/>
      <c r="B92" s="655"/>
      <c r="C92" s="599"/>
      <c r="D92" s="656"/>
      <c r="E92" s="599"/>
      <c r="F92" s="656"/>
    </row>
    <row r="93" spans="1:7" s="92" customFormat="1" ht="12.75">
      <c r="A93" s="42" t="s">
        <v>136</v>
      </c>
      <c r="B93" s="254"/>
      <c r="E93" s="378"/>
      <c r="F93" s="378"/>
      <c r="G93" s="533"/>
    </row>
    <row r="94" spans="1:7" s="92" customFormat="1" ht="12.75">
      <c r="A94" s="42" t="s">
        <v>951</v>
      </c>
      <c r="B94" s="254"/>
      <c r="E94" s="378"/>
      <c r="F94" s="378" t="s">
        <v>137</v>
      </c>
      <c r="G94" s="533"/>
    </row>
    <row r="95" spans="1:7" s="92" customFormat="1" ht="12.75">
      <c r="A95" s="42"/>
      <c r="B95" s="254"/>
      <c r="E95" s="378"/>
      <c r="F95" s="378"/>
      <c r="G95" s="533"/>
    </row>
    <row r="96" spans="1:7" s="1050" customFormat="1" ht="17.25" customHeight="1">
      <c r="A96" s="1048" t="s">
        <v>138</v>
      </c>
      <c r="B96" s="1049"/>
      <c r="C96" s="11"/>
      <c r="D96" s="659"/>
      <c r="G96" s="1051"/>
    </row>
    <row r="97" spans="1:4" s="1050" customFormat="1" ht="17.25" customHeight="1">
      <c r="A97" s="1052"/>
      <c r="B97" s="1049"/>
      <c r="C97" s="11"/>
      <c r="D97" s="659"/>
    </row>
    <row r="98" spans="1:4" s="1050" customFormat="1" ht="17.25" customHeight="1">
      <c r="A98" s="1053"/>
      <c r="B98" s="1049"/>
      <c r="C98" s="11"/>
      <c r="D98" s="1051"/>
    </row>
    <row r="99" spans="1:4" s="1050" customFormat="1" ht="17.25" customHeight="1">
      <c r="A99" s="1053"/>
      <c r="B99" s="1049"/>
      <c r="C99" s="11"/>
      <c r="D99" s="1051"/>
    </row>
    <row r="100" spans="1:4" s="1050" customFormat="1" ht="17.25" customHeight="1">
      <c r="A100" s="1053"/>
      <c r="B100" s="1049"/>
      <c r="C100" s="11"/>
      <c r="D100" s="1051"/>
    </row>
    <row r="101" spans="1:4" s="1050" customFormat="1" ht="17.25" customHeight="1">
      <c r="A101" s="1053"/>
      <c r="B101" s="1049"/>
      <c r="C101" s="11"/>
      <c r="D101" s="1051"/>
    </row>
    <row r="102" spans="1:2" s="1050" customFormat="1" ht="17.25" customHeight="1">
      <c r="A102" s="1052"/>
      <c r="B102" s="1054"/>
    </row>
    <row r="103" spans="1:6" s="1050" customFormat="1" ht="17.25" customHeight="1">
      <c r="A103" s="1055"/>
      <c r="B103" s="1056"/>
      <c r="D103" s="1057"/>
      <c r="E103" s="1058"/>
      <c r="F103" s="1059"/>
    </row>
    <row r="104" spans="1:6" s="1050" customFormat="1" ht="17.25" customHeight="1">
      <c r="A104" s="1052"/>
      <c r="B104" s="535"/>
      <c r="C104" s="1057"/>
      <c r="D104" s="1057"/>
      <c r="E104" s="579"/>
      <c r="F104" s="1061"/>
    </row>
    <row r="105" spans="1:6" s="1050" customFormat="1" ht="17.25" customHeight="1">
      <c r="A105" s="1052"/>
      <c r="B105" s="535"/>
      <c r="C105" s="1057"/>
      <c r="D105" s="1057"/>
      <c r="E105" s="579"/>
      <c r="F105" s="1061"/>
    </row>
    <row r="106" spans="1:6" s="1050" customFormat="1" ht="17.25" customHeight="1">
      <c r="A106" s="103"/>
      <c r="B106" s="13"/>
      <c r="C106" s="29"/>
      <c r="D106" s="29"/>
      <c r="E106" s="580"/>
      <c r="F106" s="29"/>
    </row>
    <row r="107" spans="1:3" ht="15.75">
      <c r="A107" s="677"/>
      <c r="B107" s="487"/>
      <c r="C107" s="478"/>
    </row>
    <row r="108" spans="1:3" ht="15.75">
      <c r="A108" s="677"/>
      <c r="B108" s="487"/>
      <c r="C108" s="478"/>
    </row>
    <row r="109" spans="1:3" ht="15.75">
      <c r="A109" s="676"/>
      <c r="B109" s="670"/>
      <c r="C109" s="671"/>
    </row>
    <row r="110" spans="1:3" ht="15.75">
      <c r="A110" s="676"/>
      <c r="B110" s="670"/>
      <c r="C110" s="671"/>
    </row>
    <row r="111" spans="1:3" ht="15.75">
      <c r="A111" s="1062"/>
      <c r="B111" s="487"/>
      <c r="C111" s="478"/>
    </row>
    <row r="112" spans="1:3" ht="15.75">
      <c r="A112" s="676"/>
      <c r="B112" s="670"/>
      <c r="C112" s="671"/>
    </row>
    <row r="113" spans="1:3" ht="15.75">
      <c r="A113" s="676"/>
      <c r="B113" s="670"/>
      <c r="C113" s="671"/>
    </row>
    <row r="114" spans="1:3" ht="15.75">
      <c r="A114" s="676"/>
      <c r="B114" s="670"/>
      <c r="C114" s="671"/>
    </row>
    <row r="115" spans="1:3" ht="15.75">
      <c r="A115" s="676"/>
      <c r="B115" s="670"/>
      <c r="C115" s="671"/>
    </row>
    <row r="116" spans="1:3" ht="15.75">
      <c r="A116" s="676"/>
      <c r="B116" s="670"/>
      <c r="C116" s="671"/>
    </row>
    <row r="117" spans="1:3" ht="15.75">
      <c r="A117" s="676"/>
      <c r="B117" s="670"/>
      <c r="C117" s="671"/>
    </row>
    <row r="118" spans="1:3" ht="15.75">
      <c r="A118" s="676"/>
      <c r="B118" s="670"/>
      <c r="C118" s="671"/>
    </row>
    <row r="119" spans="1:3" ht="15.75">
      <c r="A119" s="676"/>
      <c r="B119" s="670"/>
      <c r="C119" s="671"/>
    </row>
    <row r="120" spans="1:3" ht="16.5" customHeight="1">
      <c r="A120" s="677"/>
      <c r="B120" s="487"/>
      <c r="C120" s="671"/>
    </row>
    <row r="121" spans="1:3" ht="15.75">
      <c r="A121" s="677"/>
      <c r="B121" s="487"/>
      <c r="C121" s="671"/>
    </row>
    <row r="122" spans="1:3" ht="15.75">
      <c r="A122" s="677"/>
      <c r="B122" s="487"/>
      <c r="C122" s="671"/>
    </row>
    <row r="123" spans="1:2" ht="15.75">
      <c r="A123" s="677"/>
      <c r="B123" s="487"/>
    </row>
    <row r="124" spans="1:2" ht="15.75">
      <c r="A124" s="1086"/>
      <c r="B124" s="1086"/>
    </row>
    <row r="125" spans="1:2" ht="15.75">
      <c r="A125" s="678"/>
      <c r="B125" s="679"/>
    </row>
    <row r="126" spans="1:2" ht="15.75">
      <c r="A126" s="678"/>
      <c r="B126" s="679"/>
    </row>
    <row r="127" ht="15.75">
      <c r="B127" s="680"/>
    </row>
    <row r="134" ht="15.75">
      <c r="B134" s="680"/>
    </row>
    <row r="141" ht="15.75">
      <c r="B141" s="680"/>
    </row>
    <row r="143" ht="15.75">
      <c r="B143" s="680"/>
    </row>
    <row r="145" ht="15.75">
      <c r="B145" s="680"/>
    </row>
    <row r="147" ht="15.75">
      <c r="B147" s="680"/>
    </row>
    <row r="149" ht="15.75">
      <c r="B149" s="680"/>
    </row>
    <row r="151" ht="15.75">
      <c r="B151" s="680"/>
    </row>
    <row r="153" ht="15.75">
      <c r="B153" s="680"/>
    </row>
    <row r="159" ht="15.75">
      <c r="B159" s="680"/>
    </row>
  </sheetData>
  <sheetProtection/>
  <mergeCells count="8">
    <mergeCell ref="A4:F4"/>
    <mergeCell ref="A124:B124"/>
    <mergeCell ref="A10:F10"/>
    <mergeCell ref="A11:F11"/>
    <mergeCell ref="A6:F6"/>
    <mergeCell ref="A8:F8"/>
    <mergeCell ref="A12:F12"/>
    <mergeCell ref="A13:F13"/>
  </mergeCells>
  <printOptions horizontalCentered="1"/>
  <pageMargins left="0.41" right="0.28" top="0.5905511811023623" bottom="0.49" header="0.2362204724409449" footer="0.1968503937007874"/>
  <pageSetup firstPageNumber="88" useFirstPageNumber="1" fitToWidth="5" horizontalDpi="600" verticalDpi="600" orientation="portrait" paperSize="9" scale="85" r:id="rId2"/>
  <headerFooter alignWithMargins="0">
    <oddFooter>&amp;C&amp;P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5:K58"/>
  <sheetViews>
    <sheetView zoomScale="120" zoomScaleNormal="120" zoomScaleSheetLayoutView="100" workbookViewId="0" topLeftCell="A8">
      <selection activeCell="A11" sqref="A11:D11"/>
    </sheetView>
  </sheetViews>
  <sheetFormatPr defaultColWidth="9.140625" defaultRowHeight="12.75"/>
  <cols>
    <col min="1" max="1" width="10.57421875" style="0" customWidth="1"/>
    <col min="2" max="2" width="44.421875" style="0" customWidth="1"/>
    <col min="3" max="4" width="13.28125" style="184" customWidth="1"/>
  </cols>
  <sheetData>
    <row r="5" spans="1:4" ht="12.75">
      <c r="A5" s="1143" t="s">
        <v>111</v>
      </c>
      <c r="B5" s="1143"/>
      <c r="C5" s="1143"/>
      <c r="D5" s="1143"/>
    </row>
    <row r="6" spans="1:4" ht="12.75">
      <c r="A6" s="1145" t="s">
        <v>112</v>
      </c>
      <c r="B6" s="1145"/>
      <c r="C6" s="1145"/>
      <c r="D6" s="1145"/>
    </row>
    <row r="7" spans="1:4" ht="3.75" customHeight="1">
      <c r="A7" s="1036"/>
      <c r="B7" s="1037"/>
      <c r="C7" s="1036"/>
      <c r="D7" s="1038"/>
    </row>
    <row r="8" spans="1:4" ht="12.75">
      <c r="A8" s="1146" t="s">
        <v>139</v>
      </c>
      <c r="B8" s="1146"/>
      <c r="C8" s="1146"/>
      <c r="D8" s="1146"/>
    </row>
    <row r="9" spans="1:4" ht="12.75">
      <c r="A9" s="100"/>
      <c r="B9" s="499"/>
      <c r="C9" s="499"/>
      <c r="D9" s="92"/>
    </row>
    <row r="10" spans="1:4" ht="12.75">
      <c r="A10" s="1144"/>
      <c r="B10" s="1144"/>
      <c r="C10" s="1144"/>
      <c r="D10" s="1144"/>
    </row>
    <row r="11" spans="1:10" ht="15.75">
      <c r="A11" s="584" t="s">
        <v>140</v>
      </c>
      <c r="B11" s="584"/>
      <c r="C11" s="584"/>
      <c r="D11" s="584"/>
      <c r="G11" s="184"/>
      <c r="H11" s="184"/>
      <c r="I11" s="184"/>
      <c r="J11" s="184"/>
    </row>
    <row r="12" spans="1:10" ht="15.75">
      <c r="A12" s="1108" t="s">
        <v>115</v>
      </c>
      <c r="B12" s="1108"/>
      <c r="C12" s="1108"/>
      <c r="D12" s="1108"/>
      <c r="G12" s="184"/>
      <c r="H12" s="184"/>
      <c r="I12" s="184"/>
      <c r="J12" s="184"/>
    </row>
    <row r="13" spans="1:4" ht="12.75">
      <c r="A13" s="1109" t="s">
        <v>925</v>
      </c>
      <c r="B13" s="1109"/>
      <c r="C13" s="1109"/>
      <c r="D13" s="1109"/>
    </row>
    <row r="14" spans="1:4" ht="12.75">
      <c r="A14" s="495" t="s">
        <v>926</v>
      </c>
      <c r="B14" s="47"/>
      <c r="C14" s="592"/>
      <c r="D14" s="251" t="s">
        <v>927</v>
      </c>
    </row>
    <row r="15" spans="1:4" ht="12.75">
      <c r="A15" s="591"/>
      <c r="B15" s="593"/>
      <c r="C15" s="595"/>
      <c r="D15" s="596" t="s">
        <v>141</v>
      </c>
    </row>
    <row r="16" spans="1:4" ht="15.75">
      <c r="A16" s="1063"/>
      <c r="B16" s="249"/>
      <c r="C16" s="249"/>
      <c r="D16" s="253" t="s">
        <v>956</v>
      </c>
    </row>
    <row r="17" spans="1:4" ht="25.5">
      <c r="A17" s="1064" t="s">
        <v>267</v>
      </c>
      <c r="B17" s="497" t="s">
        <v>957</v>
      </c>
      <c r="C17" s="628" t="s">
        <v>959</v>
      </c>
      <c r="D17" s="602" t="s">
        <v>932</v>
      </c>
    </row>
    <row r="18" spans="1:4" ht="12.75">
      <c r="A18" s="628" t="s">
        <v>523</v>
      </c>
      <c r="B18" s="628" t="s">
        <v>524</v>
      </c>
      <c r="C18" s="1065" t="s">
        <v>525</v>
      </c>
      <c r="D18" s="603">
        <v>4</v>
      </c>
    </row>
    <row r="19" spans="1:4" ht="12.75">
      <c r="A19" s="633"/>
      <c r="B19" s="645" t="s">
        <v>527</v>
      </c>
      <c r="C19" s="1066">
        <v>78394</v>
      </c>
      <c r="D19" s="1066">
        <v>16454</v>
      </c>
    </row>
    <row r="20" spans="1:4" ht="12.75">
      <c r="A20" s="1067" t="s">
        <v>606</v>
      </c>
      <c r="B20" s="1068" t="s">
        <v>607</v>
      </c>
      <c r="C20" s="1066">
        <v>78394</v>
      </c>
      <c r="D20" s="1066">
        <v>16454</v>
      </c>
    </row>
    <row r="21" spans="1:4" ht="25.5">
      <c r="A21" s="1069" t="s">
        <v>163</v>
      </c>
      <c r="B21" s="1070" t="s">
        <v>164</v>
      </c>
      <c r="C21" s="1071">
        <v>2307</v>
      </c>
      <c r="D21" s="775">
        <v>0</v>
      </c>
    </row>
    <row r="22" spans="1:8" ht="25.5">
      <c r="A22" s="1069" t="s">
        <v>166</v>
      </c>
      <c r="B22" s="1070" t="s">
        <v>609</v>
      </c>
      <c r="C22" s="1071">
        <v>61116</v>
      </c>
      <c r="D22" s="775">
        <v>14358</v>
      </c>
      <c r="H22" s="1072"/>
    </row>
    <row r="23" spans="1:8" ht="25.5">
      <c r="A23" s="1073" t="s">
        <v>168</v>
      </c>
      <c r="B23" s="1070" t="s">
        <v>610</v>
      </c>
      <c r="C23" s="1071">
        <v>14971</v>
      </c>
      <c r="D23" s="775">
        <v>2096</v>
      </c>
      <c r="H23" s="1072"/>
    </row>
    <row r="24" spans="1:11" ht="12.75">
      <c r="A24" s="633"/>
      <c r="B24" s="645" t="s">
        <v>550</v>
      </c>
      <c r="C24" s="1066">
        <v>113573</v>
      </c>
      <c r="D24" s="1066">
        <v>25762</v>
      </c>
      <c r="E24" s="184"/>
      <c r="F24" s="184"/>
      <c r="G24" s="184"/>
      <c r="H24" s="1074"/>
      <c r="I24" s="184"/>
      <c r="J24" s="184"/>
      <c r="K24" s="184"/>
    </row>
    <row r="25" spans="1:4" ht="12.75">
      <c r="A25" s="1075" t="s">
        <v>1340</v>
      </c>
      <c r="B25" s="1076" t="s">
        <v>1341</v>
      </c>
      <c r="C25" s="1071">
        <v>113573</v>
      </c>
      <c r="D25" s="775">
        <v>25762</v>
      </c>
    </row>
    <row r="26" spans="1:10" ht="12.75">
      <c r="A26" s="1076"/>
      <c r="B26" s="645" t="s">
        <v>611</v>
      </c>
      <c r="C26" s="1066">
        <v>113573</v>
      </c>
      <c r="D26" s="1066">
        <v>25762</v>
      </c>
      <c r="E26" s="184"/>
      <c r="F26" s="184"/>
      <c r="G26" s="184"/>
      <c r="H26" s="184"/>
      <c r="I26" s="184"/>
      <c r="J26" s="184"/>
    </row>
    <row r="27" spans="1:4" ht="12.75">
      <c r="A27" s="271" t="s">
        <v>1264</v>
      </c>
      <c r="B27" s="1068" t="s">
        <v>1351</v>
      </c>
      <c r="C27" s="1066">
        <v>112254</v>
      </c>
      <c r="D27" s="1066">
        <v>25653</v>
      </c>
    </row>
    <row r="28" spans="1:4" ht="12.75">
      <c r="A28" s="271" t="s">
        <v>1266</v>
      </c>
      <c r="B28" s="645" t="s">
        <v>1352</v>
      </c>
      <c r="C28" s="605">
        <v>98171</v>
      </c>
      <c r="D28" s="1066">
        <v>21966</v>
      </c>
    </row>
    <row r="29" spans="1:4" ht="12.75">
      <c r="A29" s="271">
        <v>1000</v>
      </c>
      <c r="B29" s="645" t="s">
        <v>1353</v>
      </c>
      <c r="C29" s="605">
        <v>58787</v>
      </c>
      <c r="D29" s="1066">
        <v>9261</v>
      </c>
    </row>
    <row r="30" spans="1:4" ht="12.75">
      <c r="A30" s="162">
        <v>1100</v>
      </c>
      <c r="B30" s="611" t="s">
        <v>1354</v>
      </c>
      <c r="C30" s="608">
        <v>49137</v>
      </c>
      <c r="D30" s="775">
        <v>7843</v>
      </c>
    </row>
    <row r="31" spans="1:4" ht="27.75" customHeight="1">
      <c r="A31" s="162">
        <v>1200</v>
      </c>
      <c r="B31" s="611" t="s">
        <v>463</v>
      </c>
      <c r="C31" s="608">
        <v>9650</v>
      </c>
      <c r="D31" s="775">
        <v>1418</v>
      </c>
    </row>
    <row r="32" spans="1:4" ht="12.75">
      <c r="A32" s="271">
        <v>2000</v>
      </c>
      <c r="B32" s="645" t="s">
        <v>1355</v>
      </c>
      <c r="C32" s="605">
        <v>39384</v>
      </c>
      <c r="D32" s="1066">
        <v>12705</v>
      </c>
    </row>
    <row r="33" spans="1:4" ht="12.75">
      <c r="A33" s="271" t="s">
        <v>1285</v>
      </c>
      <c r="B33" s="645" t="s">
        <v>1356</v>
      </c>
      <c r="C33" s="605">
        <v>14083</v>
      </c>
      <c r="D33" s="1066">
        <v>3687</v>
      </c>
    </row>
    <row r="34" spans="1:4" ht="13.5" customHeight="1">
      <c r="A34" s="271">
        <v>6000</v>
      </c>
      <c r="B34" s="604" t="s">
        <v>1357</v>
      </c>
      <c r="C34" s="605">
        <v>14083</v>
      </c>
      <c r="D34" s="1066">
        <v>3687</v>
      </c>
    </row>
    <row r="35" spans="1:4" s="149" customFormat="1" ht="12.75">
      <c r="A35" s="271" t="s">
        <v>1305</v>
      </c>
      <c r="B35" s="645" t="s">
        <v>1306</v>
      </c>
      <c r="C35" s="605">
        <v>1319</v>
      </c>
      <c r="D35" s="1066">
        <v>109</v>
      </c>
    </row>
    <row r="36" spans="1:4" s="149" customFormat="1" ht="12.75">
      <c r="A36" s="1077" t="s">
        <v>617</v>
      </c>
      <c r="B36" s="645" t="s">
        <v>1358</v>
      </c>
      <c r="C36" s="605">
        <v>1319</v>
      </c>
      <c r="D36" s="1066">
        <v>109</v>
      </c>
    </row>
    <row r="37" spans="1:4" ht="12.75">
      <c r="A37" s="162">
        <v>5200</v>
      </c>
      <c r="B37" s="611" t="s">
        <v>494</v>
      </c>
      <c r="C37" s="608">
        <v>1319</v>
      </c>
      <c r="D37" s="775">
        <v>109</v>
      </c>
    </row>
    <row r="38" spans="1:4" ht="12.75">
      <c r="A38" s="1078"/>
      <c r="B38" s="644" t="s">
        <v>621</v>
      </c>
      <c r="C38" s="623">
        <v>-35179</v>
      </c>
      <c r="D38" s="1066">
        <v>-9308</v>
      </c>
    </row>
    <row r="39" spans="1:4" ht="12.75">
      <c r="A39" s="627"/>
      <c r="B39" s="645" t="s">
        <v>622</v>
      </c>
      <c r="C39" s="623">
        <v>35179</v>
      </c>
      <c r="D39" s="1066">
        <v>9308</v>
      </c>
    </row>
    <row r="40" spans="1:4" ht="12.75">
      <c r="A40" s="1079" t="s">
        <v>1315</v>
      </c>
      <c r="B40" s="618" t="s">
        <v>599</v>
      </c>
      <c r="C40" s="623">
        <v>35179</v>
      </c>
      <c r="D40" s="1066">
        <v>9308</v>
      </c>
    </row>
    <row r="41" spans="1:4" ht="12.75">
      <c r="A41" s="1080" t="s">
        <v>177</v>
      </c>
      <c r="B41" s="611" t="s">
        <v>1362</v>
      </c>
      <c r="C41" s="608">
        <v>-4558</v>
      </c>
      <c r="D41" s="775">
        <v>-4558</v>
      </c>
    </row>
    <row r="42" spans="1:4" ht="12.75">
      <c r="A42" s="1080" t="s">
        <v>506</v>
      </c>
      <c r="B42" s="611" t="s">
        <v>507</v>
      </c>
      <c r="C42" s="608">
        <v>39737</v>
      </c>
      <c r="D42" s="775">
        <v>13866</v>
      </c>
    </row>
    <row r="43" spans="1:4" ht="12.75">
      <c r="A43" s="1081"/>
      <c r="B43" s="1082"/>
      <c r="C43" s="1083"/>
      <c r="D43" s="1084"/>
    </row>
    <row r="44" spans="1:4" ht="12.75">
      <c r="A44" s="1081"/>
      <c r="B44" s="1082"/>
      <c r="C44" s="1083"/>
      <c r="D44" s="1084"/>
    </row>
    <row r="45" spans="1:5" ht="15">
      <c r="A45" s="382"/>
      <c r="B45" s="98"/>
      <c r="C45" s="379"/>
      <c r="D45" s="379"/>
      <c r="E45" s="130"/>
    </row>
    <row r="46" spans="1:7" s="92" customFormat="1" ht="12.75">
      <c r="A46" s="42" t="s">
        <v>142</v>
      </c>
      <c r="B46" s="254"/>
      <c r="D46" s="378"/>
      <c r="E46" s="378"/>
      <c r="G46" s="533"/>
    </row>
    <row r="47" spans="1:7" s="92" customFormat="1" ht="12.75">
      <c r="A47" s="42" t="s">
        <v>143</v>
      </c>
      <c r="B47" s="254"/>
      <c r="D47" s="378" t="s">
        <v>952</v>
      </c>
      <c r="E47" s="378"/>
      <c r="G47" s="533"/>
    </row>
    <row r="48" spans="1:7" s="92" customFormat="1" ht="12.75">
      <c r="A48" s="42"/>
      <c r="B48" s="254"/>
      <c r="D48" s="378"/>
      <c r="E48" s="378"/>
      <c r="G48" s="533"/>
    </row>
    <row r="49" spans="1:4" ht="15">
      <c r="A49" s="103" t="s">
        <v>144</v>
      </c>
      <c r="B49" s="98"/>
      <c r="C49" s="379"/>
      <c r="D49" s="379"/>
    </row>
    <row r="50" spans="1:4" ht="15">
      <c r="A50" s="382"/>
      <c r="B50" s="379"/>
      <c r="C50" s="379"/>
      <c r="D50" s="379"/>
    </row>
    <row r="51" spans="1:4" ht="15">
      <c r="A51" s="382"/>
      <c r="B51" s="379"/>
      <c r="C51" s="379"/>
      <c r="D51" s="1085"/>
    </row>
    <row r="52" spans="1:4" ht="15">
      <c r="A52" s="382"/>
      <c r="B52" s="379"/>
      <c r="C52" s="379"/>
      <c r="D52" s="1085"/>
    </row>
    <row r="53" spans="1:4" ht="15">
      <c r="A53" s="382"/>
      <c r="B53" s="379"/>
      <c r="C53" s="379"/>
      <c r="D53" s="379"/>
    </row>
    <row r="54" spans="1:4" ht="15">
      <c r="A54" s="382"/>
      <c r="B54" s="379"/>
      <c r="C54" s="379"/>
      <c r="D54" s="379"/>
    </row>
    <row r="55" spans="1:4" ht="15">
      <c r="A55" s="382"/>
      <c r="B55" s="379"/>
      <c r="C55" s="379"/>
      <c r="D55" s="379"/>
    </row>
    <row r="56" spans="1:4" ht="15">
      <c r="A56" s="382"/>
      <c r="B56" s="379"/>
      <c r="C56" s="379"/>
      <c r="D56" s="379"/>
    </row>
    <row r="57" spans="2:4" ht="12.75">
      <c r="B57" s="594"/>
      <c r="C57" s="594"/>
      <c r="D57" s="594"/>
    </row>
    <row r="58" spans="1:4" ht="15.75">
      <c r="A58" s="1063"/>
      <c r="B58" s="249"/>
      <c r="C58" s="249"/>
      <c r="D58" s="249"/>
    </row>
  </sheetData>
  <mergeCells count="7">
    <mergeCell ref="A11:D11"/>
    <mergeCell ref="A12:D12"/>
    <mergeCell ref="A13:D13"/>
    <mergeCell ref="A5:D5"/>
    <mergeCell ref="A6:D6"/>
    <mergeCell ref="A8:D8"/>
    <mergeCell ref="A10:D10"/>
  </mergeCells>
  <printOptions horizontalCentered="1"/>
  <pageMargins left="0.9448818897637796" right="0.5118110236220472" top="0.8661417322834646" bottom="0.7874015748031497" header="0.7480314960629921" footer="0.3"/>
  <pageSetup firstPageNumber="90" useFirstPageNumber="1" horizontalDpi="600" verticalDpi="600" orientation="portrait" paperSize="9" r:id="rId2"/>
  <headerFooter alignWithMargins="0">
    <oddFooter>&amp;C&amp;"Times New Roman,Regular"&amp;P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207"/>
  <sheetViews>
    <sheetView zoomScaleSheetLayoutView="100" workbookViewId="0" topLeftCell="A1">
      <selection activeCell="A5" sqref="A5:F5"/>
    </sheetView>
  </sheetViews>
  <sheetFormatPr defaultColWidth="9.140625" defaultRowHeight="12.75"/>
  <cols>
    <col min="1" max="1" width="6.57421875" style="11" customWidth="1"/>
    <col min="2" max="2" width="46.57421875" style="108" customWidth="1"/>
    <col min="3" max="3" width="14.28125" style="0" customWidth="1"/>
    <col min="4" max="4" width="15.00390625" style="0" customWidth="1"/>
    <col min="5" max="5" width="12.8515625" style="0" customWidth="1"/>
    <col min="6" max="6" width="14.57421875" style="0" customWidth="1"/>
    <col min="7" max="7" width="11.140625" style="0" customWidth="1"/>
    <col min="9" max="9" width="19.140625" style="0" customWidth="1"/>
  </cols>
  <sheetData>
    <row r="1" spans="1:6" s="1" customFormat="1" ht="55.5" customHeight="1">
      <c r="A1" s="1099"/>
      <c r="B1" s="1099"/>
      <c r="C1" s="1099"/>
      <c r="D1" s="1099"/>
      <c r="E1" s="1099"/>
      <c r="F1" s="1099"/>
    </row>
    <row r="2" spans="1:6" s="1" customFormat="1" ht="12.75" customHeight="1">
      <c r="A2" s="1097" t="s">
        <v>921</v>
      </c>
      <c r="B2" s="1097"/>
      <c r="C2" s="1097"/>
      <c r="D2" s="1097"/>
      <c r="E2" s="1097"/>
      <c r="F2" s="1097"/>
    </row>
    <row r="3" spans="1:17" s="3" customFormat="1" ht="25.5" customHeight="1">
      <c r="A3" s="1096" t="s">
        <v>922</v>
      </c>
      <c r="B3" s="1096"/>
      <c r="C3" s="1096"/>
      <c r="D3" s="1096"/>
      <c r="E3" s="1096"/>
      <c r="F3" s="1096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s="3" customFormat="1" ht="17.25" customHeight="1">
      <c r="A4" s="1098" t="s">
        <v>954</v>
      </c>
      <c r="B4" s="1098"/>
      <c r="C4" s="1098"/>
      <c r="D4" s="1098"/>
      <c r="E4" s="1098"/>
      <c r="F4" s="1098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s="3" customFormat="1" ht="17.25" customHeight="1">
      <c r="A5" s="1094" t="s">
        <v>924</v>
      </c>
      <c r="B5" s="1094"/>
      <c r="C5" s="1094"/>
      <c r="D5" s="1094"/>
      <c r="E5" s="1094"/>
      <c r="F5" s="1094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5" s="5" customFormat="1" ht="12.75">
      <c r="A6" s="1095" t="s">
        <v>925</v>
      </c>
      <c r="B6" s="1095"/>
      <c r="C6" s="1095"/>
      <c r="D6" s="1095"/>
      <c r="E6" s="1095"/>
      <c r="F6" s="1095"/>
      <c r="G6" s="4"/>
      <c r="H6" s="4"/>
      <c r="I6" s="4"/>
      <c r="J6" s="4"/>
      <c r="K6" s="4"/>
      <c r="L6" s="4"/>
      <c r="M6" s="4"/>
      <c r="N6" s="55"/>
      <c r="O6" s="56"/>
    </row>
    <row r="7" spans="1:15" s="5" customFormat="1" ht="12.75">
      <c r="A7" s="9" t="s">
        <v>926</v>
      </c>
      <c r="B7" s="10"/>
      <c r="C7" s="6"/>
      <c r="D7" s="4"/>
      <c r="F7" s="7" t="s">
        <v>927</v>
      </c>
      <c r="G7" s="6"/>
      <c r="H7" s="7"/>
      <c r="I7" s="7"/>
      <c r="J7" s="8"/>
      <c r="K7" s="6"/>
      <c r="N7" s="55"/>
      <c r="O7" s="56"/>
    </row>
    <row r="8" spans="1:15" s="5" customFormat="1" ht="12.75">
      <c r="A8" s="9"/>
      <c r="B8" s="10"/>
      <c r="C8" s="6"/>
      <c r="D8" s="4"/>
      <c r="F8" s="57" t="s">
        <v>955</v>
      </c>
      <c r="G8" s="6"/>
      <c r="H8" s="7"/>
      <c r="I8" s="7"/>
      <c r="J8" s="8"/>
      <c r="K8" s="6"/>
      <c r="N8" s="55"/>
      <c r="O8" s="56"/>
    </row>
    <row r="9" spans="1:6" s="36" customFormat="1" ht="12.75">
      <c r="A9" s="11"/>
      <c r="B9" s="13"/>
      <c r="C9" s="58"/>
      <c r="D9" s="58"/>
      <c r="E9" s="58"/>
      <c r="F9" s="59" t="s">
        <v>956</v>
      </c>
    </row>
    <row r="10" spans="1:6" s="36" customFormat="1" ht="38.25">
      <c r="A10" s="60"/>
      <c r="B10" s="61" t="s">
        <v>957</v>
      </c>
      <c r="C10" s="62" t="s">
        <v>958</v>
      </c>
      <c r="D10" s="62" t="s">
        <v>959</v>
      </c>
      <c r="E10" s="62" t="s">
        <v>960</v>
      </c>
      <c r="F10" s="62" t="s">
        <v>961</v>
      </c>
    </row>
    <row r="11" spans="1:6" s="36" customFormat="1" ht="12.75">
      <c r="A11" s="63">
        <v>1</v>
      </c>
      <c r="B11" s="61">
        <v>2</v>
      </c>
      <c r="C11" s="64">
        <v>3</v>
      </c>
      <c r="D11" s="64">
        <v>4</v>
      </c>
      <c r="E11" s="64">
        <v>5</v>
      </c>
      <c r="F11" s="64">
        <v>6</v>
      </c>
    </row>
    <row r="12" spans="1:9" s="36" customFormat="1" ht="12.75" customHeight="1">
      <c r="A12" s="65" t="s">
        <v>962</v>
      </c>
      <c r="B12" s="66" t="s">
        <v>963</v>
      </c>
      <c r="C12" s="67">
        <v>4408070992</v>
      </c>
      <c r="D12" s="67">
        <v>1361319502</v>
      </c>
      <c r="E12" s="68">
        <v>30.88243144156695</v>
      </c>
      <c r="F12" s="67">
        <v>354977092</v>
      </c>
      <c r="I12" s="69"/>
    </row>
    <row r="13" spans="1:9" s="36" customFormat="1" ht="12.75" customHeight="1">
      <c r="A13" s="65"/>
      <c r="B13" s="66" t="s">
        <v>964</v>
      </c>
      <c r="C13" s="67">
        <v>3157087953</v>
      </c>
      <c r="D13" s="67">
        <v>937234439</v>
      </c>
      <c r="E13" s="68">
        <v>29.68667496606801</v>
      </c>
      <c r="F13" s="67">
        <v>247811868</v>
      </c>
      <c r="I13" s="69"/>
    </row>
    <row r="14" spans="1:9" s="36" customFormat="1" ht="12.75" customHeight="1">
      <c r="A14" s="70"/>
      <c r="B14" s="71" t="s">
        <v>965</v>
      </c>
      <c r="C14" s="72">
        <v>2309084000</v>
      </c>
      <c r="D14" s="72">
        <v>592751857</v>
      </c>
      <c r="E14" s="73">
        <v>25.670432820980093</v>
      </c>
      <c r="F14" s="72">
        <v>121842765</v>
      </c>
      <c r="I14" s="69"/>
    </row>
    <row r="15" spans="1:9" s="36" customFormat="1" ht="12.75" customHeight="1">
      <c r="A15" s="74"/>
      <c r="B15" s="71" t="s">
        <v>966</v>
      </c>
      <c r="C15" s="72">
        <v>378000000</v>
      </c>
      <c r="D15" s="72">
        <v>133189039</v>
      </c>
      <c r="E15" s="73">
        <v>35.2351955026455</v>
      </c>
      <c r="F15" s="72">
        <v>18287665</v>
      </c>
      <c r="I15" s="69"/>
    </row>
    <row r="16" spans="1:9" s="36" customFormat="1" ht="12.75" customHeight="1">
      <c r="A16" s="74"/>
      <c r="B16" s="71" t="s">
        <v>967</v>
      </c>
      <c r="C16" s="72">
        <v>136000000</v>
      </c>
      <c r="D16" s="72">
        <v>46377004</v>
      </c>
      <c r="E16" s="73">
        <v>34.10073823529412</v>
      </c>
      <c r="F16" s="72">
        <v>11689434</v>
      </c>
      <c r="I16" s="69"/>
    </row>
    <row r="17" spans="1:9" s="36" customFormat="1" ht="12.75" customHeight="1">
      <c r="A17" s="74"/>
      <c r="B17" s="71" t="s">
        <v>968</v>
      </c>
      <c r="C17" s="72">
        <v>242000000</v>
      </c>
      <c r="D17" s="72">
        <v>86812035</v>
      </c>
      <c r="E17" s="73">
        <v>35.87274173553719</v>
      </c>
      <c r="F17" s="72">
        <v>6598231</v>
      </c>
      <c r="I17" s="69"/>
    </row>
    <row r="18" spans="1:9" s="36" customFormat="1" ht="12.75" customHeight="1">
      <c r="A18" s="74"/>
      <c r="B18" s="71" t="s">
        <v>969</v>
      </c>
      <c r="C18" s="72">
        <v>242000000</v>
      </c>
      <c r="D18" s="72">
        <v>86811143</v>
      </c>
      <c r="E18" s="73">
        <v>35.87237314049587</v>
      </c>
      <c r="F18" s="72">
        <v>6597939</v>
      </c>
      <c r="I18" s="69"/>
    </row>
    <row r="19" spans="1:9" s="36" customFormat="1" ht="12.75" customHeight="1">
      <c r="A19" s="70"/>
      <c r="B19" s="71" t="s">
        <v>970</v>
      </c>
      <c r="C19" s="72">
        <v>1908084000</v>
      </c>
      <c r="D19" s="72">
        <v>452514214</v>
      </c>
      <c r="E19" s="73">
        <v>23.715633798092746</v>
      </c>
      <c r="F19" s="72">
        <v>102078505</v>
      </c>
      <c r="I19" s="69"/>
    </row>
    <row r="20" spans="1:9" s="36" customFormat="1" ht="12.75" customHeight="1">
      <c r="A20" s="60"/>
      <c r="B20" s="71" t="s">
        <v>971</v>
      </c>
      <c r="C20" s="72">
        <v>1243000000</v>
      </c>
      <c r="D20" s="72">
        <v>281628502</v>
      </c>
      <c r="E20" s="73">
        <v>22.657160257441674</v>
      </c>
      <c r="F20" s="72">
        <v>64996884</v>
      </c>
      <c r="I20" s="69"/>
    </row>
    <row r="21" spans="1:9" s="36" customFormat="1" ht="12.75" customHeight="1">
      <c r="A21" s="60"/>
      <c r="B21" s="71" t="s">
        <v>972</v>
      </c>
      <c r="C21" s="72">
        <v>633000000</v>
      </c>
      <c r="D21" s="72">
        <v>160677301</v>
      </c>
      <c r="E21" s="73">
        <v>25.383459873617692</v>
      </c>
      <c r="F21" s="72">
        <v>34187671</v>
      </c>
      <c r="I21" s="69"/>
    </row>
    <row r="22" spans="1:9" s="36" customFormat="1" ht="12.75" customHeight="1">
      <c r="A22" s="60"/>
      <c r="B22" s="71" t="s">
        <v>973</v>
      </c>
      <c r="C22" s="72">
        <v>27084000</v>
      </c>
      <c r="D22" s="72">
        <v>7551156</v>
      </c>
      <c r="E22" s="73">
        <v>27.880505095259196</v>
      </c>
      <c r="F22" s="72">
        <v>1859507</v>
      </c>
      <c r="I22" s="69"/>
    </row>
    <row r="23" spans="1:9" s="36" customFormat="1" ht="12.75" customHeight="1">
      <c r="A23" s="74"/>
      <c r="B23" s="71" t="s">
        <v>974</v>
      </c>
      <c r="C23" s="72">
        <v>17000000</v>
      </c>
      <c r="D23" s="72">
        <v>6080970</v>
      </c>
      <c r="E23" s="73">
        <v>35.770411764705884</v>
      </c>
      <c r="F23" s="72">
        <v>1507677</v>
      </c>
      <c r="I23" s="69"/>
    </row>
    <row r="24" spans="1:9" s="36" customFormat="1" ht="12.75" customHeight="1">
      <c r="A24" s="74"/>
      <c r="B24" s="71" t="s">
        <v>975</v>
      </c>
      <c r="C24" s="72">
        <v>500000</v>
      </c>
      <c r="D24" s="72">
        <v>236104</v>
      </c>
      <c r="E24" s="73">
        <v>47.220800000000004</v>
      </c>
      <c r="F24" s="72">
        <v>49932</v>
      </c>
      <c r="I24" s="69"/>
    </row>
    <row r="25" spans="1:9" s="36" customFormat="1" ht="12.75" customHeight="1">
      <c r="A25" s="60"/>
      <c r="B25" s="71" t="s">
        <v>976</v>
      </c>
      <c r="C25" s="72">
        <v>8640000</v>
      </c>
      <c r="D25" s="72">
        <v>981751</v>
      </c>
      <c r="E25" s="73">
        <v>11.362858796296296</v>
      </c>
      <c r="F25" s="72">
        <v>252687</v>
      </c>
      <c r="I25" s="69"/>
    </row>
    <row r="26" spans="1:9" s="36" customFormat="1" ht="12.75" customHeight="1">
      <c r="A26" s="60"/>
      <c r="B26" s="71" t="s">
        <v>977</v>
      </c>
      <c r="C26" s="72">
        <v>944000</v>
      </c>
      <c r="D26" s="72">
        <v>252331</v>
      </c>
      <c r="E26" s="73">
        <v>26.729978813559324</v>
      </c>
      <c r="F26" s="72">
        <v>49211</v>
      </c>
      <c r="I26" s="69"/>
    </row>
    <row r="27" spans="1:9" s="36" customFormat="1" ht="25.5">
      <c r="A27" s="74"/>
      <c r="B27" s="71" t="s">
        <v>978</v>
      </c>
      <c r="C27" s="72">
        <v>5000000</v>
      </c>
      <c r="D27" s="72">
        <v>2657255</v>
      </c>
      <c r="E27" s="73">
        <v>53.1451</v>
      </c>
      <c r="F27" s="72">
        <v>1034443</v>
      </c>
      <c r="I27" s="69"/>
    </row>
    <row r="28" spans="1:9" s="36" customFormat="1" ht="12.75" customHeight="1">
      <c r="A28" s="60"/>
      <c r="B28" s="71" t="s">
        <v>979</v>
      </c>
      <c r="C28" s="72">
        <v>5000000</v>
      </c>
      <c r="D28" s="72">
        <v>2657255</v>
      </c>
      <c r="E28" s="73">
        <v>53.1451</v>
      </c>
      <c r="F28" s="72">
        <v>1034443</v>
      </c>
      <c r="I28" s="69"/>
    </row>
    <row r="29" spans="1:9" s="36" customFormat="1" ht="12.75" customHeight="1">
      <c r="A29" s="60"/>
      <c r="B29" s="71" t="s">
        <v>980</v>
      </c>
      <c r="C29" s="72">
        <v>23000000</v>
      </c>
      <c r="D29" s="72">
        <v>7041274</v>
      </c>
      <c r="E29" s="73">
        <v>30.614234782608698</v>
      </c>
      <c r="F29" s="72">
        <v>1474903</v>
      </c>
      <c r="I29" s="69"/>
    </row>
    <row r="30" spans="1:9" s="36" customFormat="1" ht="12.75" customHeight="1">
      <c r="A30" s="70"/>
      <c r="B30" s="75" t="s">
        <v>981</v>
      </c>
      <c r="C30" s="76" t="s">
        <v>936</v>
      </c>
      <c r="D30" s="77">
        <v>7330</v>
      </c>
      <c r="E30" s="76" t="s">
        <v>936</v>
      </c>
      <c r="F30" s="77">
        <v>1692</v>
      </c>
      <c r="I30" s="69"/>
    </row>
    <row r="31" spans="1:9" s="36" customFormat="1" ht="12.75" customHeight="1">
      <c r="A31" s="78"/>
      <c r="B31" s="71" t="s">
        <v>982</v>
      </c>
      <c r="C31" s="72">
        <v>217404748</v>
      </c>
      <c r="D31" s="72">
        <v>75223333</v>
      </c>
      <c r="E31" s="73">
        <v>34.600593451620476</v>
      </c>
      <c r="F31" s="72">
        <v>34532509</v>
      </c>
      <c r="I31" s="69"/>
    </row>
    <row r="32" spans="1:9" s="36" customFormat="1" ht="12.75" customHeight="1">
      <c r="A32" s="78"/>
      <c r="B32" s="71" t="s">
        <v>983</v>
      </c>
      <c r="C32" s="72">
        <v>90370167</v>
      </c>
      <c r="D32" s="72">
        <v>27330547</v>
      </c>
      <c r="E32" s="73">
        <v>30.242886460528506</v>
      </c>
      <c r="F32" s="72">
        <v>8941363</v>
      </c>
      <c r="I32" s="69"/>
    </row>
    <row r="33" spans="1:9" s="36" customFormat="1" ht="12.75" customHeight="1">
      <c r="A33" s="78"/>
      <c r="B33" s="71" t="s">
        <v>984</v>
      </c>
      <c r="C33" s="72">
        <v>540229038</v>
      </c>
      <c r="D33" s="72">
        <v>241928702</v>
      </c>
      <c r="E33" s="73">
        <v>44.78261718319555</v>
      </c>
      <c r="F33" s="72">
        <v>82495231</v>
      </c>
      <c r="I33" s="69"/>
    </row>
    <row r="34" spans="1:9" s="36" customFormat="1" ht="12.75" customHeight="1">
      <c r="A34" s="70" t="s">
        <v>985</v>
      </c>
      <c r="B34" s="66" t="s">
        <v>986</v>
      </c>
      <c r="C34" s="67">
        <v>3157087953</v>
      </c>
      <c r="D34" s="67">
        <v>937234439</v>
      </c>
      <c r="E34" s="68">
        <v>29.68667496606801</v>
      </c>
      <c r="F34" s="67">
        <v>247811868</v>
      </c>
      <c r="I34" s="69"/>
    </row>
    <row r="35" spans="1:9" s="36" customFormat="1" ht="12.75" customHeight="1">
      <c r="A35" s="70"/>
      <c r="B35" s="66" t="s">
        <v>987</v>
      </c>
      <c r="C35" s="67">
        <v>1268604477</v>
      </c>
      <c r="D35" s="67">
        <v>429881626</v>
      </c>
      <c r="E35" s="68">
        <v>33.886182320322995</v>
      </c>
      <c r="F35" s="67">
        <v>109184907</v>
      </c>
      <c r="I35" s="69"/>
    </row>
    <row r="36" spans="1:9" s="36" customFormat="1" ht="12.75" customHeight="1">
      <c r="A36" s="79"/>
      <c r="B36" s="71" t="s">
        <v>988</v>
      </c>
      <c r="C36" s="72">
        <v>1156000000</v>
      </c>
      <c r="D36" s="72">
        <v>373393994</v>
      </c>
      <c r="E36" s="73">
        <v>32.30051851211073</v>
      </c>
      <c r="F36" s="72">
        <v>104736953</v>
      </c>
      <c r="I36" s="69"/>
    </row>
    <row r="37" spans="1:9" s="36" customFormat="1" ht="12.75" customHeight="1">
      <c r="A37" s="80"/>
      <c r="B37" s="71" t="s">
        <v>989</v>
      </c>
      <c r="C37" s="72">
        <v>1156000000</v>
      </c>
      <c r="D37" s="72">
        <v>373393994</v>
      </c>
      <c r="E37" s="73">
        <v>32.30051851211073</v>
      </c>
      <c r="F37" s="72">
        <v>104736953</v>
      </c>
      <c r="I37" s="69"/>
    </row>
    <row r="38" spans="1:9" s="36" customFormat="1" ht="12.75" customHeight="1">
      <c r="A38" s="81"/>
      <c r="B38" s="71" t="s">
        <v>982</v>
      </c>
      <c r="C38" s="72">
        <v>94853929</v>
      </c>
      <c r="D38" s="72">
        <v>50657104</v>
      </c>
      <c r="E38" s="73">
        <v>53.4053829230416</v>
      </c>
      <c r="F38" s="72">
        <v>2419846</v>
      </c>
      <c r="I38" s="82"/>
    </row>
    <row r="39" spans="1:9" s="36" customFormat="1" ht="12.75" customHeight="1">
      <c r="A39" s="81"/>
      <c r="B39" s="71" t="s">
        <v>983</v>
      </c>
      <c r="C39" s="72">
        <v>129110</v>
      </c>
      <c r="D39" s="72">
        <v>33965</v>
      </c>
      <c r="E39" s="73">
        <v>26.307025017426998</v>
      </c>
      <c r="F39" s="72">
        <v>8425</v>
      </c>
      <c r="I39" s="82"/>
    </row>
    <row r="40" spans="1:9" s="36" customFormat="1" ht="12.75" customHeight="1">
      <c r="A40" s="81"/>
      <c r="B40" s="71" t="s">
        <v>990</v>
      </c>
      <c r="C40" s="72">
        <v>17621438</v>
      </c>
      <c r="D40" s="72">
        <v>5796563</v>
      </c>
      <c r="E40" s="73">
        <v>32.8949487550335</v>
      </c>
      <c r="F40" s="72">
        <v>2019683</v>
      </c>
      <c r="I40" s="69"/>
    </row>
    <row r="41" spans="1:9" s="36" customFormat="1" ht="12.75" customHeight="1">
      <c r="A41" s="83"/>
      <c r="B41" s="84" t="s">
        <v>991</v>
      </c>
      <c r="C41" s="85">
        <v>17621438</v>
      </c>
      <c r="D41" s="85">
        <v>5796563</v>
      </c>
      <c r="E41" s="86">
        <v>32.8949487550335</v>
      </c>
      <c r="F41" s="85">
        <v>2019683</v>
      </c>
      <c r="I41" s="69"/>
    </row>
    <row r="42" spans="1:9" s="36" customFormat="1" ht="12.75" customHeight="1">
      <c r="A42" s="79" t="s">
        <v>992</v>
      </c>
      <c r="B42" s="66" t="s">
        <v>993</v>
      </c>
      <c r="C42" s="35">
        <v>1250983039</v>
      </c>
      <c r="D42" s="35">
        <v>424085063</v>
      </c>
      <c r="E42" s="87">
        <v>33.90014490835955</v>
      </c>
      <c r="F42" s="35">
        <v>107165224</v>
      </c>
      <c r="I42" s="82"/>
    </row>
    <row r="43" spans="1:9" s="36" customFormat="1" ht="12.75" customHeight="1">
      <c r="A43" s="79" t="s">
        <v>994</v>
      </c>
      <c r="B43" s="66" t="s">
        <v>995</v>
      </c>
      <c r="C43" s="35">
        <v>5117436743</v>
      </c>
      <c r="D43" s="35">
        <v>1749035065</v>
      </c>
      <c r="E43" s="87">
        <v>34.17795183091333</v>
      </c>
      <c r="F43" s="35">
        <v>543249005</v>
      </c>
      <c r="I43" s="69"/>
    </row>
    <row r="44" spans="1:9" s="36" customFormat="1" ht="12.75" customHeight="1">
      <c r="A44" s="79" t="s">
        <v>996</v>
      </c>
      <c r="B44" s="66" t="s">
        <v>997</v>
      </c>
      <c r="C44" s="35">
        <v>4775826041</v>
      </c>
      <c r="D44" s="35">
        <v>1670235887</v>
      </c>
      <c r="E44" s="88" t="s">
        <v>936</v>
      </c>
      <c r="F44" s="35">
        <v>527134245</v>
      </c>
      <c r="I44" s="89"/>
    </row>
    <row r="45" spans="1:9" s="36" customFormat="1" ht="12.75" customHeight="1">
      <c r="A45" s="79" t="s">
        <v>998</v>
      </c>
      <c r="B45" s="66" t="s">
        <v>999</v>
      </c>
      <c r="C45" s="35">
        <v>341610702</v>
      </c>
      <c r="D45" s="35">
        <v>78799178</v>
      </c>
      <c r="E45" s="88" t="s">
        <v>936</v>
      </c>
      <c r="F45" s="35">
        <v>16114760</v>
      </c>
      <c r="G45" s="69"/>
      <c r="I45" s="69"/>
    </row>
    <row r="46" spans="1:9" s="36" customFormat="1" ht="12.75" customHeight="1">
      <c r="A46" s="79"/>
      <c r="B46" s="66" t="s">
        <v>1000</v>
      </c>
      <c r="C46" s="35">
        <v>-709365751</v>
      </c>
      <c r="D46" s="35">
        <v>-387715563</v>
      </c>
      <c r="E46" s="87">
        <v>54.65665102289383</v>
      </c>
      <c r="F46" s="35">
        <v>-188271913</v>
      </c>
      <c r="I46" s="69"/>
    </row>
    <row r="47" spans="1:9" s="36" customFormat="1" ht="12.75" customHeight="1">
      <c r="A47" s="81"/>
      <c r="B47" s="66" t="s">
        <v>1001</v>
      </c>
      <c r="C47" s="35">
        <v>709365751</v>
      </c>
      <c r="D47" s="35">
        <v>387715563</v>
      </c>
      <c r="E47" s="87">
        <v>54.65665102289383</v>
      </c>
      <c r="F47" s="35">
        <v>188271913</v>
      </c>
      <c r="I47" s="69"/>
    </row>
    <row r="48" spans="1:9" s="36" customFormat="1" ht="12.75" customHeight="1">
      <c r="A48" s="81"/>
      <c r="B48" s="71" t="s">
        <v>1002</v>
      </c>
      <c r="C48" s="72">
        <v>480717350</v>
      </c>
      <c r="D48" s="72">
        <v>323054550</v>
      </c>
      <c r="E48" s="73">
        <v>67.20259836679496</v>
      </c>
      <c r="F48" s="72">
        <v>145707591</v>
      </c>
      <c r="I48" s="69"/>
    </row>
    <row r="49" spans="1:9" s="36" customFormat="1" ht="12.75" customHeight="1">
      <c r="A49" s="81"/>
      <c r="B49" s="71" t="s">
        <v>1003</v>
      </c>
      <c r="C49" s="72">
        <v>-134000000</v>
      </c>
      <c r="D49" s="72">
        <v>5574449</v>
      </c>
      <c r="E49" s="73">
        <v>-4.1600365671641795</v>
      </c>
      <c r="F49" s="72">
        <v>-214332.67</v>
      </c>
      <c r="I49" s="69"/>
    </row>
    <row r="50" spans="1:9" s="36" customFormat="1" ht="12.75" customHeight="1">
      <c r="A50" s="81"/>
      <c r="B50" s="71" t="s">
        <v>1004</v>
      </c>
      <c r="C50" s="72">
        <v>362648401</v>
      </c>
      <c r="D50" s="72">
        <v>58978311</v>
      </c>
      <c r="E50" s="73">
        <v>16.26322102548027</v>
      </c>
      <c r="F50" s="72">
        <v>42746328.67</v>
      </c>
      <c r="I50" s="69"/>
    </row>
    <row r="51" spans="1:9" s="36" customFormat="1" ht="38.25">
      <c r="A51" s="81"/>
      <c r="B51" s="71" t="s">
        <v>1005</v>
      </c>
      <c r="C51" s="72">
        <v>1693336</v>
      </c>
      <c r="D51" s="72">
        <v>1212982</v>
      </c>
      <c r="E51" s="73">
        <v>71.63268246821659</v>
      </c>
      <c r="F51" s="72">
        <v>201528</v>
      </c>
      <c r="I51" s="69"/>
    </row>
    <row r="52" spans="1:9" s="36" customFormat="1" ht="25.5" customHeight="1">
      <c r="A52" s="81"/>
      <c r="B52" s="71" t="s">
        <v>1006</v>
      </c>
      <c r="C52" s="72">
        <v>10713309</v>
      </c>
      <c r="D52" s="72">
        <v>-10414901</v>
      </c>
      <c r="E52" s="73">
        <v>-97.21460475003568</v>
      </c>
      <c r="F52" s="72">
        <v>804152</v>
      </c>
      <c r="I52" s="69"/>
    </row>
    <row r="53" spans="1:9" s="36" customFormat="1" ht="25.5" customHeight="1">
      <c r="A53" s="81"/>
      <c r="B53" s="71" t="s">
        <v>1007</v>
      </c>
      <c r="C53" s="72">
        <v>216241756</v>
      </c>
      <c r="D53" s="72">
        <v>73910146</v>
      </c>
      <c r="E53" s="73">
        <v>34.17940520238839</v>
      </c>
      <c r="F53" s="72">
        <v>41654392</v>
      </c>
      <c r="I53" s="69"/>
    </row>
    <row r="54" spans="1:9" s="36" customFormat="1" ht="25.5" customHeight="1">
      <c r="A54" s="81"/>
      <c r="B54" s="71" t="s">
        <v>1008</v>
      </c>
      <c r="C54" s="72">
        <v>134000000</v>
      </c>
      <c r="D54" s="72">
        <v>-5621663</v>
      </c>
      <c r="E54" s="73">
        <v>-4.195270895522388</v>
      </c>
      <c r="F54" s="72">
        <v>118582.67</v>
      </c>
      <c r="I54" s="69"/>
    </row>
    <row r="55" spans="1:9" s="36" customFormat="1" ht="25.5" customHeight="1">
      <c r="A55" s="81"/>
      <c r="B55" s="71" t="s">
        <v>1009</v>
      </c>
      <c r="C55" s="76" t="s">
        <v>936</v>
      </c>
      <c r="D55" s="72">
        <v>-108253</v>
      </c>
      <c r="E55" s="90" t="s">
        <v>936</v>
      </c>
      <c r="F55" s="72">
        <v>-32326</v>
      </c>
      <c r="I55" s="69"/>
    </row>
    <row r="56" spans="1:9" s="36" customFormat="1" ht="25.5" customHeight="1">
      <c r="A56" s="81"/>
      <c r="B56" s="71" t="s">
        <v>1010</v>
      </c>
      <c r="C56" s="76" t="s">
        <v>936</v>
      </c>
      <c r="D56" s="72">
        <v>108253</v>
      </c>
      <c r="E56" s="90" t="s">
        <v>936</v>
      </c>
      <c r="F56" s="72">
        <v>32326</v>
      </c>
      <c r="I56" s="69"/>
    </row>
    <row r="57" spans="1:9" s="36" customFormat="1" ht="12.75" customHeight="1">
      <c r="A57" s="79"/>
      <c r="B57" s="66" t="s">
        <v>1011</v>
      </c>
      <c r="C57" s="67">
        <v>3650688442</v>
      </c>
      <c r="D57" s="67">
        <v>1251039856</v>
      </c>
      <c r="E57" s="68">
        <v>34.2686010015861</v>
      </c>
      <c r="F57" s="67">
        <v>394429389</v>
      </c>
      <c r="I57" s="82"/>
    </row>
    <row r="58" spans="1:9" s="36" customFormat="1" ht="12.75" customHeight="1">
      <c r="A58" s="83"/>
      <c r="B58" s="84" t="s">
        <v>1012</v>
      </c>
      <c r="C58" s="85">
        <v>17621438</v>
      </c>
      <c r="D58" s="85">
        <v>5796563</v>
      </c>
      <c r="E58" s="86">
        <v>32.8949487550335</v>
      </c>
      <c r="F58" s="85">
        <v>2019683</v>
      </c>
      <c r="I58" s="69"/>
    </row>
    <row r="59" spans="1:9" s="36" customFormat="1" ht="12.75" customHeight="1">
      <c r="A59" s="79" t="s">
        <v>1013</v>
      </c>
      <c r="B59" s="66" t="s">
        <v>1014</v>
      </c>
      <c r="C59" s="67">
        <v>3633067004</v>
      </c>
      <c r="D59" s="67">
        <v>1245243293</v>
      </c>
      <c r="E59" s="68">
        <v>34.27526361691071</v>
      </c>
      <c r="F59" s="67">
        <v>392409706</v>
      </c>
      <c r="I59" s="82"/>
    </row>
    <row r="60" spans="1:9" s="36" customFormat="1" ht="12.75" customHeight="1">
      <c r="A60" s="81"/>
      <c r="B60" s="71" t="s">
        <v>1015</v>
      </c>
      <c r="C60" s="76">
        <v>3310537482</v>
      </c>
      <c r="D60" s="72">
        <v>1172652747</v>
      </c>
      <c r="E60" s="76" t="s">
        <v>936</v>
      </c>
      <c r="F60" s="72">
        <v>378605027</v>
      </c>
      <c r="I60" s="82"/>
    </row>
    <row r="61" spans="1:9" s="36" customFormat="1" ht="12.75" customHeight="1">
      <c r="A61" s="83"/>
      <c r="B61" s="84" t="s">
        <v>1016</v>
      </c>
      <c r="C61" s="85">
        <v>17621438</v>
      </c>
      <c r="D61" s="85">
        <v>5796563</v>
      </c>
      <c r="E61" s="86">
        <v>32.8949487550335</v>
      </c>
      <c r="F61" s="85">
        <v>2019683</v>
      </c>
      <c r="I61" s="69"/>
    </row>
    <row r="62" spans="1:9" s="36" customFormat="1" ht="12.75" customHeight="1">
      <c r="A62" s="81" t="s">
        <v>1017</v>
      </c>
      <c r="B62" s="71" t="s">
        <v>1018</v>
      </c>
      <c r="C62" s="76">
        <v>3292916044</v>
      </c>
      <c r="D62" s="72">
        <v>1166856184</v>
      </c>
      <c r="E62" s="76" t="s">
        <v>936</v>
      </c>
      <c r="F62" s="72">
        <v>376585344</v>
      </c>
      <c r="I62" s="69"/>
    </row>
    <row r="63" spans="1:9" s="36" customFormat="1" ht="12.75" customHeight="1">
      <c r="A63" s="81"/>
      <c r="B63" s="71" t="s">
        <v>1019</v>
      </c>
      <c r="C63" s="76">
        <v>340150960</v>
      </c>
      <c r="D63" s="72">
        <v>78387109</v>
      </c>
      <c r="E63" s="76" t="s">
        <v>936</v>
      </c>
      <c r="F63" s="72">
        <v>15824362</v>
      </c>
      <c r="I63" s="69"/>
    </row>
    <row r="64" spans="1:9" s="36" customFormat="1" ht="12.75" customHeight="1">
      <c r="A64" s="81" t="s">
        <v>1020</v>
      </c>
      <c r="B64" s="71" t="s">
        <v>1021</v>
      </c>
      <c r="C64" s="76">
        <v>340150960</v>
      </c>
      <c r="D64" s="72">
        <v>78387109</v>
      </c>
      <c r="E64" s="76" t="s">
        <v>936</v>
      </c>
      <c r="F64" s="72">
        <v>15824362</v>
      </c>
      <c r="I64" s="69"/>
    </row>
    <row r="65" spans="1:9" s="36" customFormat="1" ht="12.75" customHeight="1">
      <c r="A65" s="91"/>
      <c r="B65" s="66" t="s">
        <v>1022</v>
      </c>
      <c r="C65" s="67">
        <v>-493600489</v>
      </c>
      <c r="D65" s="67">
        <v>-313805417</v>
      </c>
      <c r="E65" s="68">
        <v>63.5747783872232</v>
      </c>
      <c r="F65" s="67">
        <v>-146617521</v>
      </c>
      <c r="I65" s="69"/>
    </row>
    <row r="66" spans="1:9" s="36" customFormat="1" ht="12.75" customHeight="1">
      <c r="A66" s="79"/>
      <c r="B66" s="66" t="s">
        <v>1001</v>
      </c>
      <c r="C66" s="67">
        <v>493600489</v>
      </c>
      <c r="D66" s="67">
        <v>313805417</v>
      </c>
      <c r="E66" s="68">
        <v>63.5747783872232</v>
      </c>
      <c r="F66" s="67">
        <v>146617521</v>
      </c>
      <c r="I66" s="69"/>
    </row>
    <row r="67" spans="1:9" s="36" customFormat="1" ht="12.75" customHeight="1">
      <c r="A67" s="81"/>
      <c r="B67" s="71" t="s">
        <v>1002</v>
      </c>
      <c r="C67" s="72">
        <v>481193844</v>
      </c>
      <c r="D67" s="72">
        <v>323054550</v>
      </c>
      <c r="E67" s="73">
        <v>67.13605213951989</v>
      </c>
      <c r="F67" s="72">
        <v>145707591</v>
      </c>
      <c r="I67" s="69"/>
    </row>
    <row r="68" spans="1:9" s="36" customFormat="1" ht="12.75" customHeight="1">
      <c r="A68" s="81"/>
      <c r="B68" s="71" t="s">
        <v>1003</v>
      </c>
      <c r="C68" s="72">
        <v>-134000000</v>
      </c>
      <c r="D68" s="72">
        <v>5574449</v>
      </c>
      <c r="E68" s="73">
        <v>-4.1600365671641795</v>
      </c>
      <c r="F68" s="72">
        <v>-214332.67</v>
      </c>
      <c r="I68" s="69"/>
    </row>
    <row r="69" spans="1:9" s="36" customFormat="1" ht="12.75" customHeight="1">
      <c r="A69" s="81"/>
      <c r="B69" s="71" t="s">
        <v>1004</v>
      </c>
      <c r="C69" s="72">
        <v>146406645</v>
      </c>
      <c r="D69" s="72">
        <v>-14823582</v>
      </c>
      <c r="E69" s="73">
        <v>-10.124937976688148</v>
      </c>
      <c r="F69" s="72">
        <v>1124262.67</v>
      </c>
      <c r="I69" s="69"/>
    </row>
    <row r="70" spans="1:9" s="36" customFormat="1" ht="38.25" customHeight="1">
      <c r="A70" s="81"/>
      <c r="B70" s="71" t="s">
        <v>1005</v>
      </c>
      <c r="C70" s="72">
        <v>1693336</v>
      </c>
      <c r="D70" s="72">
        <v>1212982</v>
      </c>
      <c r="E70" s="73">
        <v>71.63268246821659</v>
      </c>
      <c r="F70" s="72">
        <v>201528</v>
      </c>
      <c r="I70" s="69"/>
    </row>
    <row r="71" spans="1:9" s="36" customFormat="1" ht="25.5" customHeight="1">
      <c r="A71" s="81"/>
      <c r="B71" s="71" t="s">
        <v>1006</v>
      </c>
      <c r="C71" s="72">
        <v>10713309</v>
      </c>
      <c r="D71" s="72">
        <v>-10414901</v>
      </c>
      <c r="E71" s="73">
        <v>-97.21460475003568</v>
      </c>
      <c r="F71" s="72">
        <v>804152</v>
      </c>
      <c r="I71" s="69"/>
    </row>
    <row r="72" spans="1:9" s="92" customFormat="1" ht="25.5" customHeight="1">
      <c r="A72" s="81"/>
      <c r="B72" s="71" t="s">
        <v>1008</v>
      </c>
      <c r="C72" s="72">
        <v>134000000</v>
      </c>
      <c r="D72" s="72">
        <v>-5621663</v>
      </c>
      <c r="E72" s="73">
        <v>-4.195270895522388</v>
      </c>
      <c r="F72" s="72">
        <v>118582.67</v>
      </c>
      <c r="I72" s="93"/>
    </row>
    <row r="73" spans="1:9" s="36" customFormat="1" ht="12.75" customHeight="1">
      <c r="A73" s="81"/>
      <c r="B73" s="66" t="s">
        <v>1023</v>
      </c>
      <c r="C73" s="35">
        <v>1484369739</v>
      </c>
      <c r="D73" s="35">
        <v>503791772</v>
      </c>
      <c r="E73" s="87">
        <v>33.93977651008958</v>
      </c>
      <c r="F73" s="35">
        <v>150839299</v>
      </c>
      <c r="I73" s="69"/>
    </row>
    <row r="74" spans="1:9" s="36" customFormat="1" ht="12.75" customHeight="1">
      <c r="A74" s="79" t="s">
        <v>1024</v>
      </c>
      <c r="B74" s="66" t="s">
        <v>1025</v>
      </c>
      <c r="C74" s="35">
        <v>1484369739</v>
      </c>
      <c r="D74" s="35">
        <v>503791772</v>
      </c>
      <c r="E74" s="87">
        <v>33.93977651008958</v>
      </c>
      <c r="F74" s="35">
        <v>150839299</v>
      </c>
      <c r="I74" s="69"/>
    </row>
    <row r="75" spans="1:9" s="36" customFormat="1" ht="12.75" customHeight="1">
      <c r="A75" s="79"/>
      <c r="B75" s="71" t="s">
        <v>1026</v>
      </c>
      <c r="C75" s="77">
        <v>1482909997</v>
      </c>
      <c r="D75" s="72">
        <v>503379703</v>
      </c>
      <c r="E75" s="76" t="s">
        <v>936</v>
      </c>
      <c r="F75" s="72">
        <v>150548901</v>
      </c>
      <c r="I75" s="69"/>
    </row>
    <row r="76" spans="1:9" s="36" customFormat="1" ht="12.75" customHeight="1">
      <c r="A76" s="81" t="s">
        <v>1027</v>
      </c>
      <c r="B76" s="71" t="s">
        <v>1028</v>
      </c>
      <c r="C76" s="77">
        <v>1482909997</v>
      </c>
      <c r="D76" s="72">
        <v>503379703</v>
      </c>
      <c r="E76" s="76" t="s">
        <v>936</v>
      </c>
      <c r="F76" s="72">
        <v>150548901</v>
      </c>
      <c r="I76" s="69"/>
    </row>
    <row r="77" spans="1:9" s="36" customFormat="1" ht="12.75" customHeight="1">
      <c r="A77" s="81"/>
      <c r="B77" s="71" t="s">
        <v>1029</v>
      </c>
      <c r="C77" s="77">
        <v>1459742</v>
      </c>
      <c r="D77" s="72">
        <v>412069</v>
      </c>
      <c r="E77" s="76" t="s">
        <v>936</v>
      </c>
      <c r="F77" s="72">
        <v>290398</v>
      </c>
      <c r="I77" s="69"/>
    </row>
    <row r="78" spans="1:9" s="36" customFormat="1" ht="12.75" customHeight="1">
      <c r="A78" s="81" t="s">
        <v>1030</v>
      </c>
      <c r="B78" s="71" t="s">
        <v>1031</v>
      </c>
      <c r="C78" s="77">
        <v>1459742</v>
      </c>
      <c r="D78" s="72">
        <v>412069</v>
      </c>
      <c r="E78" s="76" t="s">
        <v>936</v>
      </c>
      <c r="F78" s="72">
        <v>290398</v>
      </c>
      <c r="I78" s="69"/>
    </row>
    <row r="79" spans="1:9" s="36" customFormat="1" ht="12.75" customHeight="1">
      <c r="A79" s="94"/>
      <c r="B79" s="95" t="s">
        <v>1032</v>
      </c>
      <c r="C79" s="67">
        <v>-215765262</v>
      </c>
      <c r="D79" s="67">
        <v>-73910146</v>
      </c>
      <c r="E79" s="68">
        <v>34.25488668328825</v>
      </c>
      <c r="F79" s="67">
        <v>-41654392</v>
      </c>
      <c r="I79" s="69"/>
    </row>
    <row r="80" spans="1:9" s="36" customFormat="1" ht="12.75" customHeight="1">
      <c r="A80" s="60"/>
      <c r="B80" s="95" t="s">
        <v>1001</v>
      </c>
      <c r="C80" s="35">
        <v>215765262</v>
      </c>
      <c r="D80" s="35">
        <v>73910146</v>
      </c>
      <c r="E80" s="87">
        <v>34.25488668328825</v>
      </c>
      <c r="F80" s="35">
        <v>41654392</v>
      </c>
      <c r="I80" s="69"/>
    </row>
    <row r="81" spans="1:9" s="36" customFormat="1" ht="12.75" customHeight="1">
      <c r="A81" s="60"/>
      <c r="B81" s="71" t="s">
        <v>1002</v>
      </c>
      <c r="C81" s="72">
        <v>-476494</v>
      </c>
      <c r="D81" s="72">
        <v>0</v>
      </c>
      <c r="E81" s="73">
        <v>0</v>
      </c>
      <c r="F81" s="72">
        <v>0</v>
      </c>
      <c r="I81" s="69"/>
    </row>
    <row r="82" spans="1:9" s="36" customFormat="1" ht="12.75" customHeight="1">
      <c r="A82" s="60"/>
      <c r="B82" s="71" t="s">
        <v>1004</v>
      </c>
      <c r="C82" s="72">
        <v>216241756</v>
      </c>
      <c r="D82" s="72">
        <v>73801893</v>
      </c>
      <c r="E82" s="73">
        <v>34.129344103180514</v>
      </c>
      <c r="F82" s="72">
        <v>41622066</v>
      </c>
      <c r="I82" s="69"/>
    </row>
    <row r="83" spans="1:9" s="36" customFormat="1" ht="25.5" customHeight="1">
      <c r="A83" s="60"/>
      <c r="B83" s="71" t="s">
        <v>1007</v>
      </c>
      <c r="C83" s="72">
        <v>216241756</v>
      </c>
      <c r="D83" s="72">
        <v>73910146</v>
      </c>
      <c r="E83" s="73">
        <v>34.17940520238839</v>
      </c>
      <c r="F83" s="72">
        <v>41654392</v>
      </c>
      <c r="I83" s="69"/>
    </row>
    <row r="84" spans="1:9" s="36" customFormat="1" ht="25.5" customHeight="1">
      <c r="A84" s="60"/>
      <c r="B84" s="71" t="s">
        <v>1009</v>
      </c>
      <c r="C84" s="76" t="s">
        <v>936</v>
      </c>
      <c r="D84" s="72">
        <v>-108253</v>
      </c>
      <c r="E84" s="90" t="s">
        <v>936</v>
      </c>
      <c r="F84" s="72">
        <v>-32326</v>
      </c>
      <c r="I84" s="69"/>
    </row>
    <row r="85" spans="1:9" s="36" customFormat="1" ht="25.5" customHeight="1">
      <c r="A85" s="60"/>
      <c r="B85" s="71" t="s">
        <v>1010</v>
      </c>
      <c r="C85" s="76" t="s">
        <v>936</v>
      </c>
      <c r="D85" s="72">
        <v>108253</v>
      </c>
      <c r="E85" s="90" t="s">
        <v>936</v>
      </c>
      <c r="F85" s="72">
        <v>32326</v>
      </c>
      <c r="I85" s="69"/>
    </row>
    <row r="86" spans="1:6" s="36" customFormat="1" ht="12.75">
      <c r="A86" s="37"/>
      <c r="B86" s="38"/>
      <c r="C86" s="39"/>
      <c r="D86" s="39"/>
      <c r="E86" s="96"/>
      <c r="F86" s="39"/>
    </row>
    <row r="87" spans="1:2" s="36" customFormat="1" ht="12.75">
      <c r="A87" s="11"/>
      <c r="B87" s="13"/>
    </row>
    <row r="88" spans="1:8" s="92" customFormat="1" ht="12.75">
      <c r="A88" s="42" t="s">
        <v>950</v>
      </c>
      <c r="B88" s="36"/>
      <c r="C88" s="97"/>
      <c r="D88" s="97"/>
      <c r="E88" s="98"/>
      <c r="F88" s="99"/>
      <c r="H88" s="100"/>
    </row>
    <row r="89" spans="1:6" s="36" customFormat="1" ht="12.75">
      <c r="A89" s="42" t="s">
        <v>951</v>
      </c>
      <c r="B89" s="101"/>
      <c r="C89" s="101"/>
      <c r="D89" s="102"/>
      <c r="E89" s="101"/>
      <c r="F89" s="42" t="s">
        <v>952</v>
      </c>
    </row>
    <row r="90" spans="1:8" s="92" customFormat="1" ht="12.75">
      <c r="A90" s="42"/>
      <c r="C90" s="97"/>
      <c r="D90" s="97"/>
      <c r="E90" s="42"/>
      <c r="F90" s="100"/>
      <c r="H90" s="100"/>
    </row>
    <row r="91" spans="1:8" s="92" customFormat="1" ht="12.75">
      <c r="A91" s="42"/>
      <c r="C91" s="97"/>
      <c r="D91" s="97"/>
      <c r="E91" s="42"/>
      <c r="F91" s="100"/>
      <c r="H91" s="100"/>
    </row>
    <row r="92" spans="1:105" s="107" customFormat="1" ht="12.75">
      <c r="A92" s="103" t="s">
        <v>953</v>
      </c>
      <c r="B92" s="10"/>
      <c r="C92" s="36"/>
      <c r="D92" s="36"/>
      <c r="E92" s="36"/>
      <c r="F92" s="36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4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05"/>
      <c r="AE92" s="105"/>
      <c r="AF92" s="105"/>
      <c r="AG92" s="105"/>
      <c r="AH92" s="105"/>
      <c r="AI92" s="105"/>
      <c r="AJ92" s="105"/>
      <c r="AK92" s="105"/>
      <c r="AL92" s="105"/>
      <c r="AM92" s="105"/>
      <c r="AN92" s="105"/>
      <c r="AO92" s="105"/>
      <c r="AP92" s="105"/>
      <c r="AQ92" s="105"/>
      <c r="AR92" s="105"/>
      <c r="AS92" s="105"/>
      <c r="AT92" s="105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6"/>
      <c r="BL92" s="106"/>
      <c r="BM92" s="106"/>
      <c r="BN92" s="106"/>
      <c r="BO92" s="106"/>
      <c r="BP92" s="106"/>
      <c r="BQ92" s="106"/>
      <c r="BR92" s="106"/>
      <c r="BS92" s="106"/>
      <c r="BT92" s="106"/>
      <c r="BU92" s="106"/>
      <c r="BV92" s="106"/>
      <c r="BW92" s="106"/>
      <c r="BX92" s="106"/>
      <c r="BY92" s="106"/>
      <c r="BZ92" s="106"/>
      <c r="CA92" s="106"/>
      <c r="CB92" s="106"/>
      <c r="CC92" s="106"/>
      <c r="CD92" s="106"/>
      <c r="CE92" s="106"/>
      <c r="CF92" s="106"/>
      <c r="CG92" s="106"/>
      <c r="CH92" s="106"/>
      <c r="CI92" s="106"/>
      <c r="CJ92" s="106"/>
      <c r="CK92" s="106"/>
      <c r="CL92" s="106"/>
      <c r="CM92" s="106"/>
      <c r="CN92" s="106"/>
      <c r="CO92" s="106"/>
      <c r="CP92" s="106"/>
      <c r="CQ92" s="106"/>
      <c r="CR92" s="106"/>
      <c r="CS92" s="106"/>
      <c r="CT92" s="106"/>
      <c r="CU92" s="106"/>
      <c r="CV92" s="106"/>
      <c r="CW92" s="106"/>
      <c r="CX92" s="106"/>
      <c r="CY92" s="106"/>
      <c r="CZ92" s="106"/>
      <c r="DA92" s="106"/>
    </row>
    <row r="93" spans="1:2" s="36" customFormat="1" ht="12.75">
      <c r="A93" s="11"/>
      <c r="B93" s="13"/>
    </row>
    <row r="94" spans="1:2" s="36" customFormat="1" ht="12.75">
      <c r="A94" s="11"/>
      <c r="B94" s="13"/>
    </row>
    <row r="95" spans="1:2" s="36" customFormat="1" ht="12.75">
      <c r="A95" s="11"/>
      <c r="B95" s="13"/>
    </row>
    <row r="96" spans="1:2" s="36" customFormat="1" ht="12.75">
      <c r="A96" s="11"/>
      <c r="B96" s="13"/>
    </row>
    <row r="97" spans="1:2" s="36" customFormat="1" ht="12.75">
      <c r="A97" s="11"/>
      <c r="B97" s="13"/>
    </row>
    <row r="98" spans="1:2" s="36" customFormat="1" ht="12.75">
      <c r="A98" s="11"/>
      <c r="B98" s="13"/>
    </row>
    <row r="99" spans="1:2" s="36" customFormat="1" ht="12.75">
      <c r="A99" s="11"/>
      <c r="B99" s="13"/>
    </row>
    <row r="100" spans="1:2" s="36" customFormat="1" ht="12.75">
      <c r="A100" s="11"/>
      <c r="B100" s="13"/>
    </row>
    <row r="101" spans="1:2" s="36" customFormat="1" ht="12.75">
      <c r="A101" s="11"/>
      <c r="B101" s="13"/>
    </row>
    <row r="102" spans="1:2" s="36" customFormat="1" ht="12.75">
      <c r="A102" s="11"/>
      <c r="B102" s="13"/>
    </row>
    <row r="103" spans="1:2" s="36" customFormat="1" ht="12.75">
      <c r="A103" s="11"/>
      <c r="B103" s="13"/>
    </row>
    <row r="104" spans="1:2" s="36" customFormat="1" ht="12.75">
      <c r="A104" s="11"/>
      <c r="B104" s="13"/>
    </row>
    <row r="105" spans="1:2" s="36" customFormat="1" ht="12.75">
      <c r="A105" s="11"/>
      <c r="B105" s="13"/>
    </row>
    <row r="106" spans="1:2" s="36" customFormat="1" ht="12.75">
      <c r="A106" s="11"/>
      <c r="B106" s="13"/>
    </row>
    <row r="107" spans="1:2" s="36" customFormat="1" ht="12.75">
      <c r="A107" s="11"/>
      <c r="B107" s="13"/>
    </row>
    <row r="108" spans="1:2" s="36" customFormat="1" ht="12.75">
      <c r="A108" s="11"/>
      <c r="B108" s="13"/>
    </row>
    <row r="109" spans="1:2" s="36" customFormat="1" ht="12.75">
      <c r="A109" s="11"/>
      <c r="B109" s="13"/>
    </row>
    <row r="110" spans="1:2" s="36" customFormat="1" ht="12.75">
      <c r="A110" s="11"/>
      <c r="B110" s="13"/>
    </row>
    <row r="111" spans="1:2" s="36" customFormat="1" ht="12.75">
      <c r="A111" s="11"/>
      <c r="B111" s="13"/>
    </row>
    <row r="112" spans="1:2" s="36" customFormat="1" ht="12.75">
      <c r="A112" s="11"/>
      <c r="B112" s="13"/>
    </row>
    <row r="113" spans="1:2" s="36" customFormat="1" ht="12.75">
      <c r="A113" s="11"/>
      <c r="B113" s="13"/>
    </row>
    <row r="114" spans="1:2" s="36" customFormat="1" ht="12.75">
      <c r="A114" s="11"/>
      <c r="B114" s="13"/>
    </row>
    <row r="115" spans="1:2" s="36" customFormat="1" ht="12.75">
      <c r="A115" s="11"/>
      <c r="B115" s="13"/>
    </row>
    <row r="116" spans="1:2" s="36" customFormat="1" ht="12.75">
      <c r="A116" s="11"/>
      <c r="B116" s="13"/>
    </row>
    <row r="117" spans="1:2" s="36" customFormat="1" ht="12.75">
      <c r="A117" s="11"/>
      <c r="B117" s="13"/>
    </row>
    <row r="118" spans="1:2" s="36" customFormat="1" ht="12.75">
      <c r="A118" s="11"/>
      <c r="B118" s="13"/>
    </row>
    <row r="119" spans="1:2" s="36" customFormat="1" ht="12.75">
      <c r="A119" s="11"/>
      <c r="B119" s="13"/>
    </row>
    <row r="120" spans="1:2" s="36" customFormat="1" ht="12.75">
      <c r="A120" s="11"/>
      <c r="B120" s="13"/>
    </row>
    <row r="121" spans="1:2" s="36" customFormat="1" ht="12.75">
      <c r="A121" s="11"/>
      <c r="B121" s="13"/>
    </row>
    <row r="122" spans="1:2" s="36" customFormat="1" ht="12.75">
      <c r="A122" s="11"/>
      <c r="B122" s="13"/>
    </row>
    <row r="123" spans="1:2" s="36" customFormat="1" ht="12.75">
      <c r="A123" s="11"/>
      <c r="B123" s="13"/>
    </row>
    <row r="124" spans="1:2" s="36" customFormat="1" ht="12.75">
      <c r="A124" s="11"/>
      <c r="B124" s="13"/>
    </row>
    <row r="125" spans="1:2" s="36" customFormat="1" ht="12.75">
      <c r="A125" s="11"/>
      <c r="B125" s="13"/>
    </row>
    <row r="126" spans="1:2" s="36" customFormat="1" ht="12.75">
      <c r="A126" s="11"/>
      <c r="B126" s="13"/>
    </row>
    <row r="127" spans="1:2" s="36" customFormat="1" ht="12.75">
      <c r="A127" s="11"/>
      <c r="B127" s="13"/>
    </row>
    <row r="128" spans="1:2" s="36" customFormat="1" ht="12.75">
      <c r="A128" s="11"/>
      <c r="B128" s="13"/>
    </row>
    <row r="129" spans="1:2" s="36" customFormat="1" ht="12.75">
      <c r="A129" s="11"/>
      <c r="B129" s="13"/>
    </row>
    <row r="130" spans="1:2" s="36" customFormat="1" ht="12.75">
      <c r="A130" s="11"/>
      <c r="B130" s="13"/>
    </row>
    <row r="131" spans="1:2" s="36" customFormat="1" ht="12.75">
      <c r="A131" s="11"/>
      <c r="B131" s="13"/>
    </row>
    <row r="132" spans="1:2" s="36" customFormat="1" ht="12.75">
      <c r="A132" s="11"/>
      <c r="B132" s="13"/>
    </row>
    <row r="133" spans="1:2" s="36" customFormat="1" ht="12.75">
      <c r="A133" s="11"/>
      <c r="B133" s="13"/>
    </row>
    <row r="134" spans="1:2" s="36" customFormat="1" ht="12.75">
      <c r="A134" s="11"/>
      <c r="B134" s="13"/>
    </row>
    <row r="135" spans="1:2" s="36" customFormat="1" ht="12.75">
      <c r="A135" s="11"/>
      <c r="B135" s="13"/>
    </row>
    <row r="136" spans="1:2" s="36" customFormat="1" ht="12.75">
      <c r="A136" s="11"/>
      <c r="B136" s="13"/>
    </row>
    <row r="137" spans="1:2" s="36" customFormat="1" ht="12.75">
      <c r="A137" s="11"/>
      <c r="B137" s="13"/>
    </row>
    <row r="138" spans="1:2" s="36" customFormat="1" ht="12.75">
      <c r="A138" s="11"/>
      <c r="B138" s="13"/>
    </row>
    <row r="139" spans="1:2" s="36" customFormat="1" ht="12.75">
      <c r="A139" s="11"/>
      <c r="B139" s="13"/>
    </row>
    <row r="140" spans="1:2" s="36" customFormat="1" ht="12.75">
      <c r="A140" s="11"/>
      <c r="B140" s="13"/>
    </row>
    <row r="141" spans="1:2" s="36" customFormat="1" ht="12.75">
      <c r="A141" s="11"/>
      <c r="B141" s="13"/>
    </row>
    <row r="142" spans="1:2" s="36" customFormat="1" ht="12.75">
      <c r="A142" s="11"/>
      <c r="B142" s="13"/>
    </row>
    <row r="143" spans="1:2" s="36" customFormat="1" ht="12.75">
      <c r="A143" s="11"/>
      <c r="B143" s="13"/>
    </row>
    <row r="144" spans="1:2" s="36" customFormat="1" ht="12.75">
      <c r="A144" s="11"/>
      <c r="B144" s="13"/>
    </row>
    <row r="145" spans="1:2" s="36" customFormat="1" ht="12.75">
      <c r="A145" s="11"/>
      <c r="B145" s="13"/>
    </row>
    <row r="146" spans="1:2" s="36" customFormat="1" ht="12.75">
      <c r="A146" s="11"/>
      <c r="B146" s="13"/>
    </row>
    <row r="147" spans="1:2" s="36" customFormat="1" ht="12.75">
      <c r="A147" s="11"/>
      <c r="B147" s="13"/>
    </row>
    <row r="148" spans="1:2" s="36" customFormat="1" ht="12.75">
      <c r="A148" s="11"/>
      <c r="B148" s="13"/>
    </row>
    <row r="149" spans="1:2" s="36" customFormat="1" ht="12.75">
      <c r="A149" s="11"/>
      <c r="B149" s="13"/>
    </row>
    <row r="150" spans="1:2" s="36" customFormat="1" ht="12.75">
      <c r="A150" s="11"/>
      <c r="B150" s="13"/>
    </row>
    <row r="151" spans="1:2" s="36" customFormat="1" ht="12.75">
      <c r="A151" s="11"/>
      <c r="B151" s="13"/>
    </row>
    <row r="152" spans="1:2" s="36" customFormat="1" ht="12.75">
      <c r="A152" s="11"/>
      <c r="B152" s="13"/>
    </row>
    <row r="153" spans="1:2" s="36" customFormat="1" ht="12.75">
      <c r="A153" s="11"/>
      <c r="B153" s="13"/>
    </row>
    <row r="154" spans="1:2" s="36" customFormat="1" ht="12.75">
      <c r="A154" s="11"/>
      <c r="B154" s="13"/>
    </row>
    <row r="155" spans="1:2" s="36" customFormat="1" ht="12.75">
      <c r="A155" s="11"/>
      <c r="B155" s="13"/>
    </row>
    <row r="156" spans="1:2" s="36" customFormat="1" ht="12.75">
      <c r="A156" s="11"/>
      <c r="B156" s="13"/>
    </row>
    <row r="157" spans="1:2" s="36" customFormat="1" ht="12.75">
      <c r="A157" s="11"/>
      <c r="B157" s="13"/>
    </row>
    <row r="158" spans="1:2" s="36" customFormat="1" ht="12.75">
      <c r="A158" s="11"/>
      <c r="B158" s="13"/>
    </row>
    <row r="159" spans="1:2" s="36" customFormat="1" ht="12.75">
      <c r="A159" s="11"/>
      <c r="B159" s="13"/>
    </row>
    <row r="160" spans="1:2" s="36" customFormat="1" ht="12.75">
      <c r="A160" s="11"/>
      <c r="B160" s="13"/>
    </row>
    <row r="161" spans="1:2" s="36" customFormat="1" ht="12.75">
      <c r="A161" s="11"/>
      <c r="B161" s="13"/>
    </row>
    <row r="162" spans="1:2" s="36" customFormat="1" ht="12.75">
      <c r="A162" s="11"/>
      <c r="B162" s="13"/>
    </row>
    <row r="163" spans="1:2" s="36" customFormat="1" ht="12.75">
      <c r="A163" s="11"/>
      <c r="B163" s="13"/>
    </row>
    <row r="164" spans="1:2" s="36" customFormat="1" ht="12.75">
      <c r="A164" s="11"/>
      <c r="B164" s="13"/>
    </row>
    <row r="165" spans="1:2" s="36" customFormat="1" ht="12.75">
      <c r="A165" s="11"/>
      <c r="B165" s="13"/>
    </row>
    <row r="166" spans="1:2" s="36" customFormat="1" ht="12.75">
      <c r="A166" s="11"/>
      <c r="B166" s="13"/>
    </row>
    <row r="167" spans="1:2" s="36" customFormat="1" ht="12.75">
      <c r="A167" s="11"/>
      <c r="B167" s="13"/>
    </row>
    <row r="168" spans="1:2" s="36" customFormat="1" ht="12.75">
      <c r="A168" s="11"/>
      <c r="B168" s="13"/>
    </row>
    <row r="169" spans="1:2" s="36" customFormat="1" ht="12.75">
      <c r="A169" s="11"/>
      <c r="B169" s="13"/>
    </row>
    <row r="170" spans="1:2" s="36" customFormat="1" ht="12.75">
      <c r="A170" s="11"/>
      <c r="B170" s="13"/>
    </row>
    <row r="171" spans="1:2" s="36" customFormat="1" ht="12.75">
      <c r="A171" s="11"/>
      <c r="B171" s="13"/>
    </row>
    <row r="172" spans="1:2" s="36" customFormat="1" ht="12.75">
      <c r="A172" s="11"/>
      <c r="B172" s="13"/>
    </row>
    <row r="173" spans="1:2" s="36" customFormat="1" ht="12.75">
      <c r="A173" s="11"/>
      <c r="B173" s="13"/>
    </row>
    <row r="174" spans="1:2" s="36" customFormat="1" ht="12.75">
      <c r="A174" s="11"/>
      <c r="B174" s="13"/>
    </row>
    <row r="175" spans="1:2" s="36" customFormat="1" ht="12.75">
      <c r="A175" s="11"/>
      <c r="B175" s="13"/>
    </row>
    <row r="176" spans="1:2" s="36" customFormat="1" ht="12.75">
      <c r="A176" s="11"/>
      <c r="B176" s="13"/>
    </row>
    <row r="177" spans="1:2" s="36" customFormat="1" ht="12.75">
      <c r="A177" s="11"/>
      <c r="B177" s="13"/>
    </row>
    <row r="178" spans="1:2" s="36" customFormat="1" ht="12.75">
      <c r="A178" s="11"/>
      <c r="B178" s="13"/>
    </row>
    <row r="179" spans="1:2" s="36" customFormat="1" ht="12.75">
      <c r="A179" s="11"/>
      <c r="B179" s="13"/>
    </row>
    <row r="180" spans="1:2" s="36" customFormat="1" ht="12.75">
      <c r="A180" s="11"/>
      <c r="B180" s="13"/>
    </row>
    <row r="181" spans="1:2" s="36" customFormat="1" ht="12.75">
      <c r="A181" s="11"/>
      <c r="B181" s="13"/>
    </row>
    <row r="182" spans="1:2" s="36" customFormat="1" ht="12.75">
      <c r="A182" s="11"/>
      <c r="B182" s="13"/>
    </row>
    <row r="183" spans="1:2" s="36" customFormat="1" ht="12.75">
      <c r="A183" s="11"/>
      <c r="B183" s="13"/>
    </row>
    <row r="184" spans="1:2" s="36" customFormat="1" ht="12.75">
      <c r="A184" s="11"/>
      <c r="B184" s="13"/>
    </row>
    <row r="185" spans="1:2" s="36" customFormat="1" ht="12.75">
      <c r="A185" s="11"/>
      <c r="B185" s="13"/>
    </row>
    <row r="186" spans="1:2" s="36" customFormat="1" ht="12.75">
      <c r="A186" s="11"/>
      <c r="B186" s="13"/>
    </row>
    <row r="187" spans="1:2" s="36" customFormat="1" ht="12.75">
      <c r="A187" s="11"/>
      <c r="B187" s="13"/>
    </row>
    <row r="188" spans="1:2" s="36" customFormat="1" ht="12.75">
      <c r="A188" s="11"/>
      <c r="B188" s="13"/>
    </row>
    <row r="189" spans="1:2" s="36" customFormat="1" ht="12.75">
      <c r="A189" s="11"/>
      <c r="B189" s="13"/>
    </row>
    <row r="190" spans="1:2" s="36" customFormat="1" ht="12.75">
      <c r="A190" s="11"/>
      <c r="B190" s="13"/>
    </row>
    <row r="191" spans="1:2" s="36" customFormat="1" ht="12.75">
      <c r="A191" s="11"/>
      <c r="B191" s="13"/>
    </row>
    <row r="192" spans="1:2" s="36" customFormat="1" ht="12.75">
      <c r="A192" s="11"/>
      <c r="B192" s="13"/>
    </row>
    <row r="193" spans="1:2" s="36" customFormat="1" ht="12.75">
      <c r="A193" s="11"/>
      <c r="B193" s="13"/>
    </row>
    <row r="194" spans="1:2" s="36" customFormat="1" ht="12.75">
      <c r="A194" s="11"/>
      <c r="B194" s="13"/>
    </row>
    <row r="195" spans="1:2" s="36" customFormat="1" ht="12.75">
      <c r="A195" s="11"/>
      <c r="B195" s="13"/>
    </row>
    <row r="196" spans="1:2" s="36" customFormat="1" ht="12.75">
      <c r="A196" s="11"/>
      <c r="B196" s="13"/>
    </row>
    <row r="197" spans="1:2" s="36" customFormat="1" ht="12.75">
      <c r="A197" s="11"/>
      <c r="B197" s="13"/>
    </row>
    <row r="198" spans="1:2" s="36" customFormat="1" ht="12.75">
      <c r="A198" s="11"/>
      <c r="B198" s="13"/>
    </row>
    <row r="199" spans="1:2" s="36" customFormat="1" ht="12.75">
      <c r="A199" s="11"/>
      <c r="B199" s="13"/>
    </row>
    <row r="200" spans="1:2" s="36" customFormat="1" ht="12.75">
      <c r="A200" s="11"/>
      <c r="B200" s="13"/>
    </row>
    <row r="201" spans="1:2" s="36" customFormat="1" ht="12.75">
      <c r="A201" s="11"/>
      <c r="B201" s="13"/>
    </row>
    <row r="202" spans="1:2" s="36" customFormat="1" ht="12.75">
      <c r="A202" s="11"/>
      <c r="B202" s="13"/>
    </row>
    <row r="203" spans="1:6" s="36" customFormat="1" ht="12.75">
      <c r="A203" s="11"/>
      <c r="B203" s="13"/>
      <c r="C203"/>
      <c r="D203"/>
      <c r="E203"/>
      <c r="F203"/>
    </row>
    <row r="204" spans="1:6" s="36" customFormat="1" ht="12.75">
      <c r="A204" s="11"/>
      <c r="B204" s="13"/>
      <c r="C204"/>
      <c r="D204"/>
      <c r="E204"/>
      <c r="F204"/>
    </row>
    <row r="205" spans="1:6" s="36" customFormat="1" ht="12.75">
      <c r="A205" s="11"/>
      <c r="B205" s="13"/>
      <c r="C205"/>
      <c r="D205"/>
      <c r="E205"/>
      <c r="F205"/>
    </row>
    <row r="206" spans="1:6" s="36" customFormat="1" ht="12.75">
      <c r="A206" s="11"/>
      <c r="B206" s="13"/>
      <c r="C206"/>
      <c r="D206"/>
      <c r="E206"/>
      <c r="F206"/>
    </row>
    <row r="207" spans="1:6" s="36" customFormat="1" ht="12.75">
      <c r="A207" s="11"/>
      <c r="B207" s="13"/>
      <c r="C207"/>
      <c r="D207"/>
      <c r="E207"/>
      <c r="F207"/>
    </row>
  </sheetData>
  <mergeCells count="6">
    <mergeCell ref="A5:F5"/>
    <mergeCell ref="A6:F6"/>
    <mergeCell ref="A1:F1"/>
    <mergeCell ref="A3:F3"/>
    <mergeCell ref="A2:F2"/>
    <mergeCell ref="A4:F4"/>
  </mergeCells>
  <printOptions/>
  <pageMargins left="0.984251968503937" right="0.2755905511811024" top="0.7874015748031497" bottom="0.7874015748031497" header="0.5118110236220472" footer="0.5118110236220472"/>
  <pageSetup firstPageNumber="4" useFirstPageNumber="1" horizontalDpi="600" verticalDpi="600" orientation="portrait" paperSize="9" scale="78" r:id="rId2"/>
  <headerFooter alignWithMargins="0">
    <oddFooter>&amp;C&amp;P</oddFooter>
  </headerFooter>
  <rowBreaks count="1" manualBreakCount="1">
    <brk id="56" max="5" man="1"/>
  </rowBreaks>
  <colBreaks count="1" manualBreakCount="1">
    <brk id="6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A61"/>
  <sheetViews>
    <sheetView zoomScaleSheetLayoutView="100" workbookViewId="0" topLeftCell="A1">
      <selection activeCell="A5" sqref="A5:F5"/>
    </sheetView>
  </sheetViews>
  <sheetFormatPr defaultColWidth="9.140625" defaultRowHeight="12.75"/>
  <cols>
    <col min="1" max="1" width="12.7109375" style="0" customWidth="1"/>
    <col min="2" max="2" width="47.57421875" style="0" customWidth="1"/>
    <col min="3" max="3" width="12.7109375" style="0" customWidth="1"/>
    <col min="4" max="4" width="13.8515625" style="184" customWidth="1"/>
    <col min="5" max="5" width="11.7109375" style="0" customWidth="1"/>
    <col min="6" max="6" width="14.140625" style="0" customWidth="1"/>
    <col min="8" max="8" width="12.28125" style="0" customWidth="1"/>
    <col min="9" max="9" width="14.7109375" style="0" customWidth="1"/>
  </cols>
  <sheetData>
    <row r="1" spans="1:55" ht="55.5" customHeight="1">
      <c r="A1" s="1099"/>
      <c r="B1" s="1099"/>
      <c r="C1" s="1099"/>
      <c r="D1" s="1099"/>
      <c r="E1" s="1099"/>
      <c r="F1" s="109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</row>
    <row r="2" spans="1:55" ht="12.75" customHeight="1">
      <c r="A2" s="1097" t="s">
        <v>921</v>
      </c>
      <c r="B2" s="1097"/>
      <c r="C2" s="1097"/>
      <c r="D2" s="1097"/>
      <c r="E2" s="1097"/>
      <c r="F2" s="1097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</row>
    <row r="3" spans="1:55" ht="17.25" customHeight="1">
      <c r="A3" s="1096" t="s">
        <v>922</v>
      </c>
      <c r="B3" s="1096"/>
      <c r="C3" s="1096"/>
      <c r="D3" s="1096"/>
      <c r="E3" s="1096"/>
      <c r="F3" s="1096"/>
      <c r="G3" s="112"/>
      <c r="H3" s="55"/>
      <c r="I3" s="55"/>
      <c r="J3" s="55"/>
      <c r="K3" s="112"/>
      <c r="L3" s="55"/>
      <c r="M3" s="55"/>
      <c r="N3" s="112"/>
      <c r="O3" s="55"/>
      <c r="P3" s="55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</row>
    <row r="4" spans="1:17" s="3" customFormat="1" ht="17.25" customHeight="1">
      <c r="A4" s="1101" t="s">
        <v>1033</v>
      </c>
      <c r="B4" s="1101"/>
      <c r="C4" s="1101"/>
      <c r="D4" s="1101"/>
      <c r="E4" s="1101"/>
      <c r="F4" s="110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s="3" customFormat="1" ht="15.75" customHeight="1">
      <c r="A5" s="1094" t="s">
        <v>1034</v>
      </c>
      <c r="B5" s="1094"/>
      <c r="C5" s="1094"/>
      <c r="D5" s="1094"/>
      <c r="E5" s="1094"/>
      <c r="F5" s="1094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5" s="5" customFormat="1" ht="12.75">
      <c r="A6" s="1100" t="s">
        <v>925</v>
      </c>
      <c r="B6" s="1100"/>
      <c r="C6" s="1100"/>
      <c r="D6" s="1100"/>
      <c r="E6" s="1100"/>
      <c r="F6" s="1100"/>
      <c r="G6" s="4"/>
      <c r="H6" s="4"/>
      <c r="I6" s="4"/>
      <c r="J6" s="4"/>
      <c r="K6" s="4"/>
      <c r="L6" s="4"/>
      <c r="M6" s="4"/>
      <c r="N6" s="55"/>
      <c r="O6" s="56"/>
    </row>
    <row r="7" spans="1:15" s="5" customFormat="1" ht="12.75">
      <c r="A7" s="113" t="s">
        <v>926</v>
      </c>
      <c r="B7" s="104"/>
      <c r="C7" s="114"/>
      <c r="D7" s="115"/>
      <c r="E7" s="56"/>
      <c r="F7" s="7" t="s">
        <v>927</v>
      </c>
      <c r="G7" s="6"/>
      <c r="H7" s="7"/>
      <c r="I7" s="7"/>
      <c r="J7" s="8"/>
      <c r="K7" s="6"/>
      <c r="N7" s="55"/>
      <c r="O7" s="56"/>
    </row>
    <row r="8" spans="1:15" s="5" customFormat="1" ht="12.75">
      <c r="A8" s="113"/>
      <c r="B8" s="104"/>
      <c r="C8" s="114"/>
      <c r="D8" s="115"/>
      <c r="E8" s="56"/>
      <c r="F8" s="116" t="s">
        <v>1035</v>
      </c>
      <c r="G8" s="6"/>
      <c r="H8" s="7"/>
      <c r="I8" s="7"/>
      <c r="J8" s="8"/>
      <c r="K8" s="6"/>
      <c r="N8" s="55"/>
      <c r="O8" s="56"/>
    </row>
    <row r="9" spans="1:6" ht="12.75">
      <c r="A9" s="110"/>
      <c r="B9" s="117"/>
      <c r="C9" s="117"/>
      <c r="D9" s="118"/>
      <c r="E9" s="117"/>
      <c r="F9" s="119" t="s">
        <v>956</v>
      </c>
    </row>
    <row r="10" spans="1:6" ht="36">
      <c r="A10" s="62" t="s">
        <v>1036</v>
      </c>
      <c r="B10" s="62" t="s">
        <v>957</v>
      </c>
      <c r="C10" s="120" t="s">
        <v>958</v>
      </c>
      <c r="D10" s="121" t="s">
        <v>959</v>
      </c>
      <c r="E10" s="120" t="s">
        <v>960</v>
      </c>
      <c r="F10" s="120" t="s">
        <v>961</v>
      </c>
    </row>
    <row r="11" spans="1:6" ht="12.75">
      <c r="A11" s="122">
        <v>1</v>
      </c>
      <c r="B11" s="122">
        <v>2</v>
      </c>
      <c r="C11" s="123">
        <v>3</v>
      </c>
      <c r="D11" s="124">
        <v>4</v>
      </c>
      <c r="E11" s="123">
        <v>5</v>
      </c>
      <c r="F11" s="123">
        <v>6</v>
      </c>
    </row>
    <row r="12" spans="1:8" ht="12.75">
      <c r="A12" s="125"/>
      <c r="B12" s="126" t="s">
        <v>1037</v>
      </c>
      <c r="C12" s="127">
        <v>3157087953</v>
      </c>
      <c r="D12" s="128">
        <v>937234439</v>
      </c>
      <c r="E12" s="129">
        <v>29.68667496606801</v>
      </c>
      <c r="F12" s="127">
        <v>247811868</v>
      </c>
      <c r="H12" s="130"/>
    </row>
    <row r="13" spans="1:8" ht="12.75">
      <c r="A13" s="70"/>
      <c r="B13" s="131" t="s">
        <v>1038</v>
      </c>
      <c r="C13" s="35">
        <v>2309084000</v>
      </c>
      <c r="D13" s="132">
        <v>592744527</v>
      </c>
      <c r="E13" s="87">
        <v>25.670115379085384</v>
      </c>
      <c r="F13" s="35">
        <v>121841073</v>
      </c>
      <c r="H13" s="130"/>
    </row>
    <row r="14" spans="1:8" ht="12.75">
      <c r="A14" s="133" t="s">
        <v>1039</v>
      </c>
      <c r="B14" s="131" t="s">
        <v>1040</v>
      </c>
      <c r="C14" s="35">
        <v>378000000</v>
      </c>
      <c r="D14" s="132">
        <v>133189039</v>
      </c>
      <c r="E14" s="87">
        <v>35.2351955026455</v>
      </c>
      <c r="F14" s="35">
        <v>18287665</v>
      </c>
      <c r="H14" s="130"/>
    </row>
    <row r="15" spans="1:8" ht="12.75">
      <c r="A15" s="63" t="s">
        <v>1041</v>
      </c>
      <c r="B15" s="134" t="s">
        <v>1042</v>
      </c>
      <c r="C15" s="27">
        <v>136000000</v>
      </c>
      <c r="D15" s="135">
        <v>46377004</v>
      </c>
      <c r="E15" s="136">
        <v>34.10073823529412</v>
      </c>
      <c r="F15" s="27">
        <v>11689434</v>
      </c>
      <c r="H15" s="130"/>
    </row>
    <row r="16" spans="1:8" ht="12.75">
      <c r="A16" s="63" t="s">
        <v>1043</v>
      </c>
      <c r="B16" s="134" t="s">
        <v>1044</v>
      </c>
      <c r="C16" s="27">
        <v>242000000</v>
      </c>
      <c r="D16" s="135">
        <v>86812035</v>
      </c>
      <c r="E16" s="136">
        <v>35.87274173553719</v>
      </c>
      <c r="F16" s="27">
        <v>6598231</v>
      </c>
      <c r="H16" s="130"/>
    </row>
    <row r="17" spans="1:8" ht="12.75">
      <c r="A17" s="63" t="s">
        <v>1045</v>
      </c>
      <c r="B17" s="134" t="s">
        <v>1046</v>
      </c>
      <c r="C17" s="27">
        <v>242000000</v>
      </c>
      <c r="D17" s="137">
        <v>86811143</v>
      </c>
      <c r="E17" s="136">
        <v>35.87237314049587</v>
      </c>
      <c r="F17" s="27">
        <v>6597939</v>
      </c>
      <c r="H17" s="130"/>
    </row>
    <row r="18" spans="1:8" ht="12.75">
      <c r="A18" s="133" t="s">
        <v>1047</v>
      </c>
      <c r="B18" s="131" t="s">
        <v>1048</v>
      </c>
      <c r="C18" s="35">
        <v>1908084000</v>
      </c>
      <c r="D18" s="132">
        <v>452514214</v>
      </c>
      <c r="E18" s="87">
        <v>23.715633798092746</v>
      </c>
      <c r="F18" s="35">
        <v>102078505</v>
      </c>
      <c r="H18" s="130"/>
    </row>
    <row r="19" spans="1:8" ht="12.75">
      <c r="A19" s="63" t="s">
        <v>1049</v>
      </c>
      <c r="B19" s="134" t="s">
        <v>1050</v>
      </c>
      <c r="C19" s="27">
        <v>1243000000</v>
      </c>
      <c r="D19" s="137">
        <v>281628502</v>
      </c>
      <c r="E19" s="136">
        <v>22.657160257441674</v>
      </c>
      <c r="F19" s="27">
        <v>64996884</v>
      </c>
      <c r="H19" s="130"/>
    </row>
    <row r="20" spans="1:8" ht="24" customHeight="1">
      <c r="A20" s="138" t="s">
        <v>1051</v>
      </c>
      <c r="B20" s="134" t="s">
        <v>1052</v>
      </c>
      <c r="C20" s="27">
        <v>633000000</v>
      </c>
      <c r="D20" s="137">
        <v>160677301</v>
      </c>
      <c r="E20" s="136">
        <v>25.383459873617692</v>
      </c>
      <c r="F20" s="27">
        <v>34187671</v>
      </c>
      <c r="H20" s="130"/>
    </row>
    <row r="21" spans="1:8" ht="13.5" customHeight="1">
      <c r="A21" s="138" t="s">
        <v>1053</v>
      </c>
      <c r="B21" s="134" t="s">
        <v>1054</v>
      </c>
      <c r="C21" s="27">
        <v>27084000</v>
      </c>
      <c r="D21" s="135">
        <v>7551156</v>
      </c>
      <c r="E21" s="136">
        <v>27.880505095259196</v>
      </c>
      <c r="F21" s="27">
        <v>1859507</v>
      </c>
      <c r="H21" s="130"/>
    </row>
    <row r="22" spans="1:8" ht="14.25" customHeight="1">
      <c r="A22" s="63" t="s">
        <v>1055</v>
      </c>
      <c r="B22" s="139" t="s">
        <v>1056</v>
      </c>
      <c r="C22" s="27">
        <v>17000000</v>
      </c>
      <c r="D22" s="137">
        <v>6080970</v>
      </c>
      <c r="E22" s="136">
        <v>35.770411764705884</v>
      </c>
      <c r="F22" s="27">
        <v>1507677</v>
      </c>
      <c r="H22" s="130"/>
    </row>
    <row r="23" spans="1:8" ht="14.25" customHeight="1">
      <c r="A23" s="63" t="s">
        <v>1057</v>
      </c>
      <c r="B23" s="139" t="s">
        <v>1058</v>
      </c>
      <c r="C23" s="27">
        <v>500000</v>
      </c>
      <c r="D23" s="137">
        <v>236104</v>
      </c>
      <c r="E23" s="136">
        <v>47.220800000000004</v>
      </c>
      <c r="F23" s="27">
        <v>49932</v>
      </c>
      <c r="H23" s="130"/>
    </row>
    <row r="24" spans="1:8" ht="12.75">
      <c r="A24" s="138" t="s">
        <v>1059</v>
      </c>
      <c r="B24" s="139" t="s">
        <v>1060</v>
      </c>
      <c r="C24" s="27">
        <v>8640000</v>
      </c>
      <c r="D24" s="137">
        <v>981751</v>
      </c>
      <c r="E24" s="136">
        <v>11.362858796296296</v>
      </c>
      <c r="F24" s="27">
        <v>252687</v>
      </c>
      <c r="H24" s="130"/>
    </row>
    <row r="25" spans="1:8" ht="12.75">
      <c r="A25" s="138" t="s">
        <v>1061</v>
      </c>
      <c r="B25" s="139" t="s">
        <v>1062</v>
      </c>
      <c r="C25" s="27">
        <v>944000</v>
      </c>
      <c r="D25" s="137">
        <v>252331</v>
      </c>
      <c r="E25" s="136">
        <v>26.729978813559324</v>
      </c>
      <c r="F25" s="27">
        <v>49211</v>
      </c>
      <c r="H25" s="130"/>
    </row>
    <row r="26" spans="1:8" ht="12.75">
      <c r="A26" s="138" t="s">
        <v>1063</v>
      </c>
      <c r="B26" s="140" t="s">
        <v>1064</v>
      </c>
      <c r="C26" s="27">
        <v>5000000</v>
      </c>
      <c r="D26" s="135">
        <v>2657255</v>
      </c>
      <c r="E26" s="136">
        <v>53.1451</v>
      </c>
      <c r="F26" s="27">
        <v>1034443</v>
      </c>
      <c r="H26" s="130"/>
    </row>
    <row r="27" spans="1:8" ht="12.75">
      <c r="A27" s="138" t="s">
        <v>1065</v>
      </c>
      <c r="B27" s="140" t="s">
        <v>1066</v>
      </c>
      <c r="C27" s="27">
        <v>5000000</v>
      </c>
      <c r="D27" s="135">
        <v>2657255</v>
      </c>
      <c r="E27" s="136">
        <v>53.1451</v>
      </c>
      <c r="F27" s="27">
        <v>1034443</v>
      </c>
      <c r="H27" s="130"/>
    </row>
    <row r="28" spans="1:8" ht="12.75">
      <c r="A28" s="133" t="s">
        <v>1067</v>
      </c>
      <c r="B28" s="141" t="s">
        <v>1068</v>
      </c>
      <c r="C28" s="17">
        <v>23000000</v>
      </c>
      <c r="D28" s="132">
        <v>7041274</v>
      </c>
      <c r="E28" s="142">
        <v>30.614234782608698</v>
      </c>
      <c r="F28" s="24">
        <v>1474903</v>
      </c>
      <c r="H28" s="130"/>
    </row>
    <row r="29" spans="1:8" ht="12.75" customHeight="1">
      <c r="A29" s="143"/>
      <c r="B29" s="144" t="s">
        <v>1069</v>
      </c>
      <c r="C29" s="25" t="s">
        <v>936</v>
      </c>
      <c r="D29" s="145">
        <v>7330</v>
      </c>
      <c r="E29" s="146" t="s">
        <v>936</v>
      </c>
      <c r="F29" s="24">
        <v>1692</v>
      </c>
      <c r="H29" s="130"/>
    </row>
    <row r="30" spans="1:8" ht="12.75" customHeight="1">
      <c r="A30" s="147" t="s">
        <v>1070</v>
      </c>
      <c r="B30" s="134" t="s">
        <v>1071</v>
      </c>
      <c r="C30" s="28" t="s">
        <v>936</v>
      </c>
      <c r="D30" s="137">
        <v>7330</v>
      </c>
      <c r="E30" s="148" t="s">
        <v>936</v>
      </c>
      <c r="F30" s="27">
        <v>1692</v>
      </c>
      <c r="H30" s="130"/>
    </row>
    <row r="31" spans="1:10" s="149" customFormat="1" ht="12.75">
      <c r="A31" s="70"/>
      <c r="B31" s="131" t="s">
        <v>1072</v>
      </c>
      <c r="C31" s="132">
        <v>217404748</v>
      </c>
      <c r="D31" s="132">
        <v>75223333</v>
      </c>
      <c r="E31" s="87">
        <v>34.600593451620476</v>
      </c>
      <c r="F31" s="35">
        <v>34532509</v>
      </c>
      <c r="H31" s="130"/>
      <c r="J31"/>
    </row>
    <row r="32" spans="1:10" s="149" customFormat="1" ht="12.75">
      <c r="A32" s="133" t="s">
        <v>1073</v>
      </c>
      <c r="B32" s="141" t="s">
        <v>1074</v>
      </c>
      <c r="C32" s="145" t="s">
        <v>936</v>
      </c>
      <c r="D32" s="150">
        <v>42620392</v>
      </c>
      <c r="E32" s="146" t="s">
        <v>936</v>
      </c>
      <c r="F32" s="17">
        <v>25984059</v>
      </c>
      <c r="H32" s="130"/>
      <c r="J32"/>
    </row>
    <row r="33" spans="1:10" s="149" customFormat="1" ht="12.75">
      <c r="A33" s="63" t="s">
        <v>1075</v>
      </c>
      <c r="B33" s="140" t="s">
        <v>1076</v>
      </c>
      <c r="C33" s="28" t="s">
        <v>936</v>
      </c>
      <c r="D33" s="135">
        <v>0</v>
      </c>
      <c r="E33" s="151" t="s">
        <v>936</v>
      </c>
      <c r="F33" s="27">
        <v>0</v>
      </c>
      <c r="H33" s="130"/>
      <c r="J33"/>
    </row>
    <row r="34" spans="1:8" ht="12.75">
      <c r="A34" s="63" t="s">
        <v>1077</v>
      </c>
      <c r="B34" s="134" t="s">
        <v>1078</v>
      </c>
      <c r="C34" s="28" t="s">
        <v>936</v>
      </c>
      <c r="D34" s="137">
        <v>8015519</v>
      </c>
      <c r="E34" s="151" t="s">
        <v>936</v>
      </c>
      <c r="F34" s="27">
        <v>8015519</v>
      </c>
      <c r="H34" s="130"/>
    </row>
    <row r="35" spans="1:8" ht="25.5">
      <c r="A35" s="63" t="s">
        <v>1079</v>
      </c>
      <c r="B35" s="152" t="s">
        <v>1080</v>
      </c>
      <c r="C35" s="28" t="s">
        <v>936</v>
      </c>
      <c r="D35" s="137">
        <v>9349674</v>
      </c>
      <c r="E35" s="151" t="s">
        <v>936</v>
      </c>
      <c r="F35" s="27">
        <v>9028652</v>
      </c>
      <c r="H35" s="130"/>
    </row>
    <row r="36" spans="1:8" ht="12.75">
      <c r="A36" s="147"/>
      <c r="B36" s="153" t="s">
        <v>1081</v>
      </c>
      <c r="C36" s="154" t="s">
        <v>936</v>
      </c>
      <c r="D36" s="154">
        <v>23681696</v>
      </c>
      <c r="E36" s="151" t="s">
        <v>936</v>
      </c>
      <c r="F36" s="27">
        <v>8085199</v>
      </c>
      <c r="H36" s="130"/>
    </row>
    <row r="37" spans="1:8" ht="12.75">
      <c r="A37" s="155" t="s">
        <v>1082</v>
      </c>
      <c r="B37" s="134" t="s">
        <v>1083</v>
      </c>
      <c r="C37" s="28" t="s">
        <v>936</v>
      </c>
      <c r="D37" s="137">
        <v>8466091</v>
      </c>
      <c r="E37" s="151" t="s">
        <v>936</v>
      </c>
      <c r="F37" s="27">
        <v>4269522</v>
      </c>
      <c r="H37" s="130"/>
    </row>
    <row r="38" spans="1:8" ht="12.75">
      <c r="A38" s="155" t="s">
        <v>1084</v>
      </c>
      <c r="B38" s="134" t="s">
        <v>1085</v>
      </c>
      <c r="C38" s="28" t="s">
        <v>936</v>
      </c>
      <c r="D38" s="137">
        <v>943737</v>
      </c>
      <c r="E38" s="151" t="s">
        <v>936</v>
      </c>
      <c r="F38" s="27">
        <v>433830</v>
      </c>
      <c r="H38" s="130"/>
    </row>
    <row r="39" spans="1:8" ht="25.5">
      <c r="A39" s="63" t="s">
        <v>1086</v>
      </c>
      <c r="B39" s="152" t="s">
        <v>1087</v>
      </c>
      <c r="C39" s="28" t="s">
        <v>936</v>
      </c>
      <c r="D39" s="137">
        <v>14271868</v>
      </c>
      <c r="E39" s="151" t="s">
        <v>936</v>
      </c>
      <c r="F39" s="27">
        <v>3381847</v>
      </c>
      <c r="H39" s="130"/>
    </row>
    <row r="40" spans="1:8" ht="12.75">
      <c r="A40" s="63" t="s">
        <v>1088</v>
      </c>
      <c r="B40" s="134" t="s">
        <v>1089</v>
      </c>
      <c r="C40" s="28" t="s">
        <v>936</v>
      </c>
      <c r="D40" s="154">
        <v>1573503</v>
      </c>
      <c r="E40" s="151" t="s">
        <v>936</v>
      </c>
      <c r="F40" s="27">
        <v>854689</v>
      </c>
      <c r="H40" s="130"/>
    </row>
    <row r="41" spans="1:8" ht="12.75">
      <c r="A41" s="133" t="s">
        <v>1090</v>
      </c>
      <c r="B41" s="141" t="s">
        <v>1091</v>
      </c>
      <c r="C41" s="145" t="s">
        <v>936</v>
      </c>
      <c r="D41" s="150">
        <v>25428177</v>
      </c>
      <c r="E41" s="146" t="s">
        <v>936</v>
      </c>
      <c r="F41" s="17">
        <v>6707362</v>
      </c>
      <c r="H41" s="130"/>
    </row>
    <row r="42" spans="1:8" ht="25.5">
      <c r="A42" s="138" t="s">
        <v>1092</v>
      </c>
      <c r="B42" s="152" t="s">
        <v>1093</v>
      </c>
      <c r="C42" s="28" t="s">
        <v>936</v>
      </c>
      <c r="D42" s="137">
        <v>14925067</v>
      </c>
      <c r="E42" s="151" t="s">
        <v>936</v>
      </c>
      <c r="F42" s="27">
        <v>4158724</v>
      </c>
      <c r="H42" s="130"/>
    </row>
    <row r="43" spans="1:8" ht="38.25">
      <c r="A43" s="138" t="s">
        <v>1094</v>
      </c>
      <c r="B43" s="152" t="s">
        <v>1095</v>
      </c>
      <c r="C43" s="28" t="s">
        <v>936</v>
      </c>
      <c r="D43" s="135">
        <v>531350</v>
      </c>
      <c r="E43" s="151" t="s">
        <v>936</v>
      </c>
      <c r="F43" s="27">
        <v>217634</v>
      </c>
      <c r="H43" s="130"/>
    </row>
    <row r="44" spans="1:8" ht="12.75">
      <c r="A44" s="155" t="s">
        <v>1096</v>
      </c>
      <c r="B44" s="156" t="s">
        <v>1116</v>
      </c>
      <c r="C44" s="154" t="s">
        <v>936</v>
      </c>
      <c r="D44" s="135">
        <v>9958507</v>
      </c>
      <c r="E44" s="151" t="s">
        <v>936</v>
      </c>
      <c r="F44" s="27">
        <v>2326176</v>
      </c>
      <c r="H44" s="130"/>
    </row>
    <row r="45" spans="1:8" ht="12.75">
      <c r="A45" s="157" t="s">
        <v>1097</v>
      </c>
      <c r="B45" s="158" t="s">
        <v>1098</v>
      </c>
      <c r="C45" s="33" t="s">
        <v>936</v>
      </c>
      <c r="D45" s="159">
        <v>9111970</v>
      </c>
      <c r="E45" s="160" t="s">
        <v>936</v>
      </c>
      <c r="F45" s="161">
        <v>2353694</v>
      </c>
      <c r="H45" s="130"/>
    </row>
    <row r="46" spans="1:8" ht="12" customHeight="1">
      <c r="A46" s="157" t="s">
        <v>1099</v>
      </c>
      <c r="B46" s="158" t="s">
        <v>1100</v>
      </c>
      <c r="C46" s="33" t="s">
        <v>936</v>
      </c>
      <c r="D46" s="159">
        <v>487165</v>
      </c>
      <c r="E46" s="160" t="s">
        <v>936</v>
      </c>
      <c r="F46" s="161">
        <v>45000</v>
      </c>
      <c r="H46" s="130"/>
    </row>
    <row r="47" spans="1:8" ht="12.75">
      <c r="A47" s="157" t="s">
        <v>1101</v>
      </c>
      <c r="B47" s="158" t="s">
        <v>1102</v>
      </c>
      <c r="C47" s="33" t="s">
        <v>936</v>
      </c>
      <c r="D47" s="159">
        <v>257565</v>
      </c>
      <c r="E47" s="160" t="s">
        <v>936</v>
      </c>
      <c r="F47" s="161">
        <v>-101425</v>
      </c>
      <c r="H47" s="130"/>
    </row>
    <row r="48" spans="1:8" ht="12.75">
      <c r="A48" s="157" t="s">
        <v>1103</v>
      </c>
      <c r="B48" s="158" t="s">
        <v>1104</v>
      </c>
      <c r="C48" s="33" t="s">
        <v>936</v>
      </c>
      <c r="D48" s="159">
        <v>101807</v>
      </c>
      <c r="E48" s="160" t="s">
        <v>936</v>
      </c>
      <c r="F48" s="161">
        <v>28907</v>
      </c>
      <c r="H48" s="130"/>
    </row>
    <row r="49" spans="1:8" ht="15" customHeight="1">
      <c r="A49" s="162" t="s">
        <v>1105</v>
      </c>
      <c r="B49" s="163" t="s">
        <v>1106</v>
      </c>
      <c r="C49" s="28" t="s">
        <v>936</v>
      </c>
      <c r="D49" s="137">
        <v>13253</v>
      </c>
      <c r="E49" s="151" t="s">
        <v>936</v>
      </c>
      <c r="F49" s="27">
        <v>4828</v>
      </c>
      <c r="H49" s="130"/>
    </row>
    <row r="50" spans="1:8" ht="12.75">
      <c r="A50" s="133" t="s">
        <v>1107</v>
      </c>
      <c r="B50" s="141" t="s">
        <v>1108</v>
      </c>
      <c r="C50" s="25" t="s">
        <v>936</v>
      </c>
      <c r="D50" s="132">
        <v>3375536</v>
      </c>
      <c r="E50" s="146" t="s">
        <v>936</v>
      </c>
      <c r="F50" s="24">
        <v>843651</v>
      </c>
      <c r="H50" s="130"/>
    </row>
    <row r="51" spans="1:8" ht="25.5">
      <c r="A51" s="65" t="s">
        <v>1109</v>
      </c>
      <c r="B51" s="141" t="s">
        <v>1110</v>
      </c>
      <c r="C51" s="25" t="s">
        <v>936</v>
      </c>
      <c r="D51" s="132">
        <v>3799228</v>
      </c>
      <c r="E51" s="146" t="s">
        <v>936</v>
      </c>
      <c r="F51" s="24">
        <v>997437</v>
      </c>
      <c r="H51" s="130"/>
    </row>
    <row r="52" spans="1:10" s="149" customFormat="1" ht="26.25" customHeight="1">
      <c r="A52" s="164" t="s">
        <v>1111</v>
      </c>
      <c r="B52" s="165" t="s">
        <v>1112</v>
      </c>
      <c r="C52" s="166">
        <v>90370167</v>
      </c>
      <c r="D52" s="132">
        <v>27330547</v>
      </c>
      <c r="E52" s="167">
        <v>30.242886460528506</v>
      </c>
      <c r="F52" s="24">
        <v>8941363</v>
      </c>
      <c r="H52" s="130"/>
      <c r="J52"/>
    </row>
    <row r="53" spans="1:8" ht="12.75">
      <c r="A53" s="65" t="s">
        <v>1113</v>
      </c>
      <c r="B53" s="95" t="s">
        <v>1114</v>
      </c>
      <c r="C53" s="17">
        <v>540229038</v>
      </c>
      <c r="D53" s="132">
        <v>241928702</v>
      </c>
      <c r="E53" s="142">
        <v>44.78261718319555</v>
      </c>
      <c r="F53" s="24">
        <v>82495231</v>
      </c>
      <c r="H53" s="130"/>
    </row>
    <row r="54" spans="1:6" ht="12.75">
      <c r="A54" s="168"/>
      <c r="B54" s="169"/>
      <c r="C54" s="170"/>
      <c r="D54" s="171"/>
      <c r="E54" s="172"/>
      <c r="F54" s="173"/>
    </row>
    <row r="55" spans="1:6" ht="12.75">
      <c r="A55" s="110"/>
      <c r="B55" s="110"/>
      <c r="C55" s="110"/>
      <c r="D55" s="174"/>
      <c r="E55" s="110"/>
      <c r="F55" s="110"/>
    </row>
    <row r="56" spans="1:6" ht="12.75">
      <c r="A56" s="110"/>
      <c r="B56" s="110"/>
      <c r="C56" s="110"/>
      <c r="D56" s="174"/>
      <c r="E56" s="110"/>
      <c r="F56" s="110"/>
    </row>
    <row r="57" spans="1:8" s="179" customFormat="1" ht="15">
      <c r="A57" s="175" t="s">
        <v>950</v>
      </c>
      <c r="B57" s="48"/>
      <c r="C57" s="176"/>
      <c r="D57" s="176"/>
      <c r="E57" s="177"/>
      <c r="F57" s="178"/>
      <c r="H57" s="180"/>
    </row>
    <row r="58" spans="1:6" s="48" customFormat="1" ht="15">
      <c r="A58" s="175" t="s">
        <v>951</v>
      </c>
      <c r="B58" s="181"/>
      <c r="C58" s="181"/>
      <c r="D58" s="182"/>
      <c r="E58" s="181"/>
      <c r="F58" s="175" t="s">
        <v>952</v>
      </c>
    </row>
    <row r="59" spans="1:6" ht="12.75">
      <c r="A59" s="110"/>
      <c r="B59" s="110"/>
      <c r="C59" s="110"/>
      <c r="D59" s="174"/>
      <c r="E59" s="110"/>
      <c r="F59" s="110"/>
    </row>
    <row r="60" spans="1:6" ht="12.75">
      <c r="A60" s="110"/>
      <c r="B60" s="110"/>
      <c r="C60" s="110"/>
      <c r="D60" s="174"/>
      <c r="E60" s="110"/>
      <c r="F60" s="110"/>
    </row>
    <row r="61" spans="1:105" s="107" customFormat="1" ht="12.75">
      <c r="A61" s="183" t="s">
        <v>1115</v>
      </c>
      <c r="B61" s="104"/>
      <c r="C61" s="104"/>
      <c r="D61" s="183"/>
      <c r="E61" s="104"/>
      <c r="F61" s="104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4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6"/>
      <c r="BL61" s="106"/>
      <c r="BM61" s="106"/>
      <c r="BN61" s="106"/>
      <c r="BO61" s="106"/>
      <c r="BP61" s="106"/>
      <c r="BQ61" s="106"/>
      <c r="BR61" s="106"/>
      <c r="BS61" s="106"/>
      <c r="BT61" s="106"/>
      <c r="BU61" s="106"/>
      <c r="BV61" s="106"/>
      <c r="BW61" s="106"/>
      <c r="BX61" s="106"/>
      <c r="BY61" s="106"/>
      <c r="BZ61" s="106"/>
      <c r="CA61" s="106"/>
      <c r="CB61" s="106"/>
      <c r="CC61" s="106"/>
      <c r="CD61" s="106"/>
      <c r="CE61" s="106"/>
      <c r="CF61" s="106"/>
      <c r="CG61" s="106"/>
      <c r="CH61" s="106"/>
      <c r="CI61" s="106"/>
      <c r="CJ61" s="106"/>
      <c r="CK61" s="106"/>
      <c r="CL61" s="106"/>
      <c r="CM61" s="106"/>
      <c r="CN61" s="106"/>
      <c r="CO61" s="106"/>
      <c r="CP61" s="106"/>
      <c r="CQ61" s="106"/>
      <c r="CR61" s="106"/>
      <c r="CS61" s="106"/>
      <c r="CT61" s="106"/>
      <c r="CU61" s="106"/>
      <c r="CV61" s="106"/>
      <c r="CW61" s="106"/>
      <c r="CX61" s="106"/>
      <c r="CY61" s="106"/>
      <c r="CZ61" s="106"/>
      <c r="DA61" s="106"/>
    </row>
  </sheetData>
  <mergeCells count="6">
    <mergeCell ref="A5:F5"/>
    <mergeCell ref="A6:F6"/>
    <mergeCell ref="A1:F1"/>
    <mergeCell ref="A2:F2"/>
    <mergeCell ref="A3:F3"/>
    <mergeCell ref="A4:F4"/>
  </mergeCells>
  <printOptions/>
  <pageMargins left="0.984251968503937" right="0" top="0.6299212598425197" bottom="0.3937007874015748" header="0.3937007874015748" footer="0.1968503937007874"/>
  <pageSetup firstPageNumber="6" useFirstPageNumber="1" horizontalDpi="600" verticalDpi="600" orientation="portrait" paperSize="9" scale="76" r:id="rId2"/>
  <headerFooter alignWithMargins="0"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4"/>
  <sheetViews>
    <sheetView zoomScaleSheetLayoutView="100" workbookViewId="0" topLeftCell="A1">
      <selection activeCell="A5" sqref="A5:F5"/>
    </sheetView>
  </sheetViews>
  <sheetFormatPr defaultColWidth="9.140625" defaultRowHeight="12.75"/>
  <cols>
    <col min="1" max="1" width="11.140625" style="191" customWidth="1"/>
    <col min="2" max="2" width="51.00390625" style="191" customWidth="1"/>
    <col min="3" max="3" width="11.7109375" style="190" customWidth="1"/>
    <col min="4" max="4" width="11.7109375" style="191" customWidth="1"/>
    <col min="5" max="6" width="11.7109375" style="190" customWidth="1"/>
    <col min="7" max="16384" width="9.140625" style="185" customWidth="1"/>
  </cols>
  <sheetData>
    <row r="1" spans="1:6" ht="55.5" customHeight="1">
      <c r="A1" s="1103"/>
      <c r="B1" s="1103"/>
      <c r="C1" s="1103"/>
      <c r="D1" s="1103"/>
      <c r="E1" s="1103"/>
      <c r="F1" s="1103"/>
    </row>
    <row r="2" spans="1:6" ht="12.75" customHeight="1">
      <c r="A2" s="1104" t="s">
        <v>921</v>
      </c>
      <c r="B2" s="1104"/>
      <c r="C2" s="1104"/>
      <c r="D2" s="1104"/>
      <c r="E2" s="1104"/>
      <c r="F2" s="1104"/>
    </row>
    <row r="3" spans="1:6" ht="17.25" customHeight="1">
      <c r="A3" s="1105" t="s">
        <v>922</v>
      </c>
      <c r="B3" s="1105"/>
      <c r="C3" s="1105"/>
      <c r="D3" s="1105"/>
      <c r="E3" s="1105"/>
      <c r="F3" s="1105"/>
    </row>
    <row r="4" spans="1:6" ht="36" customHeight="1">
      <c r="A4" s="1102" t="s">
        <v>1117</v>
      </c>
      <c r="B4" s="1102"/>
      <c r="C4" s="1102"/>
      <c r="D4" s="1102"/>
      <c r="E4" s="1102"/>
      <c r="F4" s="1102"/>
    </row>
    <row r="5" spans="1:6" ht="15.75">
      <c r="A5" s="1106" t="s">
        <v>1118</v>
      </c>
      <c r="B5" s="1106"/>
      <c r="C5" s="1106"/>
      <c r="D5" s="1106"/>
      <c r="E5" s="1106"/>
      <c r="F5" s="1106"/>
    </row>
    <row r="6" spans="1:6" ht="12.75">
      <c r="A6" s="1095" t="s">
        <v>925</v>
      </c>
      <c r="B6" s="1095"/>
      <c r="C6" s="1095"/>
      <c r="D6" s="1095"/>
      <c r="E6" s="1095"/>
      <c r="F6" s="1095"/>
    </row>
    <row r="7" spans="1:10" ht="12.75">
      <c r="A7" s="186" t="s">
        <v>926</v>
      </c>
      <c r="B7" s="187"/>
      <c r="C7" s="6"/>
      <c r="D7" s="47"/>
      <c r="E7" s="6"/>
      <c r="F7" s="7" t="s">
        <v>927</v>
      </c>
      <c r="J7" s="185" t="s">
        <v>1119</v>
      </c>
    </row>
    <row r="8" spans="1:6" ht="12.75">
      <c r="A8" s="186"/>
      <c r="B8" s="10"/>
      <c r="C8" s="6"/>
      <c r="D8" s="188"/>
      <c r="E8" s="5"/>
      <c r="F8" s="189" t="s">
        <v>1120</v>
      </c>
    </row>
    <row r="9" spans="1:6" ht="12.75">
      <c r="A9" s="190"/>
      <c r="B9" s="190"/>
      <c r="F9" s="192" t="s">
        <v>956</v>
      </c>
    </row>
    <row r="10" spans="1:6" ht="36">
      <c r="A10" s="193" t="s">
        <v>1036</v>
      </c>
      <c r="B10" s="193" t="s">
        <v>957</v>
      </c>
      <c r="C10" s="194" t="s">
        <v>958</v>
      </c>
      <c r="D10" s="195" t="s">
        <v>959</v>
      </c>
      <c r="E10" s="194" t="s">
        <v>960</v>
      </c>
      <c r="F10" s="194" t="s">
        <v>961</v>
      </c>
    </row>
    <row r="11" spans="1:6" ht="12.75">
      <c r="A11" s="196">
        <v>1</v>
      </c>
      <c r="B11" s="196">
        <v>2</v>
      </c>
      <c r="C11" s="197">
        <v>3</v>
      </c>
      <c r="D11" s="198">
        <v>4</v>
      </c>
      <c r="E11" s="197">
        <v>5</v>
      </c>
      <c r="F11" s="197">
        <v>6</v>
      </c>
    </row>
    <row r="12" spans="1:8" ht="12.75">
      <c r="A12" s="199"/>
      <c r="B12" s="200" t="s">
        <v>1121</v>
      </c>
      <c r="C12" s="201">
        <v>251174305</v>
      </c>
      <c r="D12" s="201">
        <v>92847304.27</v>
      </c>
      <c r="E12" s="202">
        <v>36.965287619687054</v>
      </c>
      <c r="F12" s="201">
        <v>41023568.269999996</v>
      </c>
      <c r="H12" s="203"/>
    </row>
    <row r="13" spans="1:8" ht="12.75">
      <c r="A13" s="204"/>
      <c r="B13" s="204" t="s">
        <v>1122</v>
      </c>
      <c r="C13" s="201">
        <v>2474500</v>
      </c>
      <c r="D13" s="201">
        <v>1260050</v>
      </c>
      <c r="E13" s="202">
        <v>50.92139826227521</v>
      </c>
      <c r="F13" s="201">
        <v>458157</v>
      </c>
      <c r="H13" s="203"/>
    </row>
    <row r="14" spans="1:8" ht="12.75">
      <c r="A14" s="205" t="s">
        <v>1123</v>
      </c>
      <c r="B14" s="206" t="s">
        <v>1124</v>
      </c>
      <c r="C14" s="207">
        <v>2384500</v>
      </c>
      <c r="D14" s="208">
        <v>1218289</v>
      </c>
      <c r="E14" s="209">
        <v>51.092010903753405</v>
      </c>
      <c r="F14" s="210">
        <v>444943</v>
      </c>
      <c r="H14" s="203"/>
    </row>
    <row r="15" spans="1:8" ht="25.5" customHeight="1">
      <c r="A15" s="205" t="s">
        <v>1125</v>
      </c>
      <c r="B15" s="211" t="s">
        <v>1126</v>
      </c>
      <c r="C15" s="207">
        <v>90000</v>
      </c>
      <c r="D15" s="208">
        <v>41761</v>
      </c>
      <c r="E15" s="209">
        <v>46.401111111111106</v>
      </c>
      <c r="F15" s="210">
        <v>13214</v>
      </c>
      <c r="H15" s="203"/>
    </row>
    <row r="16" spans="1:8" ht="12.75">
      <c r="A16" s="204"/>
      <c r="B16" s="204" t="s">
        <v>1127</v>
      </c>
      <c r="C16" s="212">
        <v>398000</v>
      </c>
      <c r="D16" s="212">
        <v>202675</v>
      </c>
      <c r="E16" s="213">
        <v>50.92336683417086</v>
      </c>
      <c r="F16" s="210">
        <v>81407</v>
      </c>
      <c r="H16" s="203"/>
    </row>
    <row r="17" spans="1:8" ht="12.75">
      <c r="A17" s="205" t="s">
        <v>1128</v>
      </c>
      <c r="B17" s="206" t="s">
        <v>1129</v>
      </c>
      <c r="C17" s="207">
        <v>365000</v>
      </c>
      <c r="D17" s="214">
        <v>202675</v>
      </c>
      <c r="E17" s="209">
        <v>55.52739726027397</v>
      </c>
      <c r="F17" s="210">
        <v>81407</v>
      </c>
      <c r="H17" s="203"/>
    </row>
    <row r="18" spans="1:8" ht="25.5" customHeight="1">
      <c r="A18" s="205" t="s">
        <v>1130</v>
      </c>
      <c r="B18" s="211" t="s">
        <v>1131</v>
      </c>
      <c r="C18" s="207">
        <v>33000</v>
      </c>
      <c r="D18" s="208">
        <v>0</v>
      </c>
      <c r="E18" s="209">
        <v>0</v>
      </c>
      <c r="F18" s="210">
        <v>0</v>
      </c>
      <c r="H18" s="203"/>
    </row>
    <row r="19" spans="1:8" ht="12.75">
      <c r="A19" s="204"/>
      <c r="B19" s="204" t="s">
        <v>1132</v>
      </c>
      <c r="C19" s="212">
        <v>4768160</v>
      </c>
      <c r="D19" s="212">
        <v>709930</v>
      </c>
      <c r="E19" s="213">
        <v>14.88897184658233</v>
      </c>
      <c r="F19" s="212">
        <v>153514</v>
      </c>
      <c r="H19" s="203"/>
    </row>
    <row r="20" spans="1:8" ht="12.75">
      <c r="A20" s="205" t="s">
        <v>1133</v>
      </c>
      <c r="B20" s="206" t="s">
        <v>1134</v>
      </c>
      <c r="C20" s="215">
        <v>878160</v>
      </c>
      <c r="D20" s="214">
        <v>280935</v>
      </c>
      <c r="E20" s="216">
        <v>31.991322765783003</v>
      </c>
      <c r="F20" s="210">
        <v>86925</v>
      </c>
      <c r="H20" s="203"/>
    </row>
    <row r="21" spans="1:8" ht="12.75">
      <c r="A21" s="205" t="s">
        <v>1135</v>
      </c>
      <c r="B21" s="206" t="s">
        <v>1136</v>
      </c>
      <c r="C21" s="207">
        <v>390000</v>
      </c>
      <c r="D21" s="208">
        <v>62802</v>
      </c>
      <c r="E21" s="209">
        <v>16.103076923076923</v>
      </c>
      <c r="F21" s="210">
        <v>15587</v>
      </c>
      <c r="H21" s="203"/>
    </row>
    <row r="22" spans="1:8" ht="12.75">
      <c r="A22" s="205" t="s">
        <v>1137</v>
      </c>
      <c r="B22" s="206" t="s">
        <v>1138</v>
      </c>
      <c r="C22" s="207">
        <v>200000</v>
      </c>
      <c r="D22" s="208">
        <v>59237</v>
      </c>
      <c r="E22" s="209">
        <v>29.618499999999997</v>
      </c>
      <c r="F22" s="210">
        <v>16357</v>
      </c>
      <c r="H22" s="203"/>
    </row>
    <row r="23" spans="1:8" ht="25.5" customHeight="1">
      <c r="A23" s="205" t="s">
        <v>1139</v>
      </c>
      <c r="B23" s="211" t="s">
        <v>1140</v>
      </c>
      <c r="C23" s="207">
        <v>3300000</v>
      </c>
      <c r="D23" s="208">
        <v>306956</v>
      </c>
      <c r="E23" s="209">
        <v>9.30169696969697</v>
      </c>
      <c r="F23" s="210">
        <v>34645</v>
      </c>
      <c r="H23" s="203"/>
    </row>
    <row r="24" spans="1:8" ht="12.75">
      <c r="A24" s="204"/>
      <c r="B24" s="204" t="s">
        <v>1141</v>
      </c>
      <c r="C24" s="212">
        <v>13876982</v>
      </c>
      <c r="D24" s="212">
        <v>3593061</v>
      </c>
      <c r="E24" s="213">
        <v>25.892236510791754</v>
      </c>
      <c r="F24" s="212">
        <v>954315</v>
      </c>
      <c r="H24" s="203"/>
    </row>
    <row r="25" spans="1:8" ht="38.25">
      <c r="A25" s="205" t="s">
        <v>1142</v>
      </c>
      <c r="B25" s="211" t="s">
        <v>1143</v>
      </c>
      <c r="C25" s="207">
        <v>150000</v>
      </c>
      <c r="D25" s="208">
        <v>53287</v>
      </c>
      <c r="E25" s="209">
        <v>35.52466666666667</v>
      </c>
      <c r="F25" s="210">
        <v>13449</v>
      </c>
      <c r="H25" s="203"/>
    </row>
    <row r="26" spans="1:8" ht="12.75">
      <c r="A26" s="205" t="s">
        <v>1144</v>
      </c>
      <c r="B26" s="206" t="s">
        <v>1145</v>
      </c>
      <c r="C26" s="207">
        <v>5506394</v>
      </c>
      <c r="D26" s="208">
        <v>1116220</v>
      </c>
      <c r="E26" s="209">
        <v>20.27134273355666</v>
      </c>
      <c r="F26" s="210">
        <v>286639</v>
      </c>
      <c r="H26" s="203"/>
    </row>
    <row r="27" spans="1:8" ht="12.75">
      <c r="A27" s="205" t="s">
        <v>1146</v>
      </c>
      <c r="B27" s="206" t="s">
        <v>1147</v>
      </c>
      <c r="C27" s="207">
        <v>518271</v>
      </c>
      <c r="D27" s="208">
        <v>184203</v>
      </c>
      <c r="E27" s="209">
        <v>35.541830432341385</v>
      </c>
      <c r="F27" s="210">
        <v>45795</v>
      </c>
      <c r="H27" s="203"/>
    </row>
    <row r="28" spans="1:8" ht="38.25">
      <c r="A28" s="205" t="s">
        <v>1148</v>
      </c>
      <c r="B28" s="211" t="s">
        <v>1149</v>
      </c>
      <c r="C28" s="207">
        <v>1275596</v>
      </c>
      <c r="D28" s="208">
        <v>385496</v>
      </c>
      <c r="E28" s="209">
        <v>30.220853624501803</v>
      </c>
      <c r="F28" s="210">
        <v>116011</v>
      </c>
      <c r="H28" s="203"/>
    </row>
    <row r="29" spans="1:8" ht="12.75">
      <c r="A29" s="205" t="s">
        <v>1150</v>
      </c>
      <c r="B29" s="206" t="s">
        <v>1151</v>
      </c>
      <c r="C29" s="207">
        <v>54700</v>
      </c>
      <c r="D29" s="208">
        <v>-12823</v>
      </c>
      <c r="E29" s="209">
        <v>-23.442413162705666</v>
      </c>
      <c r="F29" s="210">
        <v>4190</v>
      </c>
      <c r="H29" s="203"/>
    </row>
    <row r="30" spans="1:8" ht="25.5" customHeight="1">
      <c r="A30" s="205" t="s">
        <v>1152</v>
      </c>
      <c r="B30" s="211" t="s">
        <v>1153</v>
      </c>
      <c r="C30" s="207">
        <v>50000</v>
      </c>
      <c r="D30" s="208">
        <v>56234</v>
      </c>
      <c r="E30" s="209">
        <v>112.46799999999999</v>
      </c>
      <c r="F30" s="210">
        <v>13678</v>
      </c>
      <c r="H30" s="203"/>
    </row>
    <row r="31" spans="1:8" ht="12.75">
      <c r="A31" s="205" t="s">
        <v>1154</v>
      </c>
      <c r="B31" s="206" t="s">
        <v>1155</v>
      </c>
      <c r="C31" s="207">
        <v>108000</v>
      </c>
      <c r="D31" s="208">
        <v>35181</v>
      </c>
      <c r="E31" s="209">
        <v>32.575</v>
      </c>
      <c r="F31" s="210">
        <v>7783</v>
      </c>
      <c r="H31" s="203"/>
    </row>
    <row r="32" spans="1:8" ht="12.75">
      <c r="A32" s="205" t="s">
        <v>1156</v>
      </c>
      <c r="B32" s="206" t="s">
        <v>1157</v>
      </c>
      <c r="C32" s="207">
        <v>5999021</v>
      </c>
      <c r="D32" s="208">
        <v>1732823</v>
      </c>
      <c r="E32" s="209">
        <v>28.88509641823224</v>
      </c>
      <c r="F32" s="210">
        <v>452286</v>
      </c>
      <c r="H32" s="203"/>
    </row>
    <row r="33" spans="1:8" ht="12.75">
      <c r="A33" s="205" t="s">
        <v>1158</v>
      </c>
      <c r="B33" s="206" t="s">
        <v>1159</v>
      </c>
      <c r="C33" s="207">
        <v>215000</v>
      </c>
      <c r="D33" s="208">
        <v>42440</v>
      </c>
      <c r="E33" s="209">
        <v>19.73953488372093</v>
      </c>
      <c r="F33" s="210">
        <v>14484</v>
      </c>
      <c r="H33" s="203"/>
    </row>
    <row r="34" spans="1:8" ht="12.75">
      <c r="A34" s="204"/>
      <c r="B34" s="204" t="s">
        <v>1160</v>
      </c>
      <c r="C34" s="212">
        <v>30000</v>
      </c>
      <c r="D34" s="212">
        <v>14669</v>
      </c>
      <c r="E34" s="213">
        <v>48.89666666666667</v>
      </c>
      <c r="F34" s="212">
        <v>3133</v>
      </c>
      <c r="H34" s="203"/>
    </row>
    <row r="35" spans="1:8" ht="25.5">
      <c r="A35" s="205" t="s">
        <v>1161</v>
      </c>
      <c r="B35" s="211" t="s">
        <v>1162</v>
      </c>
      <c r="C35" s="207">
        <v>30000</v>
      </c>
      <c r="D35" s="208">
        <v>14669</v>
      </c>
      <c r="E35" s="209">
        <v>48.89666666666667</v>
      </c>
      <c r="F35" s="210">
        <v>3133</v>
      </c>
      <c r="H35" s="203"/>
    </row>
    <row r="36" spans="1:8" ht="12.75">
      <c r="A36" s="204"/>
      <c r="B36" s="204" t="s">
        <v>1163</v>
      </c>
      <c r="C36" s="212">
        <v>213443028</v>
      </c>
      <c r="D36" s="212">
        <v>80847748.27</v>
      </c>
      <c r="E36" s="213">
        <v>37.877905419332784</v>
      </c>
      <c r="F36" s="212">
        <v>37839889.269999996</v>
      </c>
      <c r="H36" s="203"/>
    </row>
    <row r="37" spans="1:8" ht="12.75">
      <c r="A37" s="217" t="s">
        <v>1164</v>
      </c>
      <c r="B37" s="211" t="s">
        <v>1165</v>
      </c>
      <c r="C37" s="207">
        <v>717986</v>
      </c>
      <c r="D37" s="208">
        <v>88345</v>
      </c>
      <c r="E37" s="209">
        <v>12.304557470479924</v>
      </c>
      <c r="F37" s="210">
        <v>18312</v>
      </c>
      <c r="H37" s="203"/>
    </row>
    <row r="38" spans="1:8" ht="51">
      <c r="A38" s="205" t="s">
        <v>1166</v>
      </c>
      <c r="B38" s="211" t="s">
        <v>1167</v>
      </c>
      <c r="C38" s="207">
        <v>284000</v>
      </c>
      <c r="D38" s="208">
        <v>180535</v>
      </c>
      <c r="E38" s="209">
        <v>63.568661971830984</v>
      </c>
      <c r="F38" s="210">
        <v>138769</v>
      </c>
      <c r="H38" s="203"/>
    </row>
    <row r="39" spans="1:8" ht="12.75">
      <c r="A39" s="205" t="s">
        <v>1168</v>
      </c>
      <c r="B39" s="206" t="s">
        <v>1169</v>
      </c>
      <c r="C39" s="207">
        <v>25000</v>
      </c>
      <c r="D39" s="208">
        <v>29095</v>
      </c>
      <c r="E39" s="209">
        <v>116.38</v>
      </c>
      <c r="F39" s="210">
        <v>7764</v>
      </c>
      <c r="H39" s="203"/>
    </row>
    <row r="40" spans="1:8" ht="12.75">
      <c r="A40" s="205" t="s">
        <v>1170</v>
      </c>
      <c r="B40" s="206" t="s">
        <v>1171</v>
      </c>
      <c r="C40" s="207">
        <v>85000</v>
      </c>
      <c r="D40" s="208">
        <v>38433</v>
      </c>
      <c r="E40" s="209">
        <v>45.21529411764706</v>
      </c>
      <c r="F40" s="210">
        <v>26484</v>
      </c>
      <c r="H40" s="203"/>
    </row>
    <row r="41" spans="1:8" ht="25.5">
      <c r="A41" s="205" t="s">
        <v>1172</v>
      </c>
      <c r="B41" s="211" t="s">
        <v>1173</v>
      </c>
      <c r="C41" s="207">
        <v>5000</v>
      </c>
      <c r="D41" s="208">
        <v>0</v>
      </c>
      <c r="E41" s="209">
        <v>0</v>
      </c>
      <c r="F41" s="210">
        <v>0</v>
      </c>
      <c r="H41" s="203"/>
    </row>
    <row r="42" spans="1:8" ht="25.5">
      <c r="A42" s="205" t="s">
        <v>1174</v>
      </c>
      <c r="B42" s="211" t="s">
        <v>1175</v>
      </c>
      <c r="C42" s="207">
        <v>314100</v>
      </c>
      <c r="D42" s="208">
        <v>87687</v>
      </c>
      <c r="E42" s="209">
        <v>27.916905444126073</v>
      </c>
      <c r="F42" s="210">
        <v>31272</v>
      </c>
      <c r="H42" s="203"/>
    </row>
    <row r="43" spans="1:8" ht="25.5" customHeight="1">
      <c r="A43" s="205" t="s">
        <v>1176</v>
      </c>
      <c r="B43" s="211" t="s">
        <v>1177</v>
      </c>
      <c r="C43" s="207">
        <v>120000</v>
      </c>
      <c r="D43" s="208">
        <v>107478</v>
      </c>
      <c r="E43" s="209">
        <v>89.565</v>
      </c>
      <c r="F43" s="210">
        <v>36395</v>
      </c>
      <c r="H43" s="203"/>
    </row>
    <row r="44" spans="1:8" ht="25.5" customHeight="1">
      <c r="A44" s="205" t="s">
        <v>1178</v>
      </c>
      <c r="B44" s="211" t="s">
        <v>1179</v>
      </c>
      <c r="C44" s="207">
        <v>294000</v>
      </c>
      <c r="D44" s="208">
        <v>200300</v>
      </c>
      <c r="E44" s="209">
        <v>68.12925170068027</v>
      </c>
      <c r="F44" s="210">
        <v>43442</v>
      </c>
      <c r="H44" s="203"/>
    </row>
    <row r="45" spans="1:8" ht="25.5" customHeight="1">
      <c r="A45" s="205" t="s">
        <v>1180</v>
      </c>
      <c r="B45" s="211" t="s">
        <v>1181</v>
      </c>
      <c r="C45" s="207">
        <v>405000</v>
      </c>
      <c r="D45" s="208">
        <v>132231</v>
      </c>
      <c r="E45" s="209">
        <v>32.64962962962963</v>
      </c>
      <c r="F45" s="210">
        <v>120166</v>
      </c>
      <c r="H45" s="203"/>
    </row>
    <row r="46" spans="1:8" ht="25.5" customHeight="1">
      <c r="A46" s="205" t="s">
        <v>1182</v>
      </c>
      <c r="B46" s="211" t="s">
        <v>1183</v>
      </c>
      <c r="C46" s="207">
        <v>210994185</v>
      </c>
      <c r="D46" s="208">
        <v>79983644.27</v>
      </c>
      <c r="E46" s="209">
        <v>37.907985127646995</v>
      </c>
      <c r="F46" s="210">
        <v>37417285.269999996</v>
      </c>
      <c r="H46" s="203"/>
    </row>
    <row r="47" spans="1:8" ht="25.5" customHeight="1">
      <c r="A47" s="205" t="s">
        <v>1184</v>
      </c>
      <c r="B47" s="211" t="s">
        <v>1185</v>
      </c>
      <c r="C47" s="207">
        <v>41257</v>
      </c>
      <c r="D47" s="208">
        <v>0</v>
      </c>
      <c r="E47" s="209">
        <v>0</v>
      </c>
      <c r="F47" s="210">
        <v>0</v>
      </c>
      <c r="H47" s="203"/>
    </row>
    <row r="48" spans="1:8" ht="25.5" customHeight="1">
      <c r="A48" s="205" t="s">
        <v>1186</v>
      </c>
      <c r="B48" s="211" t="s">
        <v>1187</v>
      </c>
      <c r="C48" s="207">
        <v>157500</v>
      </c>
      <c r="D48" s="208">
        <v>0</v>
      </c>
      <c r="E48" s="209">
        <v>0</v>
      </c>
      <c r="F48" s="210">
        <v>0</v>
      </c>
      <c r="H48" s="203"/>
    </row>
    <row r="49" spans="1:8" ht="12.75">
      <c r="A49" s="204"/>
      <c r="B49" s="204" t="s">
        <v>1188</v>
      </c>
      <c r="C49" s="212">
        <v>838805</v>
      </c>
      <c r="D49" s="212">
        <v>241057</v>
      </c>
      <c r="E49" s="213">
        <v>28.738145337712577</v>
      </c>
      <c r="F49" s="212">
        <v>114327</v>
      </c>
      <c r="H49" s="203"/>
    </row>
    <row r="50" spans="1:8" ht="12.75">
      <c r="A50" s="205" t="s">
        <v>1189</v>
      </c>
      <c r="B50" s="206" t="s">
        <v>1190</v>
      </c>
      <c r="C50" s="207">
        <v>607471</v>
      </c>
      <c r="D50" s="208">
        <v>153445</v>
      </c>
      <c r="E50" s="209">
        <v>25.2596420240637</v>
      </c>
      <c r="F50" s="210">
        <v>79044</v>
      </c>
      <c r="H50" s="203"/>
    </row>
    <row r="51" spans="1:8" ht="12.75">
      <c r="A51" s="205" t="s">
        <v>1191</v>
      </c>
      <c r="B51" s="206" t="s">
        <v>1192</v>
      </c>
      <c r="C51" s="207">
        <v>125244</v>
      </c>
      <c r="D51" s="208">
        <v>51666</v>
      </c>
      <c r="E51" s="209">
        <v>41.25227555811057</v>
      </c>
      <c r="F51" s="210">
        <v>25833</v>
      </c>
      <c r="H51" s="203"/>
    </row>
    <row r="52" spans="1:8" ht="25.5">
      <c r="A52" s="205" t="s">
        <v>1193</v>
      </c>
      <c r="B52" s="211" t="s">
        <v>1194</v>
      </c>
      <c r="C52" s="207">
        <v>106090</v>
      </c>
      <c r="D52" s="208">
        <v>35946</v>
      </c>
      <c r="E52" s="209">
        <v>33.882552549721936</v>
      </c>
      <c r="F52" s="210">
        <v>9450</v>
      </c>
      <c r="H52" s="203"/>
    </row>
    <row r="53" spans="1:8" ht="12.75">
      <c r="A53" s="204"/>
      <c r="B53" s="204" t="s">
        <v>1195</v>
      </c>
      <c r="C53" s="212">
        <v>301000</v>
      </c>
      <c r="D53" s="212">
        <v>21249</v>
      </c>
      <c r="E53" s="213">
        <v>7.0594684385382065</v>
      </c>
      <c r="F53" s="212">
        <v>4246</v>
      </c>
      <c r="H53" s="203"/>
    </row>
    <row r="54" spans="1:8" ht="25.5">
      <c r="A54" s="205" t="s">
        <v>1196</v>
      </c>
      <c r="B54" s="211" t="s">
        <v>1197</v>
      </c>
      <c r="C54" s="218">
        <v>300000</v>
      </c>
      <c r="D54" s="218">
        <v>21200</v>
      </c>
      <c r="E54" s="219">
        <v>7.066666666666667</v>
      </c>
      <c r="F54" s="210">
        <v>4225</v>
      </c>
      <c r="H54" s="203"/>
    </row>
    <row r="55" spans="1:8" ht="12.75">
      <c r="A55" s="205" t="s">
        <v>1164</v>
      </c>
      <c r="B55" s="211" t="s">
        <v>1198</v>
      </c>
      <c r="C55" s="207">
        <v>1000</v>
      </c>
      <c r="D55" s="208">
        <v>49</v>
      </c>
      <c r="E55" s="209">
        <v>4.9</v>
      </c>
      <c r="F55" s="210">
        <v>21</v>
      </c>
      <c r="H55" s="203"/>
    </row>
    <row r="56" spans="1:8" ht="12.75">
      <c r="A56" s="204"/>
      <c r="B56" s="204" t="s">
        <v>1199</v>
      </c>
      <c r="C56" s="212">
        <v>14583049</v>
      </c>
      <c r="D56" s="212">
        <v>5891980</v>
      </c>
      <c r="E56" s="213">
        <v>40.40293631324972</v>
      </c>
      <c r="F56" s="212">
        <v>1408594</v>
      </c>
      <c r="H56" s="203"/>
    </row>
    <row r="57" spans="1:8" ht="12.75">
      <c r="A57" s="205" t="s">
        <v>1200</v>
      </c>
      <c r="B57" s="211" t="s">
        <v>1201</v>
      </c>
      <c r="C57" s="207">
        <v>60000</v>
      </c>
      <c r="D57" s="208">
        <v>23143</v>
      </c>
      <c r="E57" s="209">
        <v>38.571666666666665</v>
      </c>
      <c r="F57" s="210">
        <v>6507</v>
      </c>
      <c r="H57" s="203"/>
    </row>
    <row r="58" spans="1:8" ht="12.75">
      <c r="A58" s="205" t="s">
        <v>1202</v>
      </c>
      <c r="B58" s="206" t="s">
        <v>1203</v>
      </c>
      <c r="C58" s="207">
        <v>5200000</v>
      </c>
      <c r="D58" s="208">
        <v>3205254</v>
      </c>
      <c r="E58" s="209">
        <v>61.639500000000005</v>
      </c>
      <c r="F58" s="210">
        <v>855431</v>
      </c>
      <c r="H58" s="203"/>
    </row>
    <row r="59" spans="1:8" ht="12.75">
      <c r="A59" s="205" t="s">
        <v>1204</v>
      </c>
      <c r="B59" s="211" t="s">
        <v>1205</v>
      </c>
      <c r="C59" s="207">
        <v>70000</v>
      </c>
      <c r="D59" s="208">
        <v>41837</v>
      </c>
      <c r="E59" s="209">
        <v>59.76714285714285</v>
      </c>
      <c r="F59" s="210">
        <v>13714</v>
      </c>
      <c r="H59" s="203"/>
    </row>
    <row r="60" spans="1:8" ht="12.75">
      <c r="A60" s="205" t="s">
        <v>1206</v>
      </c>
      <c r="B60" s="206" t="s">
        <v>1207</v>
      </c>
      <c r="C60" s="207">
        <v>50000</v>
      </c>
      <c r="D60" s="208">
        <v>18698</v>
      </c>
      <c r="E60" s="209">
        <v>37.396</v>
      </c>
      <c r="F60" s="210">
        <v>5545</v>
      </c>
      <c r="H60" s="203"/>
    </row>
    <row r="61" spans="1:8" ht="12.75">
      <c r="A61" s="205" t="s">
        <v>1208</v>
      </c>
      <c r="B61" s="206" t="s">
        <v>1209</v>
      </c>
      <c r="C61" s="207">
        <v>2875252</v>
      </c>
      <c r="D61" s="208">
        <v>783597</v>
      </c>
      <c r="E61" s="209">
        <v>27.2531590274522</v>
      </c>
      <c r="F61" s="210">
        <v>202879</v>
      </c>
      <c r="H61" s="203"/>
    </row>
    <row r="62" spans="1:8" ht="25.5">
      <c r="A62" s="205" t="s">
        <v>1210</v>
      </c>
      <c r="B62" s="211" t="s">
        <v>1211</v>
      </c>
      <c r="C62" s="207">
        <v>1000</v>
      </c>
      <c r="D62" s="208">
        <v>300</v>
      </c>
      <c r="E62" s="209">
        <v>30</v>
      </c>
      <c r="F62" s="210">
        <v>250</v>
      </c>
      <c r="H62" s="203"/>
    </row>
    <row r="63" spans="1:8" ht="38.25">
      <c r="A63" s="205" t="s">
        <v>1212</v>
      </c>
      <c r="B63" s="211" t="s">
        <v>1213</v>
      </c>
      <c r="C63" s="207">
        <v>14100</v>
      </c>
      <c r="D63" s="220">
        <v>3397</v>
      </c>
      <c r="E63" s="209">
        <v>24.092198581560282</v>
      </c>
      <c r="F63" s="210">
        <v>1110</v>
      </c>
      <c r="H63" s="203"/>
    </row>
    <row r="64" spans="1:8" ht="25.5">
      <c r="A64" s="205" t="s">
        <v>1214</v>
      </c>
      <c r="B64" s="211" t="s">
        <v>1215</v>
      </c>
      <c r="C64" s="207">
        <v>200000</v>
      </c>
      <c r="D64" s="220">
        <v>69008</v>
      </c>
      <c r="E64" s="209">
        <v>34.504000000000005</v>
      </c>
      <c r="F64" s="210">
        <v>16251</v>
      </c>
      <c r="H64" s="203"/>
    </row>
    <row r="65" spans="1:8" ht="38.25">
      <c r="A65" s="205" t="s">
        <v>1216</v>
      </c>
      <c r="B65" s="211" t="s">
        <v>1217</v>
      </c>
      <c r="C65" s="207">
        <v>1400000</v>
      </c>
      <c r="D65" s="220">
        <v>300949</v>
      </c>
      <c r="E65" s="209">
        <v>21.496357142857143</v>
      </c>
      <c r="F65" s="210">
        <v>78558</v>
      </c>
      <c r="H65" s="203"/>
    </row>
    <row r="66" spans="1:8" ht="38.25">
      <c r="A66" s="205" t="s">
        <v>1218</v>
      </c>
      <c r="B66" s="211" t="s">
        <v>1219</v>
      </c>
      <c r="C66" s="207">
        <v>500000</v>
      </c>
      <c r="D66" s="220">
        <v>142000</v>
      </c>
      <c r="E66" s="209">
        <v>28.4</v>
      </c>
      <c r="F66" s="210">
        <v>29466</v>
      </c>
      <c r="H66" s="203"/>
    </row>
    <row r="67" spans="1:8" ht="12.75">
      <c r="A67" s="205" t="s">
        <v>1220</v>
      </c>
      <c r="B67" s="211" t="s">
        <v>1221</v>
      </c>
      <c r="C67" s="207">
        <v>869800</v>
      </c>
      <c r="D67" s="220">
        <v>391762</v>
      </c>
      <c r="E67" s="209">
        <v>45.040469073350195</v>
      </c>
      <c r="F67" s="210">
        <v>129371</v>
      </c>
      <c r="H67" s="203"/>
    </row>
    <row r="68" spans="1:8" ht="12.75">
      <c r="A68" s="205" t="s">
        <v>1222</v>
      </c>
      <c r="B68" s="211" t="s">
        <v>1223</v>
      </c>
      <c r="C68" s="207">
        <v>330000</v>
      </c>
      <c r="D68" s="208">
        <v>77796</v>
      </c>
      <c r="E68" s="209">
        <v>23.574545454545454</v>
      </c>
      <c r="F68" s="210">
        <v>20405</v>
      </c>
      <c r="H68" s="203"/>
    </row>
    <row r="69" spans="1:8" ht="12.75">
      <c r="A69" s="205" t="s">
        <v>1224</v>
      </c>
      <c r="B69" s="211" t="s">
        <v>1225</v>
      </c>
      <c r="C69" s="207">
        <v>25000</v>
      </c>
      <c r="D69" s="208">
        <v>11387</v>
      </c>
      <c r="E69" s="209">
        <v>45.548</v>
      </c>
      <c r="F69" s="210">
        <v>2350</v>
      </c>
      <c r="H69" s="203"/>
    </row>
    <row r="70" spans="1:8" ht="25.5">
      <c r="A70" s="205" t="s">
        <v>1226</v>
      </c>
      <c r="B70" s="211" t="s">
        <v>1227</v>
      </c>
      <c r="C70" s="207">
        <v>500</v>
      </c>
      <c r="D70" s="208">
        <v>380</v>
      </c>
      <c r="E70" s="209">
        <v>76</v>
      </c>
      <c r="F70" s="210">
        <v>75</v>
      </c>
      <c r="H70" s="203"/>
    </row>
    <row r="71" spans="1:8" ht="12.75">
      <c r="A71" s="205" t="s">
        <v>1101</v>
      </c>
      <c r="B71" s="211" t="s">
        <v>1228</v>
      </c>
      <c r="C71" s="207">
        <v>469897</v>
      </c>
      <c r="D71" s="208">
        <v>257565</v>
      </c>
      <c r="E71" s="209">
        <v>54.81307605709337</v>
      </c>
      <c r="F71" s="210">
        <v>-101426</v>
      </c>
      <c r="H71" s="203"/>
    </row>
    <row r="72" spans="1:8" ht="12.75">
      <c r="A72" s="205" t="s">
        <v>1229</v>
      </c>
      <c r="B72" s="206" t="s">
        <v>1230</v>
      </c>
      <c r="C72" s="207">
        <v>2500000</v>
      </c>
      <c r="D72" s="208">
        <v>562727</v>
      </c>
      <c r="E72" s="209">
        <v>22.50908</v>
      </c>
      <c r="F72" s="210">
        <v>147998</v>
      </c>
      <c r="H72" s="203"/>
    </row>
    <row r="73" spans="1:8" ht="12.75">
      <c r="A73" s="205" t="s">
        <v>1231</v>
      </c>
      <c r="B73" s="206" t="s">
        <v>1232</v>
      </c>
      <c r="C73" s="207">
        <v>17500</v>
      </c>
      <c r="D73" s="208">
        <v>2180</v>
      </c>
      <c r="E73" s="209">
        <v>12.457142857142857</v>
      </c>
      <c r="F73" s="210">
        <v>110</v>
      </c>
      <c r="H73" s="203"/>
    </row>
    <row r="74" spans="1:8" ht="12.75">
      <c r="A74" s="205"/>
      <c r="B74" s="204" t="s">
        <v>1233</v>
      </c>
      <c r="C74" s="212">
        <v>182819</v>
      </c>
      <c r="D74" s="212">
        <v>13253</v>
      </c>
      <c r="E74" s="213">
        <v>7.249246522516806</v>
      </c>
      <c r="F74" s="221">
        <v>4828</v>
      </c>
      <c r="H74" s="203"/>
    </row>
    <row r="75" spans="1:8" ht="12.75">
      <c r="A75" s="205" t="s">
        <v>1234</v>
      </c>
      <c r="B75" s="211" t="s">
        <v>1235</v>
      </c>
      <c r="C75" s="207">
        <v>182819</v>
      </c>
      <c r="D75" s="208">
        <v>13253</v>
      </c>
      <c r="E75" s="209">
        <v>7.249246522516806</v>
      </c>
      <c r="F75" s="210">
        <v>4828</v>
      </c>
      <c r="H75" s="203"/>
    </row>
    <row r="76" spans="1:8" ht="12.75">
      <c r="A76" s="204"/>
      <c r="B76" s="204" t="s">
        <v>1236</v>
      </c>
      <c r="C76" s="212">
        <v>20000</v>
      </c>
      <c r="D76" s="212">
        <v>7010</v>
      </c>
      <c r="E76" s="213">
        <v>35.05</v>
      </c>
      <c r="F76" s="221">
        <v>1150</v>
      </c>
      <c r="H76" s="203"/>
    </row>
    <row r="77" spans="1:8" ht="25.5">
      <c r="A77" s="205" t="s">
        <v>1237</v>
      </c>
      <c r="B77" s="211" t="s">
        <v>1238</v>
      </c>
      <c r="C77" s="207">
        <v>20000</v>
      </c>
      <c r="D77" s="208">
        <v>7010</v>
      </c>
      <c r="E77" s="209">
        <v>35.05</v>
      </c>
      <c r="F77" s="210">
        <v>1150</v>
      </c>
      <c r="H77" s="203"/>
    </row>
    <row r="78" spans="1:8" ht="12.75">
      <c r="A78" s="205"/>
      <c r="B78" s="204" t="s">
        <v>1239</v>
      </c>
      <c r="C78" s="212">
        <v>155962</v>
      </c>
      <c r="D78" s="212">
        <v>22</v>
      </c>
      <c r="E78" s="222">
        <v>0.014106000179530911</v>
      </c>
      <c r="F78" s="221">
        <v>8</v>
      </c>
      <c r="H78" s="203"/>
    </row>
    <row r="79" spans="1:8" ht="12.75">
      <c r="A79" s="205" t="s">
        <v>1164</v>
      </c>
      <c r="B79" s="211" t="s">
        <v>1198</v>
      </c>
      <c r="C79" s="207">
        <v>155962</v>
      </c>
      <c r="D79" s="208">
        <v>22</v>
      </c>
      <c r="E79" s="209">
        <v>0.014106000179530911</v>
      </c>
      <c r="F79" s="210">
        <v>8</v>
      </c>
      <c r="H79" s="203"/>
    </row>
    <row r="80" spans="1:8" ht="12.75">
      <c r="A80" s="205"/>
      <c r="B80" s="204" t="s">
        <v>1240</v>
      </c>
      <c r="C80" s="212">
        <v>102000</v>
      </c>
      <c r="D80" s="212">
        <v>44600</v>
      </c>
      <c r="E80" s="213">
        <v>43.72549019607843</v>
      </c>
      <c r="F80" s="221">
        <v>0</v>
      </c>
      <c r="H80" s="203"/>
    </row>
    <row r="81" spans="1:8" ht="25.5">
      <c r="A81" s="205" t="s">
        <v>1241</v>
      </c>
      <c r="B81" s="211" t="s">
        <v>1242</v>
      </c>
      <c r="C81" s="207">
        <v>102000</v>
      </c>
      <c r="D81" s="208">
        <v>44600</v>
      </c>
      <c r="E81" s="209">
        <v>43.72549019607843</v>
      </c>
      <c r="F81" s="210">
        <v>0</v>
      </c>
      <c r="H81" s="203"/>
    </row>
    <row r="82" spans="5:8" ht="12.75">
      <c r="E82" s="223"/>
      <c r="H82" s="203"/>
    </row>
    <row r="83" spans="1:8" ht="12.75">
      <c r="A83" s="224" t="s">
        <v>1243</v>
      </c>
      <c r="E83" s="223"/>
      <c r="H83" s="203"/>
    </row>
    <row r="84" spans="1:8" ht="13.5">
      <c r="A84" s="225"/>
      <c r="B84" s="226" t="s">
        <v>1228</v>
      </c>
      <c r="C84" s="227"/>
      <c r="D84" s="228"/>
      <c r="E84" s="229"/>
      <c r="F84" s="230"/>
      <c r="H84" s="203"/>
    </row>
    <row r="85" spans="1:8" ht="13.5">
      <c r="A85" s="225"/>
      <c r="B85" s="231" t="s">
        <v>1244</v>
      </c>
      <c r="C85" s="232">
        <v>2557205</v>
      </c>
      <c r="D85" s="232">
        <v>813555</v>
      </c>
      <c r="E85" s="233">
        <v>31.81422686096734</v>
      </c>
      <c r="F85" s="232">
        <v>201933</v>
      </c>
      <c r="H85" s="203"/>
    </row>
    <row r="86" spans="1:8" ht="12.75">
      <c r="A86" s="225"/>
      <c r="B86" s="231" t="s">
        <v>1245</v>
      </c>
      <c r="C86" s="227"/>
      <c r="D86" s="228"/>
      <c r="E86" s="229"/>
      <c r="F86" s="230"/>
      <c r="H86" s="203"/>
    </row>
    <row r="87" spans="1:8" ht="25.5">
      <c r="A87" s="225"/>
      <c r="B87" s="231" t="s">
        <v>1246</v>
      </c>
      <c r="C87" s="228">
        <v>469897</v>
      </c>
      <c r="D87" s="228">
        <v>257565</v>
      </c>
      <c r="E87" s="234">
        <v>54.81307605709337</v>
      </c>
      <c r="F87" s="235">
        <v>-101426</v>
      </c>
      <c r="H87" s="203"/>
    </row>
    <row r="88" spans="1:8" ht="25.5" customHeight="1">
      <c r="A88" s="225"/>
      <c r="B88" s="231" t="s">
        <v>1247</v>
      </c>
      <c r="C88" s="236">
        <v>2087308</v>
      </c>
      <c r="D88" s="228">
        <v>555990</v>
      </c>
      <c r="E88" s="234">
        <v>26.636701435533233</v>
      </c>
      <c r="F88" s="235">
        <v>303359</v>
      </c>
      <c r="H88" s="203"/>
    </row>
    <row r="89" ht="27.75" customHeight="1"/>
    <row r="90" spans="1:6" ht="15.75">
      <c r="A90" s="237" t="s">
        <v>1248</v>
      </c>
      <c r="B90" s="238"/>
      <c r="C90" s="239"/>
      <c r="D90" s="239"/>
      <c r="E90" s="240"/>
      <c r="F90" s="239"/>
    </row>
    <row r="91" spans="1:6" s="241" customFormat="1" ht="15.75">
      <c r="A91" s="237" t="s">
        <v>951</v>
      </c>
      <c r="B91" s="238"/>
      <c r="C91" s="239"/>
      <c r="D91" s="239"/>
      <c r="E91" s="240"/>
      <c r="F91" s="239" t="s">
        <v>952</v>
      </c>
    </row>
    <row r="92" spans="1:6" ht="12.75">
      <c r="A92" s="242"/>
      <c r="B92" s="243"/>
      <c r="C92" s="244"/>
      <c r="D92" s="245"/>
      <c r="E92" s="245"/>
      <c r="F92" s="244"/>
    </row>
    <row r="93" spans="1:6" ht="12.75">
      <c r="A93" s="242"/>
      <c r="B93" s="243"/>
      <c r="C93" s="244"/>
      <c r="D93" s="245"/>
      <c r="E93" s="245"/>
      <c r="F93" s="246"/>
    </row>
    <row r="94" spans="1:6" ht="12.75">
      <c r="A94" s="242" t="s">
        <v>1249</v>
      </c>
      <c r="B94" s="243"/>
      <c r="C94" s="244"/>
      <c r="D94" s="245"/>
      <c r="E94" s="245"/>
      <c r="F94" s="246"/>
    </row>
  </sheetData>
  <mergeCells count="6">
    <mergeCell ref="A4:F4"/>
    <mergeCell ref="A6:F6"/>
    <mergeCell ref="A1:F1"/>
    <mergeCell ref="A2:F2"/>
    <mergeCell ref="A3:F3"/>
    <mergeCell ref="A5:F5"/>
  </mergeCells>
  <printOptions/>
  <pageMargins left="0.984251968503937" right="0.15748031496062992" top="0.7874015748031497" bottom="0.5905511811023623" header="0.11811023622047245" footer="0.1968503937007874"/>
  <pageSetup firstPageNumber="7" useFirstPageNumber="1" horizontalDpi="600" verticalDpi="600" orientation="portrait" paperSize="9" scale="83" r:id="rId2"/>
  <headerFooter alignWithMargins="0"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S1228"/>
  <sheetViews>
    <sheetView zoomScale="120" zoomScaleNormal="120" zoomScaleSheetLayoutView="100" workbookViewId="0" topLeftCell="A1">
      <selection activeCell="A5" sqref="A5:G5"/>
    </sheetView>
  </sheetViews>
  <sheetFormatPr defaultColWidth="9.140625" defaultRowHeight="12.75"/>
  <cols>
    <col min="1" max="1" width="9.28125" style="254" customWidth="1"/>
    <col min="2" max="2" width="39.28125" style="254" customWidth="1"/>
    <col min="3" max="3" width="12.421875" style="253" customWidth="1"/>
    <col min="4" max="4" width="12.28125" style="253" customWidth="1"/>
    <col min="5" max="5" width="12.00390625" style="253" customWidth="1"/>
    <col min="6" max="6" width="8.7109375" style="253" customWidth="1"/>
    <col min="7" max="7" width="12.8515625" style="254" customWidth="1"/>
    <col min="8" max="16384" width="9.140625" style="254" customWidth="1"/>
  </cols>
  <sheetData>
    <row r="1" spans="1:7" s="247" customFormat="1" ht="60" customHeight="1">
      <c r="A1" s="1110"/>
      <c r="B1" s="1110"/>
      <c r="C1" s="1110"/>
      <c r="D1" s="1110"/>
      <c r="E1" s="1110"/>
      <c r="F1" s="1110"/>
      <c r="G1" s="1110"/>
    </row>
    <row r="2" spans="1:7" s="247" customFormat="1" ht="12.75" customHeight="1">
      <c r="A2" s="1113" t="s">
        <v>921</v>
      </c>
      <c r="B2" s="1113"/>
      <c r="C2" s="1113"/>
      <c r="D2" s="1113"/>
      <c r="E2" s="1113"/>
      <c r="F2" s="1113"/>
      <c r="G2" s="1113"/>
    </row>
    <row r="3" spans="1:7" s="249" customFormat="1" ht="17.25" customHeight="1">
      <c r="A3" s="1111" t="s">
        <v>922</v>
      </c>
      <c r="B3" s="1111"/>
      <c r="C3" s="1111"/>
      <c r="D3" s="1111"/>
      <c r="E3" s="1111"/>
      <c r="F3" s="1111"/>
      <c r="G3" s="1111"/>
    </row>
    <row r="4" spans="1:7" s="249" customFormat="1" ht="17.25" customHeight="1">
      <c r="A4" s="1112" t="s">
        <v>1250</v>
      </c>
      <c r="B4" s="1112"/>
      <c r="C4" s="1112"/>
      <c r="D4" s="1112"/>
      <c r="E4" s="1112"/>
      <c r="F4" s="1112"/>
      <c r="G4" s="1112"/>
    </row>
    <row r="5" spans="1:7" s="249" customFormat="1" ht="17.25" customHeight="1">
      <c r="A5" s="1108" t="s">
        <v>1118</v>
      </c>
      <c r="B5" s="1108"/>
      <c r="C5" s="1108"/>
      <c r="D5" s="1108"/>
      <c r="E5" s="1108"/>
      <c r="F5" s="1108"/>
      <c r="G5" s="1108"/>
    </row>
    <row r="6" spans="1:7" s="250" customFormat="1" ht="12.75">
      <c r="A6" s="1109" t="s">
        <v>925</v>
      </c>
      <c r="B6" s="1109"/>
      <c r="C6" s="1109"/>
      <c r="D6" s="1109"/>
      <c r="E6" s="1109"/>
      <c r="F6" s="1109"/>
      <c r="G6" s="1109"/>
    </row>
    <row r="7" spans="1:7" s="250" customFormat="1" ht="12.75">
      <c r="A7" s="1107" t="s">
        <v>926</v>
      </c>
      <c r="B7" s="1107"/>
      <c r="C7" s="187"/>
      <c r="D7" s="187"/>
      <c r="E7" s="187"/>
      <c r="F7" s="188"/>
      <c r="G7" s="251" t="s">
        <v>1251</v>
      </c>
    </row>
    <row r="8" spans="1:7" ht="15">
      <c r="A8" s="252"/>
      <c r="B8" s="252"/>
      <c r="G8" s="253" t="s">
        <v>1252</v>
      </c>
    </row>
    <row r="9" ht="12.75">
      <c r="G9" s="253" t="s">
        <v>956</v>
      </c>
    </row>
    <row r="10" spans="1:7" ht="51">
      <c r="A10" s="255" t="s">
        <v>1253</v>
      </c>
      <c r="B10" s="255" t="s">
        <v>957</v>
      </c>
      <c r="C10" s="255" t="s">
        <v>958</v>
      </c>
      <c r="D10" s="256" t="s">
        <v>1254</v>
      </c>
      <c r="E10" s="255" t="s">
        <v>959</v>
      </c>
      <c r="F10" s="255" t="s">
        <v>1255</v>
      </c>
      <c r="G10" s="255" t="s">
        <v>1256</v>
      </c>
    </row>
    <row r="11" spans="1:7" ht="12.75">
      <c r="A11" s="162">
        <v>1</v>
      </c>
      <c r="B11" s="255">
        <v>2</v>
      </c>
      <c r="C11" s="255">
        <v>3</v>
      </c>
      <c r="D11" s="257">
        <v>4</v>
      </c>
      <c r="E11" s="255">
        <v>5</v>
      </c>
      <c r="F11" s="255">
        <v>6</v>
      </c>
      <c r="G11" s="255">
        <v>7</v>
      </c>
    </row>
    <row r="12" spans="1:7" ht="12.75">
      <c r="A12" s="258"/>
      <c r="B12" s="259" t="s">
        <v>1257</v>
      </c>
      <c r="C12" s="145">
        <v>3157087953</v>
      </c>
      <c r="D12" s="260" t="s">
        <v>936</v>
      </c>
      <c r="E12" s="145">
        <v>937234439</v>
      </c>
      <c r="F12" s="261">
        <v>29.68667496606801</v>
      </c>
      <c r="G12" s="132">
        <v>247811868</v>
      </c>
    </row>
    <row r="13" spans="1:7" ht="13.5" customHeight="1">
      <c r="A13" s="262"/>
      <c r="B13" s="263" t="s">
        <v>1258</v>
      </c>
      <c r="C13" s="154">
        <v>3639412562</v>
      </c>
      <c r="D13" s="154">
        <v>1348086733</v>
      </c>
      <c r="E13" s="154">
        <v>1343562991</v>
      </c>
      <c r="F13" s="264">
        <v>36.91702900156116</v>
      </c>
      <c r="G13" s="265">
        <v>409753487</v>
      </c>
    </row>
    <row r="14" spans="1:7" ht="24.75" customHeight="1">
      <c r="A14" s="262"/>
      <c r="B14" s="263" t="s">
        <v>1259</v>
      </c>
      <c r="C14" s="154">
        <v>90370167</v>
      </c>
      <c r="D14" s="154">
        <v>25753389</v>
      </c>
      <c r="E14" s="154">
        <v>27330547</v>
      </c>
      <c r="F14" s="264">
        <v>30.242886460528506</v>
      </c>
      <c r="G14" s="265">
        <v>8941363</v>
      </c>
    </row>
    <row r="15" spans="1:7" ht="12" customHeight="1">
      <c r="A15" s="262"/>
      <c r="B15" s="263" t="s">
        <v>1260</v>
      </c>
      <c r="C15" s="154">
        <v>99841642</v>
      </c>
      <c r="D15" s="154">
        <v>32238302</v>
      </c>
      <c r="E15" s="154">
        <v>26137402</v>
      </c>
      <c r="F15" s="264">
        <v>26.178858316452768</v>
      </c>
      <c r="G15" s="265">
        <v>3137780</v>
      </c>
    </row>
    <row r="16" spans="1:7" ht="12.75">
      <c r="A16" s="262"/>
      <c r="B16" s="263" t="s">
        <v>1261</v>
      </c>
      <c r="C16" s="154">
        <v>3449200753</v>
      </c>
      <c r="D16" s="154">
        <v>1290095042</v>
      </c>
      <c r="E16" s="154">
        <v>1290095042</v>
      </c>
      <c r="F16" s="264">
        <v>37.40272412030289</v>
      </c>
      <c r="G16" s="265">
        <v>397674344</v>
      </c>
    </row>
    <row r="17" spans="1:7" ht="25.5">
      <c r="A17" s="262"/>
      <c r="B17" s="263" t="s">
        <v>1262</v>
      </c>
      <c r="C17" s="154">
        <v>3449200753</v>
      </c>
      <c r="D17" s="154">
        <v>1290095042</v>
      </c>
      <c r="E17" s="154">
        <v>1290095042</v>
      </c>
      <c r="F17" s="264">
        <v>37.40272412030289</v>
      </c>
      <c r="G17" s="265">
        <v>397674344</v>
      </c>
    </row>
    <row r="18" spans="1:7" ht="24.75" customHeight="1">
      <c r="A18" s="266"/>
      <c r="B18" s="267" t="s">
        <v>1263</v>
      </c>
      <c r="C18" s="145">
        <v>3650688442</v>
      </c>
      <c r="D18" s="145">
        <v>1340081988</v>
      </c>
      <c r="E18" s="145">
        <v>1251039856</v>
      </c>
      <c r="F18" s="261">
        <v>34.2686010015861</v>
      </c>
      <c r="G18" s="268">
        <v>394429389</v>
      </c>
    </row>
    <row r="19" spans="1:7" s="270" customFormat="1" ht="12.75" customHeight="1">
      <c r="A19" s="269" t="s">
        <v>1264</v>
      </c>
      <c r="B19" s="269" t="s">
        <v>1265</v>
      </c>
      <c r="C19" s="145">
        <v>3310408287</v>
      </c>
      <c r="D19" s="145">
        <v>1244181648</v>
      </c>
      <c r="E19" s="145">
        <v>1172652747</v>
      </c>
      <c r="F19" s="261">
        <v>35.423206001658976</v>
      </c>
      <c r="G19" s="268">
        <v>378605027</v>
      </c>
    </row>
    <row r="20" spans="1:7" s="270" customFormat="1" ht="12.75" customHeight="1">
      <c r="A20" s="271" t="s">
        <v>1266</v>
      </c>
      <c r="B20" s="271" t="s">
        <v>1267</v>
      </c>
      <c r="C20" s="145">
        <v>1095142286</v>
      </c>
      <c r="D20" s="145">
        <v>348827313</v>
      </c>
      <c r="E20" s="145">
        <v>321664368</v>
      </c>
      <c r="F20" s="261">
        <v>29.37192473636252</v>
      </c>
      <c r="G20" s="268">
        <v>89348871</v>
      </c>
    </row>
    <row r="21" spans="1:7" ht="12.75" customHeight="1">
      <c r="A21" s="272">
        <v>1000</v>
      </c>
      <c r="B21" s="273" t="s">
        <v>1268</v>
      </c>
      <c r="C21" s="154">
        <v>667024457</v>
      </c>
      <c r="D21" s="154">
        <v>216250541</v>
      </c>
      <c r="E21" s="154">
        <v>205433489</v>
      </c>
      <c r="F21" s="264">
        <v>30.798494244717027</v>
      </c>
      <c r="G21" s="265">
        <v>55365724</v>
      </c>
    </row>
    <row r="22" spans="1:7" ht="12.75" customHeight="1">
      <c r="A22" s="162">
        <v>1100</v>
      </c>
      <c r="B22" s="273" t="s">
        <v>1269</v>
      </c>
      <c r="C22" s="154">
        <v>488161321</v>
      </c>
      <c r="D22" s="154">
        <v>155799827</v>
      </c>
      <c r="E22" s="154">
        <v>148673838</v>
      </c>
      <c r="F22" s="264">
        <v>30.45588243153742</v>
      </c>
      <c r="G22" s="265">
        <v>40092795</v>
      </c>
    </row>
    <row r="23" spans="1:7" ht="37.5" customHeight="1">
      <c r="A23" s="162">
        <v>1200</v>
      </c>
      <c r="B23" s="263" t="s">
        <v>1270</v>
      </c>
      <c r="C23" s="154" t="s">
        <v>936</v>
      </c>
      <c r="D23" s="154" t="s">
        <v>936</v>
      </c>
      <c r="E23" s="154">
        <v>56759651</v>
      </c>
      <c r="F23" s="264" t="s">
        <v>936</v>
      </c>
      <c r="G23" s="265">
        <v>15272929</v>
      </c>
    </row>
    <row r="24" spans="1:7" ht="12.75" customHeight="1">
      <c r="A24" s="272">
        <v>2000</v>
      </c>
      <c r="B24" s="273" t="s">
        <v>1271</v>
      </c>
      <c r="C24" s="154">
        <v>428117829</v>
      </c>
      <c r="D24" s="154">
        <v>132576772</v>
      </c>
      <c r="E24" s="154">
        <v>116230879</v>
      </c>
      <c r="F24" s="264">
        <v>27.149273196935695</v>
      </c>
      <c r="G24" s="265">
        <v>33983147</v>
      </c>
    </row>
    <row r="25" spans="1:7" ht="12.75" customHeight="1">
      <c r="A25" s="162">
        <v>2100</v>
      </c>
      <c r="B25" s="273" t="s">
        <v>1272</v>
      </c>
      <c r="C25" s="154" t="s">
        <v>936</v>
      </c>
      <c r="D25" s="154" t="s">
        <v>936</v>
      </c>
      <c r="E25" s="137">
        <v>2205773</v>
      </c>
      <c r="F25" s="264" t="s">
        <v>936</v>
      </c>
      <c r="G25" s="265">
        <v>709943</v>
      </c>
    </row>
    <row r="26" spans="1:7" ht="12.75" customHeight="1">
      <c r="A26" s="162">
        <v>2200</v>
      </c>
      <c r="B26" s="273" t="s">
        <v>1273</v>
      </c>
      <c r="C26" s="154" t="s">
        <v>936</v>
      </c>
      <c r="D26" s="154" t="s">
        <v>936</v>
      </c>
      <c r="E26" s="137">
        <v>90340031</v>
      </c>
      <c r="F26" s="264" t="s">
        <v>936</v>
      </c>
      <c r="G26" s="265">
        <v>25731824</v>
      </c>
    </row>
    <row r="27" spans="1:7" ht="36.75" customHeight="1">
      <c r="A27" s="162">
        <v>2300</v>
      </c>
      <c r="B27" s="274" t="s">
        <v>1274</v>
      </c>
      <c r="C27" s="154" t="s">
        <v>936</v>
      </c>
      <c r="D27" s="154" t="s">
        <v>936</v>
      </c>
      <c r="E27" s="137">
        <v>21240152</v>
      </c>
      <c r="F27" s="264" t="s">
        <v>936</v>
      </c>
      <c r="G27" s="265">
        <v>6728689</v>
      </c>
    </row>
    <row r="28" spans="1:7" ht="12.75" customHeight="1">
      <c r="A28" s="162">
        <v>2400</v>
      </c>
      <c r="B28" s="272" t="s">
        <v>1275</v>
      </c>
      <c r="C28" s="154" t="s">
        <v>936</v>
      </c>
      <c r="D28" s="154" t="s">
        <v>936</v>
      </c>
      <c r="E28" s="137">
        <v>29338</v>
      </c>
      <c r="F28" s="264" t="s">
        <v>936</v>
      </c>
      <c r="G28" s="265">
        <v>7520</v>
      </c>
    </row>
    <row r="29" spans="1:7" ht="12.75">
      <c r="A29" s="162">
        <v>2500</v>
      </c>
      <c r="B29" s="273" t="s">
        <v>1276</v>
      </c>
      <c r="C29" s="154" t="s">
        <v>936</v>
      </c>
      <c r="D29" s="154" t="s">
        <v>936</v>
      </c>
      <c r="E29" s="137">
        <v>2071453</v>
      </c>
      <c r="F29" s="264" t="s">
        <v>936</v>
      </c>
      <c r="G29" s="265">
        <v>699160</v>
      </c>
    </row>
    <row r="30" spans="1:7" ht="64.5" customHeight="1" hidden="1">
      <c r="A30" s="162">
        <v>2600</v>
      </c>
      <c r="B30" s="263" t="s">
        <v>1277</v>
      </c>
      <c r="C30" s="154" t="s">
        <v>936</v>
      </c>
      <c r="D30" s="154" t="s">
        <v>936</v>
      </c>
      <c r="E30" s="154">
        <v>0</v>
      </c>
      <c r="F30" s="264" t="s">
        <v>936</v>
      </c>
      <c r="G30" s="265">
        <v>0</v>
      </c>
    </row>
    <row r="31" spans="1:7" ht="38.25">
      <c r="A31" s="162">
        <v>2800</v>
      </c>
      <c r="B31" s="263" t="s">
        <v>1278</v>
      </c>
      <c r="C31" s="154" t="s">
        <v>936</v>
      </c>
      <c r="D31" s="154" t="s">
        <v>936</v>
      </c>
      <c r="E31" s="137">
        <v>344132</v>
      </c>
      <c r="F31" s="264" t="s">
        <v>936</v>
      </c>
      <c r="G31" s="265">
        <v>106011</v>
      </c>
    </row>
    <row r="32" spans="1:7" s="270" customFormat="1" ht="12.75" customHeight="1">
      <c r="A32" s="271" t="s">
        <v>1279</v>
      </c>
      <c r="B32" s="259" t="s">
        <v>1280</v>
      </c>
      <c r="C32" s="145">
        <v>148964420</v>
      </c>
      <c r="D32" s="145">
        <v>119519751</v>
      </c>
      <c r="E32" s="145">
        <v>118715153</v>
      </c>
      <c r="F32" s="261">
        <v>79.69362952576192</v>
      </c>
      <c r="G32" s="265">
        <v>30140474</v>
      </c>
    </row>
    <row r="33" spans="1:7" ht="24.75" customHeight="1">
      <c r="A33" s="162">
        <v>4100</v>
      </c>
      <c r="B33" s="263" t="s">
        <v>1281</v>
      </c>
      <c r="C33" s="154" t="s">
        <v>936</v>
      </c>
      <c r="D33" s="154" t="s">
        <v>936</v>
      </c>
      <c r="E33" s="137">
        <v>41973331</v>
      </c>
      <c r="F33" s="264" t="s">
        <v>936</v>
      </c>
      <c r="G33" s="265">
        <v>23184863</v>
      </c>
    </row>
    <row r="34" spans="1:7" ht="12.75" customHeight="1">
      <c r="A34" s="162">
        <v>4200</v>
      </c>
      <c r="B34" s="273" t="s">
        <v>1282</v>
      </c>
      <c r="C34" s="154" t="s">
        <v>936</v>
      </c>
      <c r="D34" s="154" t="s">
        <v>936</v>
      </c>
      <c r="E34" s="137">
        <v>25785740</v>
      </c>
      <c r="F34" s="264" t="s">
        <v>936</v>
      </c>
      <c r="G34" s="265">
        <v>4394749</v>
      </c>
    </row>
    <row r="35" spans="1:7" ht="12.75" customHeight="1">
      <c r="A35" s="162" t="s">
        <v>1283</v>
      </c>
      <c r="B35" s="273" t="s">
        <v>1284</v>
      </c>
      <c r="C35" s="154" t="s">
        <v>936</v>
      </c>
      <c r="D35" s="154" t="s">
        <v>936</v>
      </c>
      <c r="E35" s="137">
        <v>50956082</v>
      </c>
      <c r="F35" s="264" t="s">
        <v>936</v>
      </c>
      <c r="G35" s="265">
        <v>2560862</v>
      </c>
    </row>
    <row r="36" spans="1:7" s="270" customFormat="1" ht="12.75" customHeight="1">
      <c r="A36" s="269" t="s">
        <v>1285</v>
      </c>
      <c r="B36" s="259" t="s">
        <v>1286</v>
      </c>
      <c r="C36" s="145">
        <v>1393738836</v>
      </c>
      <c r="D36" s="145">
        <v>534226045</v>
      </c>
      <c r="E36" s="145">
        <v>499814808</v>
      </c>
      <c r="F36" s="261">
        <v>35.86143939523545</v>
      </c>
      <c r="G36" s="268">
        <v>206175409</v>
      </c>
    </row>
    <row r="37" spans="1:7" ht="12.75" customHeight="1">
      <c r="A37" s="272">
        <v>3000</v>
      </c>
      <c r="B37" s="273" t="s">
        <v>1287</v>
      </c>
      <c r="C37" s="154">
        <v>1241486900</v>
      </c>
      <c r="D37" s="154">
        <v>484464831</v>
      </c>
      <c r="E37" s="154">
        <v>452068647</v>
      </c>
      <c r="F37" s="264">
        <v>36.41348507181188</v>
      </c>
      <c r="G37" s="265">
        <v>194268166</v>
      </c>
    </row>
    <row r="38" spans="1:7" ht="12.75" customHeight="1">
      <c r="A38" s="162">
        <v>3100</v>
      </c>
      <c r="B38" s="273" t="s">
        <v>1288</v>
      </c>
      <c r="C38" s="154" t="s">
        <v>936</v>
      </c>
      <c r="D38" s="154" t="s">
        <v>936</v>
      </c>
      <c r="E38" s="137">
        <v>26209988</v>
      </c>
      <c r="F38" s="264" t="s">
        <v>936</v>
      </c>
      <c r="G38" s="265">
        <v>19844549</v>
      </c>
    </row>
    <row r="39" spans="1:7" ht="37.5" customHeight="1">
      <c r="A39" s="162">
        <v>3200</v>
      </c>
      <c r="B39" s="263" t="s">
        <v>1289</v>
      </c>
      <c r="C39" s="154" t="s">
        <v>936</v>
      </c>
      <c r="D39" s="154" t="s">
        <v>936</v>
      </c>
      <c r="E39" s="137">
        <v>406600752</v>
      </c>
      <c r="F39" s="264" t="s">
        <v>936</v>
      </c>
      <c r="G39" s="265">
        <v>167486295</v>
      </c>
    </row>
    <row r="40" spans="1:7" ht="37.5" customHeight="1">
      <c r="A40" s="162">
        <v>3300</v>
      </c>
      <c r="B40" s="263" t="s">
        <v>1290</v>
      </c>
      <c r="C40" s="154" t="s">
        <v>936</v>
      </c>
      <c r="D40" s="154" t="s">
        <v>936</v>
      </c>
      <c r="E40" s="137">
        <v>13043945</v>
      </c>
      <c r="F40" s="264" t="s">
        <v>936</v>
      </c>
      <c r="G40" s="265">
        <v>3654398</v>
      </c>
    </row>
    <row r="41" spans="1:7" ht="14.25" customHeight="1">
      <c r="A41" s="276">
        <v>3500</v>
      </c>
      <c r="B41" s="263" t="s">
        <v>1291</v>
      </c>
      <c r="C41" s="154" t="s">
        <v>936</v>
      </c>
      <c r="D41" s="154" t="s">
        <v>936</v>
      </c>
      <c r="E41" s="154">
        <v>6212016</v>
      </c>
      <c r="F41" s="264" t="s">
        <v>936</v>
      </c>
      <c r="G41" s="265">
        <v>3282924</v>
      </c>
    </row>
    <row r="42" spans="1:7" s="98" customFormat="1" ht="25.5">
      <c r="A42" s="276">
        <v>3800</v>
      </c>
      <c r="B42" s="277" t="s">
        <v>1292</v>
      </c>
      <c r="C42" s="278" t="s">
        <v>936</v>
      </c>
      <c r="D42" s="278" t="s">
        <v>936</v>
      </c>
      <c r="E42" s="278">
        <v>1946</v>
      </c>
      <c r="F42" s="279" t="s">
        <v>936</v>
      </c>
      <c r="G42" s="265">
        <v>0</v>
      </c>
    </row>
    <row r="43" spans="1:7" ht="14.25" customHeight="1">
      <c r="A43" s="272">
        <v>6000</v>
      </c>
      <c r="B43" s="273" t="s">
        <v>1293</v>
      </c>
      <c r="C43" s="154">
        <v>152251936</v>
      </c>
      <c r="D43" s="154">
        <v>49761214</v>
      </c>
      <c r="E43" s="154">
        <v>47746161</v>
      </c>
      <c r="F43" s="264">
        <v>31.359969701797418</v>
      </c>
      <c r="G43" s="265">
        <v>11907243</v>
      </c>
    </row>
    <row r="44" spans="1:7" ht="12.75">
      <c r="A44" s="276">
        <v>6200</v>
      </c>
      <c r="B44" s="273" t="s">
        <v>1294</v>
      </c>
      <c r="C44" s="154" t="s">
        <v>936</v>
      </c>
      <c r="D44" s="154" t="s">
        <v>936</v>
      </c>
      <c r="E44" s="137">
        <v>47620555</v>
      </c>
      <c r="F44" s="264" t="s">
        <v>936</v>
      </c>
      <c r="G44" s="265">
        <v>11888262</v>
      </c>
    </row>
    <row r="45" spans="1:7" ht="25.5">
      <c r="A45" s="276">
        <v>6400</v>
      </c>
      <c r="B45" s="263" t="s">
        <v>1295</v>
      </c>
      <c r="C45" s="154" t="s">
        <v>936</v>
      </c>
      <c r="D45" s="154" t="s">
        <v>936</v>
      </c>
      <c r="E45" s="154">
        <v>125606</v>
      </c>
      <c r="F45" s="264" t="s">
        <v>936</v>
      </c>
      <c r="G45" s="265">
        <v>18981</v>
      </c>
    </row>
    <row r="46" spans="1:7" s="270" customFormat="1" ht="25.5" customHeight="1">
      <c r="A46" s="271" t="s">
        <v>1296</v>
      </c>
      <c r="B46" s="165" t="s">
        <v>1297</v>
      </c>
      <c r="C46" s="145">
        <v>196162552</v>
      </c>
      <c r="D46" s="145">
        <v>84999640</v>
      </c>
      <c r="E46" s="145">
        <v>79284062</v>
      </c>
      <c r="F46" s="261">
        <v>40.417531884475075</v>
      </c>
      <c r="G46" s="268">
        <v>14510651</v>
      </c>
    </row>
    <row r="47" spans="1:7" ht="12.75" customHeight="1">
      <c r="A47" s="162">
        <v>7600</v>
      </c>
      <c r="B47" s="275" t="s">
        <v>1298</v>
      </c>
      <c r="C47" s="154">
        <v>181480000</v>
      </c>
      <c r="D47" s="154">
        <v>74434609</v>
      </c>
      <c r="E47" s="154">
        <v>71041661</v>
      </c>
      <c r="F47" s="264">
        <v>39.145724597751816</v>
      </c>
      <c r="G47" s="265">
        <v>13739109</v>
      </c>
    </row>
    <row r="48" spans="1:7" ht="12.75" customHeight="1">
      <c r="A48" s="162">
        <v>7700</v>
      </c>
      <c r="B48" s="263" t="s">
        <v>1299</v>
      </c>
      <c r="C48" s="154">
        <v>14682552</v>
      </c>
      <c r="D48" s="154">
        <v>10565031</v>
      </c>
      <c r="E48" s="154">
        <v>8242401</v>
      </c>
      <c r="F48" s="264">
        <v>56.13738674312204</v>
      </c>
      <c r="G48" s="265">
        <v>771542</v>
      </c>
    </row>
    <row r="49" spans="1:7" s="270" customFormat="1" ht="12.75" customHeight="1">
      <c r="A49" s="271" t="s">
        <v>1300</v>
      </c>
      <c r="B49" s="259" t="s">
        <v>1301</v>
      </c>
      <c r="C49" s="145">
        <v>476400193</v>
      </c>
      <c r="D49" s="145">
        <v>156608899</v>
      </c>
      <c r="E49" s="145">
        <v>153174356</v>
      </c>
      <c r="F49" s="261">
        <v>32.15245464856476</v>
      </c>
      <c r="G49" s="268">
        <v>38429622</v>
      </c>
    </row>
    <row r="50" spans="1:7" ht="12.75" customHeight="1">
      <c r="A50" s="162">
        <v>7100</v>
      </c>
      <c r="B50" s="263" t="s">
        <v>1302</v>
      </c>
      <c r="C50" s="154">
        <v>17621438</v>
      </c>
      <c r="D50" s="154">
        <v>5803853</v>
      </c>
      <c r="E50" s="154">
        <v>5796563</v>
      </c>
      <c r="F50" s="264">
        <v>32.8949487550335</v>
      </c>
      <c r="G50" s="265">
        <v>2019683</v>
      </c>
    </row>
    <row r="51" spans="1:7" ht="25.5">
      <c r="A51" s="162">
        <v>7300</v>
      </c>
      <c r="B51" s="263" t="s">
        <v>1303</v>
      </c>
      <c r="C51" s="154">
        <v>394261053</v>
      </c>
      <c r="D51" s="154">
        <v>129468964</v>
      </c>
      <c r="E51" s="154">
        <v>127160505</v>
      </c>
      <c r="F51" s="264">
        <v>32.25287002923923</v>
      </c>
      <c r="G51" s="265">
        <v>32771671</v>
      </c>
    </row>
    <row r="52" spans="1:7" ht="51">
      <c r="A52" s="162">
        <v>7400</v>
      </c>
      <c r="B52" s="275" t="s">
        <v>1304</v>
      </c>
      <c r="C52" s="154">
        <v>64517702</v>
      </c>
      <c r="D52" s="154">
        <v>21336082</v>
      </c>
      <c r="E52" s="154">
        <v>20217288</v>
      </c>
      <c r="F52" s="264">
        <v>31.336032396194145</v>
      </c>
      <c r="G52" s="265">
        <v>3638268</v>
      </c>
    </row>
    <row r="53" spans="1:7" ht="12.75" customHeight="1">
      <c r="A53" s="269" t="s">
        <v>1305</v>
      </c>
      <c r="B53" s="259" t="s">
        <v>1306</v>
      </c>
      <c r="C53" s="145">
        <v>340280155</v>
      </c>
      <c r="D53" s="145">
        <v>95900340</v>
      </c>
      <c r="E53" s="145">
        <v>78387109</v>
      </c>
      <c r="F53" s="261">
        <v>23.03605069181892</v>
      </c>
      <c r="G53" s="268">
        <v>15824362</v>
      </c>
    </row>
    <row r="54" spans="1:7" s="270" customFormat="1" ht="12.75" customHeight="1">
      <c r="A54" s="271" t="s">
        <v>1307</v>
      </c>
      <c r="B54" s="259" t="s">
        <v>1308</v>
      </c>
      <c r="C54" s="145">
        <v>269909499</v>
      </c>
      <c r="D54" s="145">
        <v>59429424</v>
      </c>
      <c r="E54" s="145">
        <v>45788977</v>
      </c>
      <c r="F54" s="261">
        <v>16.964566704634578</v>
      </c>
      <c r="G54" s="268">
        <v>9007000</v>
      </c>
    </row>
    <row r="55" spans="1:7" ht="12.75" customHeight="1">
      <c r="A55" s="276">
        <v>5100</v>
      </c>
      <c r="B55" s="273" t="s">
        <v>1309</v>
      </c>
      <c r="C55" s="154" t="s">
        <v>936</v>
      </c>
      <c r="D55" s="154" t="s">
        <v>936</v>
      </c>
      <c r="E55" s="137">
        <v>3058096</v>
      </c>
      <c r="F55" s="264" t="s">
        <v>936</v>
      </c>
      <c r="G55" s="265">
        <v>1686709</v>
      </c>
    </row>
    <row r="56" spans="1:7" ht="12.75" customHeight="1">
      <c r="A56" s="276">
        <v>5200</v>
      </c>
      <c r="B56" s="273" t="s">
        <v>1310</v>
      </c>
      <c r="C56" s="154" t="s">
        <v>936</v>
      </c>
      <c r="D56" s="154" t="s">
        <v>936</v>
      </c>
      <c r="E56" s="137">
        <v>42730881</v>
      </c>
      <c r="F56" s="264" t="s">
        <v>936</v>
      </c>
      <c r="G56" s="265">
        <v>7320291</v>
      </c>
    </row>
    <row r="57" spans="1:7" s="270" customFormat="1" ht="12.75">
      <c r="A57" s="271" t="s">
        <v>1311</v>
      </c>
      <c r="B57" s="259" t="s">
        <v>1312</v>
      </c>
      <c r="C57" s="145">
        <v>70370656</v>
      </c>
      <c r="D57" s="145">
        <v>36470916</v>
      </c>
      <c r="E57" s="145">
        <v>32598132</v>
      </c>
      <c r="F57" s="261">
        <v>46.32347323861809</v>
      </c>
      <c r="G57" s="268">
        <v>6817362</v>
      </c>
    </row>
    <row r="58" spans="1:7" ht="12.75">
      <c r="A58" s="162">
        <v>9100</v>
      </c>
      <c r="B58" s="275" t="s">
        <v>1313</v>
      </c>
      <c r="C58" s="154">
        <v>70370656</v>
      </c>
      <c r="D58" s="154">
        <v>36470916</v>
      </c>
      <c r="E58" s="154">
        <v>32598132</v>
      </c>
      <c r="F58" s="264">
        <v>46.32347323861809</v>
      </c>
      <c r="G58" s="265">
        <v>6817362</v>
      </c>
    </row>
    <row r="59" spans="1:7" ht="38.25">
      <c r="A59" s="281">
        <v>9130</v>
      </c>
      <c r="B59" s="282" t="s">
        <v>1314</v>
      </c>
      <c r="C59" s="154">
        <v>70370656</v>
      </c>
      <c r="D59" s="154">
        <v>36470916</v>
      </c>
      <c r="E59" s="154">
        <v>32598132</v>
      </c>
      <c r="F59" s="264">
        <v>46.32347323861809</v>
      </c>
      <c r="G59" s="265">
        <v>6817362</v>
      </c>
    </row>
    <row r="60" spans="1:7" ht="12.75" customHeight="1">
      <c r="A60" s="283"/>
      <c r="B60" s="271" t="s">
        <v>940</v>
      </c>
      <c r="C60" s="145">
        <v>-493600489</v>
      </c>
      <c r="D60" s="145" t="s">
        <v>936</v>
      </c>
      <c r="E60" s="145">
        <v>-313805417</v>
      </c>
      <c r="F60" s="261" t="s">
        <v>936</v>
      </c>
      <c r="G60" s="268">
        <v>-146617521</v>
      </c>
    </row>
    <row r="61" spans="1:7" ht="12.75" customHeight="1">
      <c r="A61" s="262"/>
      <c r="B61" s="271" t="s">
        <v>941</v>
      </c>
      <c r="C61" s="145">
        <v>493600489</v>
      </c>
      <c r="D61" s="145" t="s">
        <v>936</v>
      </c>
      <c r="E61" s="145">
        <v>313805417</v>
      </c>
      <c r="F61" s="261" t="s">
        <v>936</v>
      </c>
      <c r="G61" s="268">
        <v>146617521</v>
      </c>
    </row>
    <row r="62" spans="1:7" ht="12.75" customHeight="1">
      <c r="A62" s="284" t="s">
        <v>1315</v>
      </c>
      <c r="B62" s="285" t="s">
        <v>942</v>
      </c>
      <c r="C62" s="154">
        <v>146406645</v>
      </c>
      <c r="D62" s="154" t="s">
        <v>936</v>
      </c>
      <c r="E62" s="154">
        <v>-14823582</v>
      </c>
      <c r="F62" s="264" t="s">
        <v>936</v>
      </c>
      <c r="G62" s="265">
        <v>1124262.67</v>
      </c>
    </row>
    <row r="63" spans="1:7" ht="36.75" customHeight="1">
      <c r="A63" s="286"/>
      <c r="B63" s="287" t="s">
        <v>1316</v>
      </c>
      <c r="C63" s="154">
        <v>1693336</v>
      </c>
      <c r="D63" s="154">
        <v>1212982</v>
      </c>
      <c r="E63" s="154">
        <v>1212982</v>
      </c>
      <c r="F63" s="264" t="s">
        <v>936</v>
      </c>
      <c r="G63" s="265">
        <v>201528</v>
      </c>
    </row>
    <row r="64" spans="1:7" ht="26.25" customHeight="1">
      <c r="A64" s="288"/>
      <c r="B64" s="287" t="s">
        <v>1317</v>
      </c>
      <c r="C64" s="154">
        <v>10713309</v>
      </c>
      <c r="D64" s="154">
        <v>-10414901</v>
      </c>
      <c r="E64" s="154">
        <v>-10414901</v>
      </c>
      <c r="F64" s="264" t="s">
        <v>936</v>
      </c>
      <c r="G64" s="265">
        <v>804152</v>
      </c>
    </row>
    <row r="65" spans="1:7" ht="24.75" customHeight="1">
      <c r="A65" s="288"/>
      <c r="B65" s="287" t="s">
        <v>1318</v>
      </c>
      <c r="C65" s="154">
        <v>134000000</v>
      </c>
      <c r="D65" s="154" t="s">
        <v>936</v>
      </c>
      <c r="E65" s="154">
        <v>-5621663</v>
      </c>
      <c r="F65" s="264" t="s">
        <v>936</v>
      </c>
      <c r="G65" s="265">
        <v>118582.67</v>
      </c>
    </row>
    <row r="66" spans="1:7" ht="12.75" customHeight="1">
      <c r="A66" s="284" t="s">
        <v>1319</v>
      </c>
      <c r="B66" s="285" t="s">
        <v>1320</v>
      </c>
      <c r="C66" s="154">
        <v>-134000000</v>
      </c>
      <c r="D66" s="154" t="s">
        <v>936</v>
      </c>
      <c r="E66" s="154">
        <v>5574449</v>
      </c>
      <c r="F66" s="264" t="s">
        <v>936</v>
      </c>
      <c r="G66" s="265">
        <v>-214332.67</v>
      </c>
    </row>
    <row r="67" spans="1:7" ht="12.75">
      <c r="A67" s="284" t="s">
        <v>1321</v>
      </c>
      <c r="B67" s="285" t="s">
        <v>1322</v>
      </c>
      <c r="C67" s="154">
        <v>481193844</v>
      </c>
      <c r="D67" s="154" t="s">
        <v>936</v>
      </c>
      <c r="E67" s="154">
        <v>323054550</v>
      </c>
      <c r="F67" s="264" t="s">
        <v>936</v>
      </c>
      <c r="G67" s="265">
        <v>145707591</v>
      </c>
    </row>
    <row r="68" spans="1:7" ht="25.5">
      <c r="A68" s="266"/>
      <c r="B68" s="267" t="s">
        <v>1323</v>
      </c>
      <c r="C68" s="145">
        <v>3650688442</v>
      </c>
      <c r="D68" s="145" t="s">
        <v>936</v>
      </c>
      <c r="E68" s="145">
        <v>1251039856</v>
      </c>
      <c r="F68" s="261">
        <v>34.2686010015861</v>
      </c>
      <c r="G68" s="268">
        <v>394429389</v>
      </c>
    </row>
    <row r="69" spans="1:69" ht="12.75">
      <c r="A69" s="289" t="s">
        <v>1324</v>
      </c>
      <c r="B69" s="273" t="s">
        <v>1325</v>
      </c>
      <c r="C69" s="154">
        <v>653397915</v>
      </c>
      <c r="D69" s="154" t="s">
        <v>936</v>
      </c>
      <c r="E69" s="290">
        <v>291845332</v>
      </c>
      <c r="F69" s="264">
        <v>44.665788687127964</v>
      </c>
      <c r="G69" s="265">
        <v>68469662</v>
      </c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  <c r="BF69" s="100"/>
      <c r="BG69" s="100"/>
      <c r="BH69" s="100"/>
      <c r="BI69" s="100"/>
      <c r="BJ69" s="100"/>
      <c r="BK69" s="100"/>
      <c r="BL69" s="100"/>
      <c r="BM69" s="100"/>
      <c r="BN69" s="100"/>
      <c r="BO69" s="100"/>
      <c r="BP69" s="100"/>
      <c r="BQ69" s="100"/>
    </row>
    <row r="70" spans="1:70" s="291" customFormat="1" ht="12.75">
      <c r="A70" s="289" t="s">
        <v>1326</v>
      </c>
      <c r="B70" s="262" t="s">
        <v>1327</v>
      </c>
      <c r="C70" s="154">
        <v>217036956</v>
      </c>
      <c r="D70" s="154" t="s">
        <v>936</v>
      </c>
      <c r="E70" s="290">
        <v>53918993</v>
      </c>
      <c r="F70" s="264">
        <v>24.8432313066536</v>
      </c>
      <c r="G70" s="265">
        <v>14624452</v>
      </c>
      <c r="BR70" s="292"/>
    </row>
    <row r="71" spans="1:70" s="293" customFormat="1" ht="12.75">
      <c r="A71" s="289" t="s">
        <v>1328</v>
      </c>
      <c r="B71" s="263" t="s">
        <v>1329</v>
      </c>
      <c r="C71" s="154">
        <v>280364967</v>
      </c>
      <c r="D71" s="154" t="s">
        <v>936</v>
      </c>
      <c r="E71" s="290">
        <v>91490873</v>
      </c>
      <c r="F71" s="264">
        <v>32.63277647667014</v>
      </c>
      <c r="G71" s="265">
        <v>23892898</v>
      </c>
      <c r="H71" s="291"/>
      <c r="I71" s="291"/>
      <c r="J71" s="291"/>
      <c r="K71" s="291"/>
      <c r="L71" s="291"/>
      <c r="M71" s="291"/>
      <c r="N71" s="291"/>
      <c r="O71" s="291"/>
      <c r="P71" s="291"/>
      <c r="Q71" s="291"/>
      <c r="R71" s="291"/>
      <c r="S71" s="291"/>
      <c r="T71" s="291"/>
      <c r="U71" s="291"/>
      <c r="V71" s="291"/>
      <c r="W71" s="291"/>
      <c r="X71" s="291"/>
      <c r="Y71" s="291"/>
      <c r="Z71" s="291"/>
      <c r="AA71" s="291"/>
      <c r="AB71" s="291"/>
      <c r="AC71" s="291"/>
      <c r="AD71" s="291"/>
      <c r="AE71" s="291"/>
      <c r="AF71" s="291"/>
      <c r="AG71" s="291"/>
      <c r="AH71" s="291"/>
      <c r="AI71" s="291"/>
      <c r="AJ71" s="291"/>
      <c r="AK71" s="291"/>
      <c r="AL71" s="291"/>
      <c r="AM71" s="291"/>
      <c r="AN71" s="291"/>
      <c r="AO71" s="291"/>
      <c r="AP71" s="291"/>
      <c r="AQ71" s="291"/>
      <c r="AR71" s="291"/>
      <c r="AS71" s="291"/>
      <c r="AT71" s="291"/>
      <c r="AU71" s="291"/>
      <c r="AV71" s="291"/>
      <c r="AW71" s="291"/>
      <c r="AX71" s="291"/>
      <c r="AY71" s="291"/>
      <c r="AZ71" s="291"/>
      <c r="BA71" s="291"/>
      <c r="BB71" s="291"/>
      <c r="BC71" s="291"/>
      <c r="BD71" s="291"/>
      <c r="BE71" s="291"/>
      <c r="BF71" s="291"/>
      <c r="BG71" s="291"/>
      <c r="BH71" s="291"/>
      <c r="BI71" s="291"/>
      <c r="BJ71" s="291"/>
      <c r="BK71" s="291"/>
      <c r="BL71" s="291"/>
      <c r="BM71" s="291"/>
      <c r="BN71" s="291"/>
      <c r="BO71" s="291"/>
      <c r="BP71" s="291"/>
      <c r="BQ71" s="291"/>
      <c r="BR71" s="292"/>
    </row>
    <row r="72" spans="1:70" s="293" customFormat="1" ht="12.75">
      <c r="A72" s="289" t="s">
        <v>1330</v>
      </c>
      <c r="B72" s="262" t="s">
        <v>1331</v>
      </c>
      <c r="C72" s="154">
        <v>930534403</v>
      </c>
      <c r="D72" s="154" t="s">
        <v>936</v>
      </c>
      <c r="E72" s="290">
        <v>347593769</v>
      </c>
      <c r="F72" s="264">
        <v>37.35420935318176</v>
      </c>
      <c r="G72" s="265">
        <v>158880502</v>
      </c>
      <c r="H72" s="291"/>
      <c r="I72" s="291"/>
      <c r="J72" s="291"/>
      <c r="K72" s="291"/>
      <c r="L72" s="291"/>
      <c r="M72" s="291"/>
      <c r="N72" s="291"/>
      <c r="O72" s="291"/>
      <c r="P72" s="291"/>
      <c r="Q72" s="291"/>
      <c r="R72" s="291"/>
      <c r="S72" s="291"/>
      <c r="T72" s="291"/>
      <c r="U72" s="291"/>
      <c r="V72" s="291"/>
      <c r="W72" s="291"/>
      <c r="X72" s="291"/>
      <c r="Y72" s="291"/>
      <c r="Z72" s="291"/>
      <c r="AA72" s="291"/>
      <c r="AB72" s="291"/>
      <c r="AC72" s="291"/>
      <c r="AD72" s="291"/>
      <c r="AE72" s="291"/>
      <c r="AF72" s="291"/>
      <c r="AG72" s="291"/>
      <c r="AH72" s="291"/>
      <c r="AI72" s="291"/>
      <c r="AJ72" s="291"/>
      <c r="AK72" s="291"/>
      <c r="AL72" s="291"/>
      <c r="AM72" s="291"/>
      <c r="AN72" s="291"/>
      <c r="AO72" s="291"/>
      <c r="AP72" s="291"/>
      <c r="AQ72" s="291"/>
      <c r="AR72" s="291"/>
      <c r="AS72" s="291"/>
      <c r="AT72" s="291"/>
      <c r="AU72" s="291"/>
      <c r="AV72" s="291"/>
      <c r="AW72" s="291"/>
      <c r="AX72" s="291"/>
      <c r="AY72" s="291"/>
      <c r="AZ72" s="291"/>
      <c r="BA72" s="291"/>
      <c r="BB72" s="291"/>
      <c r="BC72" s="291"/>
      <c r="BD72" s="291"/>
      <c r="BE72" s="291"/>
      <c r="BF72" s="291"/>
      <c r="BG72" s="291"/>
      <c r="BH72" s="291"/>
      <c r="BI72" s="291"/>
      <c r="BJ72" s="291"/>
      <c r="BK72" s="291"/>
      <c r="BL72" s="291"/>
      <c r="BM72" s="291"/>
      <c r="BN72" s="291"/>
      <c r="BO72" s="291"/>
      <c r="BP72" s="291"/>
      <c r="BQ72" s="291"/>
      <c r="BR72" s="292"/>
    </row>
    <row r="73" spans="1:70" s="293" customFormat="1" ht="12.75">
      <c r="A73" s="289" t="s">
        <v>1332</v>
      </c>
      <c r="B73" s="262" t="s">
        <v>1333</v>
      </c>
      <c r="C73" s="154">
        <v>163107928</v>
      </c>
      <c r="D73" s="154" t="s">
        <v>936</v>
      </c>
      <c r="E73" s="290">
        <v>28917883</v>
      </c>
      <c r="F73" s="264">
        <v>17.729293330242047</v>
      </c>
      <c r="G73" s="265">
        <v>9527454</v>
      </c>
      <c r="H73" s="291"/>
      <c r="I73" s="291"/>
      <c r="J73" s="291"/>
      <c r="K73" s="291"/>
      <c r="L73" s="291"/>
      <c r="M73" s="291"/>
      <c r="N73" s="291"/>
      <c r="O73" s="291"/>
      <c r="P73" s="291"/>
      <c r="Q73" s="291"/>
      <c r="R73" s="291"/>
      <c r="S73" s="291"/>
      <c r="T73" s="291"/>
      <c r="U73" s="291"/>
      <c r="V73" s="291"/>
      <c r="W73" s="291"/>
      <c r="X73" s="291"/>
      <c r="Y73" s="291"/>
      <c r="Z73" s="291"/>
      <c r="AA73" s="291"/>
      <c r="AB73" s="291"/>
      <c r="AC73" s="291"/>
      <c r="AD73" s="291"/>
      <c r="AE73" s="291"/>
      <c r="AF73" s="291"/>
      <c r="AG73" s="291"/>
      <c r="AH73" s="291"/>
      <c r="AI73" s="291"/>
      <c r="AJ73" s="291"/>
      <c r="AK73" s="291"/>
      <c r="AL73" s="291"/>
      <c r="AM73" s="291"/>
      <c r="AN73" s="291"/>
      <c r="AO73" s="291"/>
      <c r="AP73" s="291"/>
      <c r="AQ73" s="291"/>
      <c r="AR73" s="291"/>
      <c r="AS73" s="291"/>
      <c r="AT73" s="291"/>
      <c r="AU73" s="291"/>
      <c r="AV73" s="291"/>
      <c r="AW73" s="291"/>
      <c r="AX73" s="291"/>
      <c r="AY73" s="291"/>
      <c r="AZ73" s="291"/>
      <c r="BA73" s="291"/>
      <c r="BB73" s="291"/>
      <c r="BC73" s="291"/>
      <c r="BD73" s="291"/>
      <c r="BE73" s="291"/>
      <c r="BF73" s="291"/>
      <c r="BG73" s="291"/>
      <c r="BH73" s="291"/>
      <c r="BI73" s="291"/>
      <c r="BJ73" s="291"/>
      <c r="BK73" s="291"/>
      <c r="BL73" s="291"/>
      <c r="BM73" s="291"/>
      <c r="BN73" s="291"/>
      <c r="BO73" s="291"/>
      <c r="BP73" s="291"/>
      <c r="BQ73" s="291"/>
      <c r="BR73" s="292"/>
    </row>
    <row r="74" spans="1:70" s="293" customFormat="1" ht="12.75">
      <c r="A74" s="289" t="s">
        <v>1334</v>
      </c>
      <c r="B74" s="262" t="s">
        <v>1335</v>
      </c>
      <c r="C74" s="154">
        <v>7582553</v>
      </c>
      <c r="D74" s="154" t="s">
        <v>936</v>
      </c>
      <c r="E74" s="290">
        <v>4364227</v>
      </c>
      <c r="F74" s="264">
        <v>57.55616874685874</v>
      </c>
      <c r="G74" s="265">
        <v>323221</v>
      </c>
      <c r="H74" s="291"/>
      <c r="I74" s="291"/>
      <c r="J74" s="291"/>
      <c r="K74" s="291"/>
      <c r="L74" s="291"/>
      <c r="M74" s="291"/>
      <c r="N74" s="291"/>
      <c r="O74" s="291"/>
      <c r="P74" s="291"/>
      <c r="Q74" s="291"/>
      <c r="R74" s="291"/>
      <c r="S74" s="291"/>
      <c r="T74" s="291"/>
      <c r="U74" s="291"/>
      <c r="V74" s="291"/>
      <c r="W74" s="291"/>
      <c r="X74" s="291"/>
      <c r="Y74" s="291"/>
      <c r="Z74" s="291"/>
      <c r="AA74" s="291"/>
      <c r="AB74" s="291"/>
      <c r="AC74" s="291"/>
      <c r="AD74" s="291"/>
      <c r="AE74" s="291"/>
      <c r="AF74" s="291"/>
      <c r="AG74" s="291"/>
      <c r="AH74" s="291"/>
      <c r="AI74" s="291"/>
      <c r="AJ74" s="291"/>
      <c r="AK74" s="291"/>
      <c r="AL74" s="291"/>
      <c r="AM74" s="291"/>
      <c r="AN74" s="291"/>
      <c r="AO74" s="291"/>
      <c r="AP74" s="291"/>
      <c r="AQ74" s="291"/>
      <c r="AR74" s="291"/>
      <c r="AS74" s="291"/>
      <c r="AT74" s="291"/>
      <c r="AU74" s="291"/>
      <c r="AV74" s="291"/>
      <c r="AW74" s="291"/>
      <c r="AX74" s="291"/>
      <c r="AY74" s="291"/>
      <c r="AZ74" s="291"/>
      <c r="BA74" s="291"/>
      <c r="BB74" s="291"/>
      <c r="BC74" s="291"/>
      <c r="BD74" s="291"/>
      <c r="BE74" s="291"/>
      <c r="BF74" s="291"/>
      <c r="BG74" s="291"/>
      <c r="BH74" s="291"/>
      <c r="BI74" s="291"/>
      <c r="BJ74" s="291"/>
      <c r="BK74" s="291"/>
      <c r="BL74" s="291"/>
      <c r="BM74" s="291"/>
      <c r="BN74" s="291"/>
      <c r="BO74" s="291"/>
      <c r="BP74" s="291"/>
      <c r="BQ74" s="291"/>
      <c r="BR74" s="292"/>
    </row>
    <row r="75" spans="1:70" s="293" customFormat="1" ht="12.75">
      <c r="A75" s="289" t="s">
        <v>1336</v>
      </c>
      <c r="B75" s="262" t="s">
        <v>1337</v>
      </c>
      <c r="C75" s="154">
        <v>511435385</v>
      </c>
      <c r="D75" s="154" t="s">
        <v>936</v>
      </c>
      <c r="E75" s="290">
        <v>147542074</v>
      </c>
      <c r="F75" s="264">
        <v>28.848624543254864</v>
      </c>
      <c r="G75" s="265">
        <v>41694670</v>
      </c>
      <c r="H75" s="291"/>
      <c r="I75" s="291"/>
      <c r="J75" s="291"/>
      <c r="K75" s="291"/>
      <c r="L75" s="291"/>
      <c r="M75" s="291"/>
      <c r="N75" s="291"/>
      <c r="O75" s="291"/>
      <c r="P75" s="291"/>
      <c r="Q75" s="291"/>
      <c r="R75" s="291"/>
      <c r="S75" s="291"/>
      <c r="T75" s="291"/>
      <c r="U75" s="291"/>
      <c r="V75" s="291"/>
      <c r="W75" s="291"/>
      <c r="X75" s="291"/>
      <c r="Y75" s="291"/>
      <c r="Z75" s="291"/>
      <c r="AA75" s="291"/>
      <c r="AB75" s="291"/>
      <c r="AC75" s="291"/>
      <c r="AD75" s="291"/>
      <c r="AE75" s="291"/>
      <c r="AF75" s="291"/>
      <c r="AG75" s="291"/>
      <c r="AH75" s="291"/>
      <c r="AI75" s="291"/>
      <c r="AJ75" s="291"/>
      <c r="AK75" s="291"/>
      <c r="AL75" s="291"/>
      <c r="AM75" s="291"/>
      <c r="AN75" s="291"/>
      <c r="AO75" s="291"/>
      <c r="AP75" s="291"/>
      <c r="AQ75" s="291"/>
      <c r="AR75" s="291"/>
      <c r="AS75" s="291"/>
      <c r="AT75" s="291"/>
      <c r="AU75" s="291"/>
      <c r="AV75" s="291"/>
      <c r="AW75" s="291"/>
      <c r="AX75" s="291"/>
      <c r="AY75" s="291"/>
      <c r="AZ75" s="291"/>
      <c r="BA75" s="291"/>
      <c r="BB75" s="291"/>
      <c r="BC75" s="291"/>
      <c r="BD75" s="291"/>
      <c r="BE75" s="291"/>
      <c r="BF75" s="291"/>
      <c r="BG75" s="291"/>
      <c r="BH75" s="291"/>
      <c r="BI75" s="291"/>
      <c r="BJ75" s="291"/>
      <c r="BK75" s="291"/>
      <c r="BL75" s="291"/>
      <c r="BM75" s="291"/>
      <c r="BN75" s="291"/>
      <c r="BO75" s="291"/>
      <c r="BP75" s="291"/>
      <c r="BQ75" s="291"/>
      <c r="BR75" s="292"/>
    </row>
    <row r="76" spans="1:70" s="294" customFormat="1" ht="12.75">
      <c r="A76" s="289" t="s">
        <v>1338</v>
      </c>
      <c r="B76" s="262" t="s">
        <v>1339</v>
      </c>
      <c r="C76" s="154">
        <v>115044928</v>
      </c>
      <c r="D76" s="154" t="s">
        <v>936</v>
      </c>
      <c r="E76" s="290">
        <v>41227122</v>
      </c>
      <c r="F76" s="264">
        <v>35.83567108669058</v>
      </c>
      <c r="G76" s="265">
        <v>9392282</v>
      </c>
      <c r="H76" s="291"/>
      <c r="I76" s="291"/>
      <c r="J76" s="291"/>
      <c r="K76" s="291"/>
      <c r="L76" s="291"/>
      <c r="M76" s="291"/>
      <c r="N76" s="291"/>
      <c r="O76" s="291"/>
      <c r="P76" s="291"/>
      <c r="Q76" s="291"/>
      <c r="R76" s="291"/>
      <c r="S76" s="291"/>
      <c r="T76" s="291"/>
      <c r="U76" s="291"/>
      <c r="V76" s="291"/>
      <c r="W76" s="291"/>
      <c r="X76" s="291"/>
      <c r="Y76" s="291"/>
      <c r="Z76" s="291"/>
      <c r="AA76" s="291"/>
      <c r="AB76" s="291"/>
      <c r="AC76" s="291"/>
      <c r="AD76" s="291"/>
      <c r="AE76" s="291"/>
      <c r="AF76" s="291"/>
      <c r="AG76" s="291"/>
      <c r="AH76" s="291"/>
      <c r="AI76" s="291"/>
      <c r="AJ76" s="291"/>
      <c r="AK76" s="291"/>
      <c r="AL76" s="291"/>
      <c r="AM76" s="291"/>
      <c r="AN76" s="291"/>
      <c r="AO76" s="291"/>
      <c r="AP76" s="291"/>
      <c r="AQ76" s="291"/>
      <c r="AR76" s="291"/>
      <c r="AS76" s="291"/>
      <c r="AT76" s="291"/>
      <c r="AU76" s="291"/>
      <c r="AV76" s="291"/>
      <c r="AW76" s="291"/>
      <c r="AX76" s="291"/>
      <c r="AY76" s="291"/>
      <c r="AZ76" s="291"/>
      <c r="BA76" s="291"/>
      <c r="BB76" s="291"/>
      <c r="BC76" s="291"/>
      <c r="BD76" s="291"/>
      <c r="BE76" s="291"/>
      <c r="BF76" s="291"/>
      <c r="BG76" s="291"/>
      <c r="BH76" s="291"/>
      <c r="BI76" s="291"/>
      <c r="BJ76" s="291"/>
      <c r="BK76" s="291"/>
      <c r="BL76" s="291"/>
      <c r="BM76" s="291"/>
      <c r="BN76" s="291"/>
      <c r="BO76" s="291"/>
      <c r="BP76" s="291"/>
      <c r="BQ76" s="291"/>
      <c r="BR76" s="292"/>
    </row>
    <row r="77" spans="1:70" s="294" customFormat="1" ht="12.75">
      <c r="A77" s="289" t="s">
        <v>1340</v>
      </c>
      <c r="B77" s="262" t="s">
        <v>1341</v>
      </c>
      <c r="C77" s="154">
        <v>568753646</v>
      </c>
      <c r="D77" s="154" t="s">
        <v>936</v>
      </c>
      <c r="E77" s="290">
        <v>179751316</v>
      </c>
      <c r="F77" s="264">
        <v>31.604424387285597</v>
      </c>
      <c r="G77" s="265">
        <v>49659045</v>
      </c>
      <c r="H77" s="291"/>
      <c r="I77" s="291"/>
      <c r="J77" s="291"/>
      <c r="K77" s="291"/>
      <c r="L77" s="291"/>
      <c r="M77" s="291"/>
      <c r="N77" s="291"/>
      <c r="O77" s="291"/>
      <c r="P77" s="291"/>
      <c r="Q77" s="291"/>
      <c r="R77" s="291"/>
      <c r="S77" s="291"/>
      <c r="T77" s="291"/>
      <c r="U77" s="291"/>
      <c r="V77" s="291"/>
      <c r="W77" s="291"/>
      <c r="X77" s="291"/>
      <c r="Y77" s="291"/>
      <c r="Z77" s="291"/>
      <c r="AA77" s="291"/>
      <c r="AB77" s="291"/>
      <c r="AC77" s="291"/>
      <c r="AD77" s="291"/>
      <c r="AE77" s="291"/>
      <c r="AF77" s="291"/>
      <c r="AG77" s="291"/>
      <c r="AH77" s="291"/>
      <c r="AI77" s="291"/>
      <c r="AJ77" s="291"/>
      <c r="AK77" s="291"/>
      <c r="AL77" s="291"/>
      <c r="AM77" s="291"/>
      <c r="AN77" s="291"/>
      <c r="AO77" s="291"/>
      <c r="AP77" s="291"/>
      <c r="AQ77" s="291"/>
      <c r="AR77" s="291"/>
      <c r="AS77" s="291"/>
      <c r="AT77" s="291"/>
      <c r="AU77" s="291"/>
      <c r="AV77" s="291"/>
      <c r="AW77" s="291"/>
      <c r="AX77" s="291"/>
      <c r="AY77" s="291"/>
      <c r="AZ77" s="291"/>
      <c r="BA77" s="291"/>
      <c r="BB77" s="291"/>
      <c r="BC77" s="291"/>
      <c r="BD77" s="291"/>
      <c r="BE77" s="291"/>
      <c r="BF77" s="291"/>
      <c r="BG77" s="291"/>
      <c r="BH77" s="291"/>
      <c r="BI77" s="291"/>
      <c r="BJ77" s="291"/>
      <c r="BK77" s="291"/>
      <c r="BL77" s="291"/>
      <c r="BM77" s="291"/>
      <c r="BN77" s="291"/>
      <c r="BO77" s="291"/>
      <c r="BP77" s="291"/>
      <c r="BQ77" s="291"/>
      <c r="BR77" s="292"/>
    </row>
    <row r="78" spans="1:70" s="294" customFormat="1" ht="12.75">
      <c r="A78" s="289" t="s">
        <v>1342</v>
      </c>
      <c r="B78" s="262" t="s">
        <v>1343</v>
      </c>
      <c r="C78" s="154">
        <v>203429761</v>
      </c>
      <c r="D78" s="154" t="s">
        <v>936</v>
      </c>
      <c r="E78" s="290">
        <v>64388267</v>
      </c>
      <c r="F78" s="264">
        <v>31.65135065955271</v>
      </c>
      <c r="G78" s="265">
        <v>17965203</v>
      </c>
      <c r="H78" s="291"/>
      <c r="I78" s="291"/>
      <c r="J78" s="291"/>
      <c r="K78" s="291"/>
      <c r="L78" s="291"/>
      <c r="M78" s="291"/>
      <c r="N78" s="291"/>
      <c r="O78" s="291"/>
      <c r="P78" s="291"/>
      <c r="Q78" s="291"/>
      <c r="R78" s="291"/>
      <c r="S78" s="291"/>
      <c r="T78" s="291"/>
      <c r="U78" s="291"/>
      <c r="V78" s="291"/>
      <c r="W78" s="291"/>
      <c r="X78" s="291"/>
      <c r="Y78" s="291"/>
      <c r="Z78" s="291"/>
      <c r="AA78" s="291"/>
      <c r="AB78" s="291"/>
      <c r="AC78" s="291"/>
      <c r="AD78" s="291"/>
      <c r="AE78" s="291"/>
      <c r="AF78" s="291"/>
      <c r="AG78" s="291"/>
      <c r="AH78" s="291"/>
      <c r="AI78" s="291"/>
      <c r="AJ78" s="291"/>
      <c r="AK78" s="291"/>
      <c r="AL78" s="291"/>
      <c r="AM78" s="291"/>
      <c r="AN78" s="291"/>
      <c r="AO78" s="291"/>
      <c r="AP78" s="291"/>
      <c r="AQ78" s="291"/>
      <c r="AR78" s="291"/>
      <c r="AS78" s="291"/>
      <c r="AT78" s="291"/>
      <c r="AU78" s="291"/>
      <c r="AV78" s="291"/>
      <c r="AW78" s="291"/>
      <c r="AX78" s="291"/>
      <c r="AY78" s="291"/>
      <c r="AZ78" s="291"/>
      <c r="BA78" s="291"/>
      <c r="BB78" s="291"/>
      <c r="BC78" s="291"/>
      <c r="BD78" s="291"/>
      <c r="BE78" s="291"/>
      <c r="BF78" s="291"/>
      <c r="BG78" s="291"/>
      <c r="BH78" s="291"/>
      <c r="BI78" s="291"/>
      <c r="BJ78" s="291"/>
      <c r="BK78" s="291"/>
      <c r="BL78" s="291"/>
      <c r="BM78" s="291"/>
      <c r="BN78" s="291"/>
      <c r="BO78" s="291"/>
      <c r="BP78" s="291"/>
      <c r="BQ78" s="291"/>
      <c r="BR78" s="292"/>
    </row>
    <row r="79" spans="1:7" ht="25.5">
      <c r="A79" s="266"/>
      <c r="B79" s="267" t="s">
        <v>1344</v>
      </c>
      <c r="C79" s="145"/>
      <c r="D79" s="145"/>
      <c r="E79" s="145"/>
      <c r="F79" s="261"/>
      <c r="G79" s="265"/>
    </row>
    <row r="80" spans="1:70" s="294" customFormat="1" ht="12.75">
      <c r="A80" s="289"/>
      <c r="B80" s="295" t="s">
        <v>1345</v>
      </c>
      <c r="C80" s="145"/>
      <c r="D80" s="154"/>
      <c r="E80" s="296"/>
      <c r="F80" s="264"/>
      <c r="G80" s="265"/>
      <c r="H80" s="291"/>
      <c r="I80" s="291"/>
      <c r="J80" s="291"/>
      <c r="K80" s="291"/>
      <c r="L80" s="291"/>
      <c r="M80" s="291"/>
      <c r="N80" s="291"/>
      <c r="O80" s="291"/>
      <c r="P80" s="291"/>
      <c r="Q80" s="291"/>
      <c r="R80" s="291"/>
      <c r="S80" s="291"/>
      <c r="T80" s="291"/>
      <c r="U80" s="291"/>
      <c r="V80" s="291"/>
      <c r="W80" s="291"/>
      <c r="X80" s="291"/>
      <c r="Y80" s="291"/>
      <c r="Z80" s="291"/>
      <c r="AA80" s="291"/>
      <c r="AB80" s="291"/>
      <c r="AC80" s="291"/>
      <c r="AD80" s="291"/>
      <c r="AE80" s="291"/>
      <c r="AF80" s="291"/>
      <c r="AG80" s="291"/>
      <c r="AH80" s="291"/>
      <c r="AI80" s="291"/>
      <c r="AJ80" s="291"/>
      <c r="AK80" s="291"/>
      <c r="AL80" s="291"/>
      <c r="AM80" s="291"/>
      <c r="AN80" s="291"/>
      <c r="AO80" s="291"/>
      <c r="AP80" s="291"/>
      <c r="AQ80" s="291"/>
      <c r="AR80" s="291"/>
      <c r="AS80" s="291"/>
      <c r="AT80" s="291"/>
      <c r="AU80" s="291"/>
      <c r="AV80" s="291"/>
      <c r="AW80" s="291"/>
      <c r="AX80" s="291"/>
      <c r="AY80" s="291"/>
      <c r="AZ80" s="291"/>
      <c r="BA80" s="291"/>
      <c r="BB80" s="291"/>
      <c r="BC80" s="291"/>
      <c r="BD80" s="291"/>
      <c r="BE80" s="291"/>
      <c r="BF80" s="291"/>
      <c r="BG80" s="291"/>
      <c r="BH80" s="291"/>
      <c r="BI80" s="291"/>
      <c r="BJ80" s="291"/>
      <c r="BK80" s="291"/>
      <c r="BL80" s="291"/>
      <c r="BM80" s="291"/>
      <c r="BN80" s="291"/>
      <c r="BO80" s="291"/>
      <c r="BP80" s="291"/>
      <c r="BQ80" s="291"/>
      <c r="BR80" s="292"/>
    </row>
    <row r="81" spans="1:7" s="291" customFormat="1" ht="12.75">
      <c r="A81" s="297"/>
      <c r="B81" s="267" t="s">
        <v>1346</v>
      </c>
      <c r="C81" s="298">
        <v>2722688</v>
      </c>
      <c r="D81" s="298">
        <v>947601</v>
      </c>
      <c r="E81" s="298">
        <v>947601</v>
      </c>
      <c r="F81" s="261">
        <v>34.80387763856894</v>
      </c>
      <c r="G81" s="268">
        <v>244034</v>
      </c>
    </row>
    <row r="82" spans="1:7" s="303" customFormat="1" ht="25.5">
      <c r="A82" s="299"/>
      <c r="B82" s="300" t="s">
        <v>1347</v>
      </c>
      <c r="C82" s="301">
        <v>0</v>
      </c>
      <c r="D82" s="301">
        <v>0</v>
      </c>
      <c r="E82" s="301">
        <v>284</v>
      </c>
      <c r="F82" s="302">
        <v>0</v>
      </c>
      <c r="G82" s="265">
        <v>284</v>
      </c>
    </row>
    <row r="83" spans="1:7" ht="12.75">
      <c r="A83" s="262"/>
      <c r="B83" s="285" t="s">
        <v>1348</v>
      </c>
      <c r="C83" s="304">
        <v>2722688</v>
      </c>
      <c r="D83" s="304">
        <v>947601</v>
      </c>
      <c r="E83" s="304">
        <v>947601</v>
      </c>
      <c r="F83" s="264">
        <v>34.80387763856894</v>
      </c>
      <c r="G83" s="265">
        <v>244034</v>
      </c>
    </row>
    <row r="84" spans="1:7" ht="25.5">
      <c r="A84" s="262"/>
      <c r="B84" s="287" t="s">
        <v>1349</v>
      </c>
      <c r="C84" s="304">
        <v>2722688</v>
      </c>
      <c r="D84" s="154">
        <v>947601</v>
      </c>
      <c r="E84" s="154">
        <v>947601</v>
      </c>
      <c r="F84" s="264">
        <v>34.80387763856894</v>
      </c>
      <c r="G84" s="265">
        <v>244034</v>
      </c>
    </row>
    <row r="85" spans="1:7" ht="12.75">
      <c r="A85" s="272"/>
      <c r="B85" s="267" t="s">
        <v>1350</v>
      </c>
      <c r="C85" s="145">
        <v>2722688</v>
      </c>
      <c r="D85" s="145">
        <v>947601</v>
      </c>
      <c r="E85" s="145">
        <v>824835</v>
      </c>
      <c r="F85" s="261">
        <v>30.29487770908749</v>
      </c>
      <c r="G85" s="268">
        <v>216895</v>
      </c>
    </row>
    <row r="86" spans="1:7" ht="12.75">
      <c r="A86" s="272"/>
      <c r="B86" s="285" t="s">
        <v>1351</v>
      </c>
      <c r="C86" s="304">
        <v>2599438</v>
      </c>
      <c r="D86" s="304">
        <v>922601</v>
      </c>
      <c r="E86" s="304">
        <v>819206</v>
      </c>
      <c r="F86" s="264">
        <v>31.51473510812722</v>
      </c>
      <c r="G86" s="265">
        <v>213768</v>
      </c>
    </row>
    <row r="87" spans="1:7" ht="12.75">
      <c r="A87" s="262"/>
      <c r="B87" s="281" t="s">
        <v>1352</v>
      </c>
      <c r="C87" s="304">
        <v>2563438</v>
      </c>
      <c r="D87" s="304">
        <v>910601</v>
      </c>
      <c r="E87" s="304">
        <v>807424</v>
      </c>
      <c r="F87" s="264">
        <v>31.497699573775535</v>
      </c>
      <c r="G87" s="265">
        <v>210888</v>
      </c>
    </row>
    <row r="88" spans="1:71" s="310" customFormat="1" ht="12.75">
      <c r="A88" s="305"/>
      <c r="B88" s="306" t="s">
        <v>1353</v>
      </c>
      <c r="C88" s="304">
        <v>1411761</v>
      </c>
      <c r="D88" s="307">
        <v>495062</v>
      </c>
      <c r="E88" s="307">
        <v>449544</v>
      </c>
      <c r="F88" s="264">
        <v>31.842783587306915</v>
      </c>
      <c r="G88" s="265">
        <v>119556</v>
      </c>
      <c r="H88" s="308"/>
      <c r="I88" s="308"/>
      <c r="J88" s="308"/>
      <c r="K88" s="308"/>
      <c r="L88" s="308"/>
      <c r="M88" s="308"/>
      <c r="N88" s="308"/>
      <c r="O88" s="308"/>
      <c r="P88" s="308"/>
      <c r="Q88" s="308"/>
      <c r="R88" s="308"/>
      <c r="S88" s="308"/>
      <c r="T88" s="308"/>
      <c r="U88" s="308"/>
      <c r="V88" s="308"/>
      <c r="W88" s="308"/>
      <c r="X88" s="308"/>
      <c r="Y88" s="308"/>
      <c r="Z88" s="308"/>
      <c r="AA88" s="308"/>
      <c r="AB88" s="308"/>
      <c r="AC88" s="309"/>
      <c r="AD88" s="309"/>
      <c r="AE88" s="309"/>
      <c r="AF88" s="309"/>
      <c r="AG88" s="309"/>
      <c r="AH88" s="309"/>
      <c r="AI88" s="309"/>
      <c r="AJ88" s="309"/>
      <c r="AK88" s="309"/>
      <c r="AL88" s="309"/>
      <c r="AM88" s="309"/>
      <c r="AN88" s="309"/>
      <c r="AO88" s="309"/>
      <c r="AP88" s="309"/>
      <c r="AQ88" s="309"/>
      <c r="AR88" s="309"/>
      <c r="AS88" s="309"/>
      <c r="AT88" s="309"/>
      <c r="AU88" s="309"/>
      <c r="AV88" s="309"/>
      <c r="AW88" s="309"/>
      <c r="AX88" s="309"/>
      <c r="AY88" s="309"/>
      <c r="AZ88" s="309"/>
      <c r="BA88" s="309"/>
      <c r="BB88" s="309"/>
      <c r="BC88" s="309"/>
      <c r="BD88" s="309"/>
      <c r="BE88" s="309"/>
      <c r="BF88" s="309"/>
      <c r="BG88" s="309"/>
      <c r="BH88" s="309"/>
      <c r="BI88" s="309"/>
      <c r="BJ88" s="309"/>
      <c r="BK88" s="309"/>
      <c r="BL88" s="309"/>
      <c r="BM88" s="309"/>
      <c r="BN88" s="309"/>
      <c r="BO88" s="309"/>
      <c r="BP88" s="309"/>
      <c r="BQ88" s="309"/>
      <c r="BR88" s="309"/>
      <c r="BS88" s="309"/>
    </row>
    <row r="89" spans="1:7" ht="12" customHeight="1">
      <c r="A89" s="262"/>
      <c r="B89" s="311" t="s">
        <v>1354</v>
      </c>
      <c r="C89" s="304">
        <v>1105351</v>
      </c>
      <c r="D89" s="154">
        <v>366612</v>
      </c>
      <c r="E89" s="154">
        <v>361617</v>
      </c>
      <c r="F89" s="264">
        <v>32.71512849764464</v>
      </c>
      <c r="G89" s="265">
        <v>97562</v>
      </c>
    </row>
    <row r="90" spans="1:7" ht="12.75">
      <c r="A90" s="262"/>
      <c r="B90" s="306" t="s">
        <v>1355</v>
      </c>
      <c r="C90" s="304">
        <v>1151677</v>
      </c>
      <c r="D90" s="154">
        <v>415539</v>
      </c>
      <c r="E90" s="154">
        <v>357880</v>
      </c>
      <c r="F90" s="264">
        <v>31.074685002826314</v>
      </c>
      <c r="G90" s="265">
        <v>91332</v>
      </c>
    </row>
    <row r="91" spans="1:7" ht="12.75">
      <c r="A91" s="272"/>
      <c r="B91" s="281" t="s">
        <v>1356</v>
      </c>
      <c r="C91" s="304">
        <v>36000</v>
      </c>
      <c r="D91" s="304">
        <v>12000</v>
      </c>
      <c r="E91" s="304">
        <v>11782</v>
      </c>
      <c r="F91" s="264">
        <v>32.727777777777774</v>
      </c>
      <c r="G91" s="265">
        <v>2880</v>
      </c>
    </row>
    <row r="92" spans="1:7" ht="12.75">
      <c r="A92" s="262"/>
      <c r="B92" s="306" t="s">
        <v>1357</v>
      </c>
      <c r="C92" s="304">
        <v>36000</v>
      </c>
      <c r="D92" s="154">
        <v>12000</v>
      </c>
      <c r="E92" s="154">
        <v>11782</v>
      </c>
      <c r="F92" s="264">
        <v>32.727777777777774</v>
      </c>
      <c r="G92" s="265">
        <v>2880</v>
      </c>
    </row>
    <row r="93" spans="1:7" ht="12.75">
      <c r="A93" s="262"/>
      <c r="B93" s="285" t="s">
        <v>1306</v>
      </c>
      <c r="C93" s="304">
        <v>123250</v>
      </c>
      <c r="D93" s="304">
        <v>25000</v>
      </c>
      <c r="E93" s="304">
        <v>5629</v>
      </c>
      <c r="F93" s="264">
        <v>4.567139959432049</v>
      </c>
      <c r="G93" s="265">
        <v>3127</v>
      </c>
    </row>
    <row r="94" spans="1:7" ht="12.75">
      <c r="A94" s="262"/>
      <c r="B94" s="281" t="s">
        <v>1358</v>
      </c>
      <c r="C94" s="304">
        <v>123250</v>
      </c>
      <c r="D94" s="154">
        <v>25000</v>
      </c>
      <c r="E94" s="154">
        <v>5629</v>
      </c>
      <c r="F94" s="264">
        <v>4.567139959432049</v>
      </c>
      <c r="G94" s="265">
        <v>3127</v>
      </c>
    </row>
    <row r="95" spans="1:7" ht="12.75">
      <c r="A95" s="262"/>
      <c r="B95" s="312"/>
      <c r="C95" s="313"/>
      <c r="D95" s="154"/>
      <c r="E95" s="154"/>
      <c r="F95" s="264"/>
      <c r="G95" s="265"/>
    </row>
    <row r="96" spans="1:7" ht="12.75">
      <c r="A96" s="262"/>
      <c r="B96" s="295" t="s">
        <v>1359</v>
      </c>
      <c r="C96" s="145"/>
      <c r="D96" s="154"/>
      <c r="E96" s="154"/>
      <c r="F96" s="264"/>
      <c r="G96" s="265"/>
    </row>
    <row r="97" spans="1:7" ht="12.75">
      <c r="A97" s="262"/>
      <c r="B97" s="267" t="s">
        <v>1346</v>
      </c>
      <c r="C97" s="298">
        <v>15511618</v>
      </c>
      <c r="D97" s="298">
        <v>4956737</v>
      </c>
      <c r="E97" s="298">
        <v>4994801</v>
      </c>
      <c r="F97" s="261">
        <v>32.200386832630876</v>
      </c>
      <c r="G97" s="268">
        <v>1494143</v>
      </c>
    </row>
    <row r="98" spans="1:7" ht="25.5">
      <c r="A98" s="262"/>
      <c r="B98" s="314" t="s">
        <v>1347</v>
      </c>
      <c r="C98" s="304">
        <v>259000</v>
      </c>
      <c r="D98" s="154">
        <v>83154</v>
      </c>
      <c r="E98" s="154">
        <v>121218</v>
      </c>
      <c r="F98" s="264">
        <v>46.8023166023166</v>
      </c>
      <c r="G98" s="265">
        <v>29541</v>
      </c>
    </row>
    <row r="99" spans="1:7" ht="12.75">
      <c r="A99" s="262"/>
      <c r="B99" s="285" t="s">
        <v>1348</v>
      </c>
      <c r="C99" s="304">
        <v>15252618</v>
      </c>
      <c r="D99" s="304">
        <v>4873583</v>
      </c>
      <c r="E99" s="304">
        <v>4873583</v>
      </c>
      <c r="F99" s="264">
        <v>31.95243596869731</v>
      </c>
      <c r="G99" s="265">
        <v>1464602</v>
      </c>
    </row>
    <row r="100" spans="1:7" ht="25.5">
      <c r="A100" s="262"/>
      <c r="B100" s="287" t="s">
        <v>1349</v>
      </c>
      <c r="C100" s="304">
        <v>15252618</v>
      </c>
      <c r="D100" s="154">
        <v>4873583</v>
      </c>
      <c r="E100" s="154">
        <v>4873583</v>
      </c>
      <c r="F100" s="264">
        <v>31.95243596869731</v>
      </c>
      <c r="G100" s="265">
        <v>1464602</v>
      </c>
    </row>
    <row r="101" spans="1:7" ht="12.75">
      <c r="A101" s="262"/>
      <c r="B101" s="267" t="s">
        <v>1350</v>
      </c>
      <c r="C101" s="145">
        <v>15511618</v>
      </c>
      <c r="D101" s="145">
        <v>4956737</v>
      </c>
      <c r="E101" s="145">
        <v>4286325</v>
      </c>
      <c r="F101" s="261">
        <v>27.632997408780952</v>
      </c>
      <c r="G101" s="268">
        <v>1167245</v>
      </c>
    </row>
    <row r="102" spans="1:7" ht="12.75">
      <c r="A102" s="262"/>
      <c r="B102" s="285" t="s">
        <v>1351</v>
      </c>
      <c r="C102" s="304">
        <v>15120728</v>
      </c>
      <c r="D102" s="304">
        <v>4770127</v>
      </c>
      <c r="E102" s="304">
        <v>4258964</v>
      </c>
      <c r="F102" s="264">
        <v>28.166395162984216</v>
      </c>
      <c r="G102" s="265">
        <v>1155879</v>
      </c>
    </row>
    <row r="103" spans="1:7" ht="12.75" customHeight="1">
      <c r="A103" s="262"/>
      <c r="B103" s="281" t="s">
        <v>1352</v>
      </c>
      <c r="C103" s="304">
        <v>15004327</v>
      </c>
      <c r="D103" s="304">
        <v>4725042</v>
      </c>
      <c r="E103" s="304">
        <v>4215279</v>
      </c>
      <c r="F103" s="264">
        <v>28.093755887884875</v>
      </c>
      <c r="G103" s="265">
        <v>1149431</v>
      </c>
    </row>
    <row r="104" spans="1:7" ht="12.75">
      <c r="A104" s="262"/>
      <c r="B104" s="306" t="s">
        <v>1353</v>
      </c>
      <c r="C104" s="304">
        <v>12324668</v>
      </c>
      <c r="D104" s="154">
        <v>3837689</v>
      </c>
      <c r="E104" s="154">
        <v>3641278</v>
      </c>
      <c r="F104" s="264">
        <v>29.54463357552512</v>
      </c>
      <c r="G104" s="265">
        <v>983095</v>
      </c>
    </row>
    <row r="105" spans="1:7" ht="12.75">
      <c r="A105" s="262"/>
      <c r="B105" s="311" t="s">
        <v>1354</v>
      </c>
      <c r="C105" s="304">
        <v>8689299</v>
      </c>
      <c r="D105" s="154">
        <v>2647070</v>
      </c>
      <c r="E105" s="154">
        <v>2617027</v>
      </c>
      <c r="F105" s="264">
        <v>30.117815027426264</v>
      </c>
      <c r="G105" s="265">
        <v>672226</v>
      </c>
    </row>
    <row r="106" spans="1:7" ht="12.75">
      <c r="A106" s="262"/>
      <c r="B106" s="306" t="s">
        <v>1355</v>
      </c>
      <c r="C106" s="304">
        <v>2679659</v>
      </c>
      <c r="D106" s="154">
        <v>887353</v>
      </c>
      <c r="E106" s="154">
        <v>574001</v>
      </c>
      <c r="F106" s="264">
        <v>21.420673302088066</v>
      </c>
      <c r="G106" s="265">
        <v>166336</v>
      </c>
    </row>
    <row r="107" spans="1:7" ht="25.5">
      <c r="A107" s="262"/>
      <c r="B107" s="287" t="s">
        <v>1360</v>
      </c>
      <c r="C107" s="304">
        <v>116401</v>
      </c>
      <c r="D107" s="304">
        <v>45085</v>
      </c>
      <c r="E107" s="304">
        <v>43685</v>
      </c>
      <c r="F107" s="264">
        <v>37.52974630802141</v>
      </c>
      <c r="G107" s="265">
        <v>6448</v>
      </c>
    </row>
    <row r="108" spans="1:7" ht="12.75">
      <c r="A108" s="262"/>
      <c r="B108" s="282" t="s">
        <v>1361</v>
      </c>
      <c r="C108" s="304">
        <v>116401</v>
      </c>
      <c r="D108" s="154">
        <v>45085</v>
      </c>
      <c r="E108" s="154">
        <v>43685</v>
      </c>
      <c r="F108" s="264">
        <v>37.52974630802141</v>
      </c>
      <c r="G108" s="265">
        <v>6448</v>
      </c>
    </row>
    <row r="109" spans="1:7" ht="12.75">
      <c r="A109" s="262"/>
      <c r="B109" s="285" t="s">
        <v>1306</v>
      </c>
      <c r="C109" s="304">
        <v>390890</v>
      </c>
      <c r="D109" s="304">
        <v>186610</v>
      </c>
      <c r="E109" s="304">
        <v>27361</v>
      </c>
      <c r="F109" s="264">
        <v>6.999667425618461</v>
      </c>
      <c r="G109" s="265">
        <v>11366</v>
      </c>
    </row>
    <row r="110" spans="1:7" ht="12.75">
      <c r="A110" s="262"/>
      <c r="B110" s="281" t="s">
        <v>1358</v>
      </c>
      <c r="C110" s="304">
        <v>390890</v>
      </c>
      <c r="D110" s="154">
        <v>186610</v>
      </c>
      <c r="E110" s="154">
        <v>27361</v>
      </c>
      <c r="F110" s="264">
        <v>6.999667425618461</v>
      </c>
      <c r="G110" s="265">
        <v>11366</v>
      </c>
    </row>
    <row r="111" spans="1:7" s="317" customFormat="1" ht="12.75" hidden="1">
      <c r="A111" s="315"/>
      <c r="B111" s="316" t="s">
        <v>940</v>
      </c>
      <c r="C111" s="301">
        <v>0</v>
      </c>
      <c r="D111" s="301">
        <v>0</v>
      </c>
      <c r="E111" s="301" t="s">
        <v>936</v>
      </c>
      <c r="F111" s="302" t="s">
        <v>936</v>
      </c>
      <c r="G111" s="265" t="e">
        <v>#VALUE!</v>
      </c>
    </row>
    <row r="112" spans="1:7" s="317" customFormat="1" ht="12.75" hidden="1">
      <c r="A112" s="315"/>
      <c r="B112" s="316" t="s">
        <v>941</v>
      </c>
      <c r="C112" s="301">
        <v>0</v>
      </c>
      <c r="D112" s="301">
        <v>0</v>
      </c>
      <c r="E112" s="301">
        <v>0</v>
      </c>
      <c r="F112" s="302" t="s">
        <v>936</v>
      </c>
      <c r="G112" s="265">
        <v>0</v>
      </c>
    </row>
    <row r="113" spans="1:7" s="317" customFormat="1" ht="12.75" hidden="1">
      <c r="A113" s="315"/>
      <c r="B113" s="318" t="s">
        <v>1362</v>
      </c>
      <c r="C113" s="301">
        <v>0</v>
      </c>
      <c r="D113" s="301">
        <v>0</v>
      </c>
      <c r="E113" s="301">
        <v>0</v>
      </c>
      <c r="F113" s="302" t="s">
        <v>936</v>
      </c>
      <c r="G113" s="265">
        <v>0</v>
      </c>
    </row>
    <row r="114" spans="1:7" s="317" customFormat="1" ht="38.25" hidden="1">
      <c r="A114" s="315"/>
      <c r="B114" s="319" t="s">
        <v>1363</v>
      </c>
      <c r="C114" s="301">
        <v>0</v>
      </c>
      <c r="D114" s="320">
        <v>0</v>
      </c>
      <c r="E114" s="320">
        <v>0</v>
      </c>
      <c r="F114" s="302" t="s">
        <v>936</v>
      </c>
      <c r="G114" s="265">
        <v>0</v>
      </c>
    </row>
    <row r="115" spans="1:7" ht="12.75">
      <c r="A115" s="262"/>
      <c r="B115" s="269"/>
      <c r="C115" s="154"/>
      <c r="D115" s="154"/>
      <c r="E115" s="154"/>
      <c r="F115" s="264"/>
      <c r="G115" s="265"/>
    </row>
    <row r="116" spans="1:7" ht="12.75">
      <c r="A116" s="262"/>
      <c r="B116" s="295" t="s">
        <v>1364</v>
      </c>
      <c r="C116" s="145"/>
      <c r="D116" s="154"/>
      <c r="E116" s="154"/>
      <c r="F116" s="264"/>
      <c r="G116" s="265"/>
    </row>
    <row r="117" spans="1:7" ht="12.75">
      <c r="A117" s="262"/>
      <c r="B117" s="267" t="s">
        <v>1346</v>
      </c>
      <c r="C117" s="298">
        <v>6314250</v>
      </c>
      <c r="D117" s="298">
        <v>1712106</v>
      </c>
      <c r="E117" s="298">
        <v>1694804</v>
      </c>
      <c r="F117" s="261">
        <v>26.840939145583402</v>
      </c>
      <c r="G117" s="268">
        <v>493739</v>
      </c>
    </row>
    <row r="118" spans="1:7" ht="25.5">
      <c r="A118" s="262"/>
      <c r="B118" s="314" t="s">
        <v>1347</v>
      </c>
      <c r="C118" s="304">
        <v>108260</v>
      </c>
      <c r="D118" s="154">
        <v>32054</v>
      </c>
      <c r="E118" s="154">
        <v>14752</v>
      </c>
      <c r="F118" s="264">
        <v>13.626454830962498</v>
      </c>
      <c r="G118" s="265">
        <v>6982</v>
      </c>
    </row>
    <row r="119" spans="1:7" s="317" customFormat="1" ht="12.75" hidden="1">
      <c r="A119" s="315"/>
      <c r="B119" s="318" t="s">
        <v>1365</v>
      </c>
      <c r="C119" s="301">
        <v>0</v>
      </c>
      <c r="D119" s="320">
        <v>0</v>
      </c>
      <c r="E119" s="320">
        <v>0</v>
      </c>
      <c r="F119" s="302" t="e">
        <v>#DIV/0!</v>
      </c>
      <c r="G119" s="265">
        <v>0</v>
      </c>
    </row>
    <row r="120" spans="1:7" s="317" customFormat="1" ht="12.75" hidden="1">
      <c r="A120" s="315"/>
      <c r="B120" s="318" t="s">
        <v>1366</v>
      </c>
      <c r="C120" s="301">
        <v>0</v>
      </c>
      <c r="D120" s="301">
        <v>0</v>
      </c>
      <c r="E120" s="301">
        <v>0</v>
      </c>
      <c r="F120" s="302" t="e">
        <v>#DIV/0!</v>
      </c>
      <c r="G120" s="265">
        <v>0</v>
      </c>
    </row>
    <row r="121" spans="1:7" s="317" customFormat="1" ht="12.75" hidden="1">
      <c r="A121" s="315"/>
      <c r="B121" s="321" t="s">
        <v>1367</v>
      </c>
      <c r="C121" s="301">
        <v>0</v>
      </c>
      <c r="D121" s="301">
        <v>0</v>
      </c>
      <c r="E121" s="301">
        <v>0</v>
      </c>
      <c r="F121" s="302" t="e">
        <v>#DIV/0!</v>
      </c>
      <c r="G121" s="265">
        <v>0</v>
      </c>
    </row>
    <row r="122" spans="1:7" s="317" customFormat="1" ht="12.75" hidden="1">
      <c r="A122" s="315"/>
      <c r="B122" s="322" t="s">
        <v>1368</v>
      </c>
      <c r="C122" s="301">
        <v>0</v>
      </c>
      <c r="D122" s="301">
        <v>0</v>
      </c>
      <c r="E122" s="301">
        <v>0</v>
      </c>
      <c r="F122" s="302" t="e">
        <v>#DIV/0!</v>
      </c>
      <c r="G122" s="265">
        <v>0</v>
      </c>
    </row>
    <row r="123" spans="1:7" s="317" customFormat="1" ht="12.75" hidden="1">
      <c r="A123" s="315"/>
      <c r="B123" s="323" t="s">
        <v>1369</v>
      </c>
      <c r="C123" s="301">
        <v>0</v>
      </c>
      <c r="D123" s="301">
        <v>0</v>
      </c>
      <c r="E123" s="301">
        <v>0</v>
      </c>
      <c r="F123" s="302" t="e">
        <v>#DIV/0!</v>
      </c>
      <c r="G123" s="265">
        <v>0</v>
      </c>
    </row>
    <row r="124" spans="1:7" s="317" customFormat="1" ht="48.75" customHeight="1" hidden="1">
      <c r="A124" s="315"/>
      <c r="B124" s="324" t="s">
        <v>1370</v>
      </c>
      <c r="C124" s="301">
        <v>0</v>
      </c>
      <c r="D124" s="320">
        <v>0</v>
      </c>
      <c r="E124" s="320">
        <v>0</v>
      </c>
      <c r="F124" s="302" t="e">
        <v>#DIV/0!</v>
      </c>
      <c r="G124" s="265">
        <v>0</v>
      </c>
    </row>
    <row r="125" spans="1:7" ht="12.75">
      <c r="A125" s="262"/>
      <c r="B125" s="285" t="s">
        <v>1348</v>
      </c>
      <c r="C125" s="304">
        <v>6205990</v>
      </c>
      <c r="D125" s="304">
        <v>1680052</v>
      </c>
      <c r="E125" s="304">
        <v>1680052</v>
      </c>
      <c r="F125" s="264">
        <v>27.071458381338033</v>
      </c>
      <c r="G125" s="265">
        <v>486757</v>
      </c>
    </row>
    <row r="126" spans="1:7" ht="25.5">
      <c r="A126" s="262"/>
      <c r="B126" s="287" t="s">
        <v>1349</v>
      </c>
      <c r="C126" s="304">
        <v>6205990</v>
      </c>
      <c r="D126" s="154">
        <v>1680052</v>
      </c>
      <c r="E126" s="154">
        <v>1680052</v>
      </c>
      <c r="F126" s="264">
        <v>27.071458381338033</v>
      </c>
      <c r="G126" s="265">
        <v>486757</v>
      </c>
    </row>
    <row r="127" spans="1:7" ht="12.75" customHeight="1">
      <c r="A127" s="262"/>
      <c r="B127" s="267" t="s">
        <v>1350</v>
      </c>
      <c r="C127" s="145">
        <v>6314250</v>
      </c>
      <c r="D127" s="145">
        <v>1712106</v>
      </c>
      <c r="E127" s="145">
        <v>1523961</v>
      </c>
      <c r="F127" s="261">
        <v>24.135265470958547</v>
      </c>
      <c r="G127" s="268">
        <v>446311</v>
      </c>
    </row>
    <row r="128" spans="1:7" ht="12.75" customHeight="1">
      <c r="A128" s="262"/>
      <c r="B128" s="285" t="s">
        <v>1351</v>
      </c>
      <c r="C128" s="304">
        <v>6294450</v>
      </c>
      <c r="D128" s="304">
        <v>1712106</v>
      </c>
      <c r="E128" s="304">
        <v>1523961</v>
      </c>
      <c r="F128" s="264">
        <v>24.211186044849033</v>
      </c>
      <c r="G128" s="265">
        <v>446311</v>
      </c>
    </row>
    <row r="129" spans="1:7" ht="12.75">
      <c r="A129" s="262"/>
      <c r="B129" s="281" t="s">
        <v>1352</v>
      </c>
      <c r="C129" s="304">
        <v>6262750</v>
      </c>
      <c r="D129" s="304">
        <v>1712106</v>
      </c>
      <c r="E129" s="304">
        <v>1523961</v>
      </c>
      <c r="F129" s="264">
        <v>24.333735180232328</v>
      </c>
      <c r="G129" s="265">
        <v>446311</v>
      </c>
    </row>
    <row r="130" spans="1:7" ht="12.75">
      <c r="A130" s="262"/>
      <c r="B130" s="306" t="s">
        <v>1353</v>
      </c>
      <c r="C130" s="304">
        <v>3940271</v>
      </c>
      <c r="D130" s="154">
        <v>1294946</v>
      </c>
      <c r="E130" s="154">
        <v>1194024</v>
      </c>
      <c r="F130" s="264">
        <v>30.30309336591316</v>
      </c>
      <c r="G130" s="265">
        <v>328995</v>
      </c>
    </row>
    <row r="131" spans="1:7" ht="12.75">
      <c r="A131" s="262"/>
      <c r="B131" s="311" t="s">
        <v>1354</v>
      </c>
      <c r="C131" s="304">
        <v>3255658</v>
      </c>
      <c r="D131" s="154">
        <v>998066</v>
      </c>
      <c r="E131" s="154">
        <v>915504</v>
      </c>
      <c r="F131" s="264">
        <v>28.12039839565458</v>
      </c>
      <c r="G131" s="265">
        <v>250222</v>
      </c>
    </row>
    <row r="132" spans="1:7" ht="12.75">
      <c r="A132" s="262"/>
      <c r="B132" s="306" t="s">
        <v>1355</v>
      </c>
      <c r="C132" s="304">
        <v>2322479</v>
      </c>
      <c r="D132" s="154">
        <v>417160</v>
      </c>
      <c r="E132" s="154">
        <v>329937</v>
      </c>
      <c r="F132" s="264">
        <v>14.206242553753984</v>
      </c>
      <c r="G132" s="265">
        <v>117316</v>
      </c>
    </row>
    <row r="133" spans="1:7" ht="12.75">
      <c r="A133" s="262"/>
      <c r="B133" s="281" t="s">
        <v>1356</v>
      </c>
      <c r="C133" s="304">
        <v>30000</v>
      </c>
      <c r="D133" s="304">
        <v>0</v>
      </c>
      <c r="E133" s="304">
        <v>0</v>
      </c>
      <c r="F133" s="264">
        <v>0</v>
      </c>
      <c r="G133" s="265">
        <v>0</v>
      </c>
    </row>
    <row r="134" spans="1:7" ht="12.75">
      <c r="A134" s="262"/>
      <c r="B134" s="306" t="s">
        <v>1357</v>
      </c>
      <c r="C134" s="304">
        <v>30000</v>
      </c>
      <c r="D134" s="154">
        <v>0</v>
      </c>
      <c r="E134" s="154">
        <v>0</v>
      </c>
      <c r="F134" s="264">
        <v>0</v>
      </c>
      <c r="G134" s="265">
        <v>0</v>
      </c>
    </row>
    <row r="135" spans="1:7" ht="25.5">
      <c r="A135" s="262"/>
      <c r="B135" s="287" t="s">
        <v>1360</v>
      </c>
      <c r="C135" s="304">
        <v>1700</v>
      </c>
      <c r="D135" s="304">
        <v>0</v>
      </c>
      <c r="E135" s="304">
        <v>0</v>
      </c>
      <c r="F135" s="264">
        <v>0</v>
      </c>
      <c r="G135" s="265">
        <v>0</v>
      </c>
    </row>
    <row r="136" spans="1:7" ht="12.75">
      <c r="A136" s="262"/>
      <c r="B136" s="282" t="s">
        <v>1361</v>
      </c>
      <c r="C136" s="304">
        <v>1700</v>
      </c>
      <c r="D136" s="154">
        <v>0</v>
      </c>
      <c r="E136" s="154">
        <v>0</v>
      </c>
      <c r="F136" s="264">
        <v>0</v>
      </c>
      <c r="G136" s="265">
        <v>0</v>
      </c>
    </row>
    <row r="137" spans="1:7" ht="12.75">
      <c r="A137" s="262"/>
      <c r="B137" s="285" t="s">
        <v>1306</v>
      </c>
      <c r="C137" s="304">
        <v>19800</v>
      </c>
      <c r="D137" s="304">
        <v>0</v>
      </c>
      <c r="E137" s="304">
        <v>0</v>
      </c>
      <c r="F137" s="264">
        <v>0</v>
      </c>
      <c r="G137" s="265">
        <v>0</v>
      </c>
    </row>
    <row r="138" spans="1:7" ht="12.75">
      <c r="A138" s="262"/>
      <c r="B138" s="281" t="s">
        <v>1358</v>
      </c>
      <c r="C138" s="304">
        <v>19800</v>
      </c>
      <c r="D138" s="154">
        <v>0</v>
      </c>
      <c r="E138" s="154">
        <v>0</v>
      </c>
      <c r="F138" s="264">
        <v>0</v>
      </c>
      <c r="G138" s="265">
        <v>0</v>
      </c>
    </row>
    <row r="139" spans="1:7" s="317" customFormat="1" ht="12.75" hidden="1">
      <c r="A139" s="315"/>
      <c r="B139" s="316" t="s">
        <v>940</v>
      </c>
      <c r="C139" s="301">
        <v>0</v>
      </c>
      <c r="D139" s="301">
        <v>0</v>
      </c>
      <c r="E139" s="301" t="s">
        <v>936</v>
      </c>
      <c r="F139" s="302" t="s">
        <v>936</v>
      </c>
      <c r="G139" s="265" t="e">
        <v>#VALUE!</v>
      </c>
    </row>
    <row r="140" spans="1:7" s="317" customFormat="1" ht="12.75" hidden="1">
      <c r="A140" s="315"/>
      <c r="B140" s="316" t="s">
        <v>941</v>
      </c>
      <c r="C140" s="301">
        <v>0</v>
      </c>
      <c r="D140" s="301">
        <v>0</v>
      </c>
      <c r="E140" s="301">
        <v>0</v>
      </c>
      <c r="F140" s="302" t="s">
        <v>936</v>
      </c>
      <c r="G140" s="265">
        <v>0</v>
      </c>
    </row>
    <row r="141" spans="1:7" s="317" customFormat="1" ht="12.75" hidden="1">
      <c r="A141" s="315"/>
      <c r="B141" s="318" t="s">
        <v>1362</v>
      </c>
      <c r="C141" s="301">
        <v>0</v>
      </c>
      <c r="D141" s="301">
        <v>0</v>
      </c>
      <c r="E141" s="301">
        <v>0</v>
      </c>
      <c r="F141" s="302" t="s">
        <v>936</v>
      </c>
      <c r="G141" s="265">
        <v>0</v>
      </c>
    </row>
    <row r="142" spans="1:7" s="317" customFormat="1" ht="38.25" hidden="1">
      <c r="A142" s="315"/>
      <c r="B142" s="319" t="s">
        <v>1363</v>
      </c>
      <c r="C142" s="301">
        <v>0</v>
      </c>
      <c r="D142" s="320">
        <v>0</v>
      </c>
      <c r="E142" s="320">
        <v>0</v>
      </c>
      <c r="F142" s="302" t="s">
        <v>936</v>
      </c>
      <c r="G142" s="265">
        <v>0</v>
      </c>
    </row>
    <row r="143" spans="1:7" ht="12.75">
      <c r="A143" s="262"/>
      <c r="B143" s="281"/>
      <c r="C143" s="304"/>
      <c r="D143" s="154"/>
      <c r="E143" s="154"/>
      <c r="F143" s="264"/>
      <c r="G143" s="265"/>
    </row>
    <row r="144" spans="1:7" ht="25.5">
      <c r="A144" s="262"/>
      <c r="B144" s="295" t="s">
        <v>1371</v>
      </c>
      <c r="C144" s="298"/>
      <c r="D144" s="154"/>
      <c r="E144" s="154"/>
      <c r="F144" s="264"/>
      <c r="G144" s="265"/>
    </row>
    <row r="145" spans="1:7" ht="12.75">
      <c r="A145" s="262"/>
      <c r="B145" s="267" t="s">
        <v>1346</v>
      </c>
      <c r="C145" s="298">
        <v>3014458</v>
      </c>
      <c r="D145" s="298">
        <v>944228</v>
      </c>
      <c r="E145" s="298">
        <v>944448</v>
      </c>
      <c r="F145" s="261">
        <v>31.33060735959831</v>
      </c>
      <c r="G145" s="268">
        <v>261412</v>
      </c>
    </row>
    <row r="146" spans="1:7" s="317" customFormat="1" ht="25.5">
      <c r="A146" s="315"/>
      <c r="B146" s="314" t="s">
        <v>1347</v>
      </c>
      <c r="C146" s="301">
        <v>0</v>
      </c>
      <c r="D146" s="320">
        <v>0</v>
      </c>
      <c r="E146" s="320">
        <v>220</v>
      </c>
      <c r="F146" s="302">
        <v>0</v>
      </c>
      <c r="G146" s="325">
        <v>220</v>
      </c>
    </row>
    <row r="147" spans="1:7" s="317" customFormat="1" ht="12.75" hidden="1">
      <c r="A147" s="315"/>
      <c r="B147" s="318" t="s">
        <v>1365</v>
      </c>
      <c r="C147" s="301">
        <v>0</v>
      </c>
      <c r="D147" s="320">
        <v>0</v>
      </c>
      <c r="E147" s="320">
        <v>0</v>
      </c>
      <c r="F147" s="302" t="e">
        <v>#DIV/0!</v>
      </c>
      <c r="G147" s="265">
        <v>0</v>
      </c>
    </row>
    <row r="148" spans="1:7" s="317" customFormat="1" ht="12.75" hidden="1">
      <c r="A148" s="315"/>
      <c r="B148" s="318" t="s">
        <v>1366</v>
      </c>
      <c r="C148" s="301">
        <v>0</v>
      </c>
      <c r="D148" s="301">
        <v>0</v>
      </c>
      <c r="E148" s="301">
        <v>0</v>
      </c>
      <c r="F148" s="302" t="e">
        <v>#DIV/0!</v>
      </c>
      <c r="G148" s="265">
        <v>0</v>
      </c>
    </row>
    <row r="149" spans="1:7" s="317" customFormat="1" ht="12.75" hidden="1">
      <c r="A149" s="315"/>
      <c r="B149" s="321" t="s">
        <v>1367</v>
      </c>
      <c r="C149" s="301">
        <v>0</v>
      </c>
      <c r="D149" s="301">
        <v>0</v>
      </c>
      <c r="E149" s="301">
        <v>0</v>
      </c>
      <c r="F149" s="302" t="e">
        <v>#DIV/0!</v>
      </c>
      <c r="G149" s="265">
        <v>0</v>
      </c>
    </row>
    <row r="150" spans="1:7" s="317" customFormat="1" ht="12.75" hidden="1">
      <c r="A150" s="315"/>
      <c r="B150" s="322" t="s">
        <v>1368</v>
      </c>
      <c r="C150" s="301">
        <v>0</v>
      </c>
      <c r="D150" s="301">
        <v>0</v>
      </c>
      <c r="E150" s="301">
        <v>0</v>
      </c>
      <c r="F150" s="302" t="e">
        <v>#DIV/0!</v>
      </c>
      <c r="G150" s="265">
        <v>0</v>
      </c>
    </row>
    <row r="151" spans="1:7" s="317" customFormat="1" ht="12.75" hidden="1">
      <c r="A151" s="315"/>
      <c r="B151" s="323" t="s">
        <v>1369</v>
      </c>
      <c r="C151" s="301">
        <v>0</v>
      </c>
      <c r="D151" s="301">
        <v>0</v>
      </c>
      <c r="E151" s="301">
        <v>0</v>
      </c>
      <c r="F151" s="302" t="e">
        <v>#DIV/0!</v>
      </c>
      <c r="G151" s="265">
        <v>0</v>
      </c>
    </row>
    <row r="152" spans="1:7" s="317" customFormat="1" ht="63.75" hidden="1">
      <c r="A152" s="315"/>
      <c r="B152" s="324" t="s">
        <v>1370</v>
      </c>
      <c r="C152" s="301">
        <v>0</v>
      </c>
      <c r="D152" s="320">
        <v>0</v>
      </c>
      <c r="E152" s="320">
        <v>0</v>
      </c>
      <c r="F152" s="302" t="e">
        <v>#DIV/0!</v>
      </c>
      <c r="G152" s="265">
        <v>0</v>
      </c>
    </row>
    <row r="153" spans="1:7" ht="12.75">
      <c r="A153" s="262"/>
      <c r="B153" s="285" t="s">
        <v>1348</v>
      </c>
      <c r="C153" s="304">
        <v>3014458</v>
      </c>
      <c r="D153" s="304">
        <v>944228</v>
      </c>
      <c r="E153" s="304">
        <v>944228</v>
      </c>
      <c r="F153" s="264">
        <v>31.323309198535853</v>
      </c>
      <c r="G153" s="265">
        <v>261192</v>
      </c>
    </row>
    <row r="154" spans="1:7" ht="25.5">
      <c r="A154" s="262"/>
      <c r="B154" s="287" t="s">
        <v>1349</v>
      </c>
      <c r="C154" s="304">
        <v>3014458</v>
      </c>
      <c r="D154" s="154">
        <v>944228</v>
      </c>
      <c r="E154" s="154">
        <v>944228</v>
      </c>
      <c r="F154" s="264">
        <v>31.323309198535853</v>
      </c>
      <c r="G154" s="265">
        <v>261192</v>
      </c>
    </row>
    <row r="155" spans="1:7" ht="12.75">
      <c r="A155" s="262"/>
      <c r="B155" s="267" t="s">
        <v>1350</v>
      </c>
      <c r="C155" s="145">
        <v>3014458</v>
      </c>
      <c r="D155" s="145">
        <v>944228</v>
      </c>
      <c r="E155" s="145">
        <v>762350</v>
      </c>
      <c r="F155" s="261">
        <v>25.28978675436845</v>
      </c>
      <c r="G155" s="268">
        <v>169668</v>
      </c>
    </row>
    <row r="156" spans="1:7" ht="12.75">
      <c r="A156" s="262"/>
      <c r="B156" s="285" t="s">
        <v>1351</v>
      </c>
      <c r="C156" s="304">
        <v>2946358</v>
      </c>
      <c r="D156" s="304">
        <v>943117</v>
      </c>
      <c r="E156" s="304">
        <v>761588</v>
      </c>
      <c r="F156" s="264">
        <v>25.84845426115903</v>
      </c>
      <c r="G156" s="265">
        <v>168906</v>
      </c>
    </row>
    <row r="157" spans="1:7" ht="12.75">
      <c r="A157" s="262"/>
      <c r="B157" s="281" t="s">
        <v>1352</v>
      </c>
      <c r="C157" s="304">
        <v>2940058</v>
      </c>
      <c r="D157" s="304">
        <v>936817</v>
      </c>
      <c r="E157" s="304">
        <v>757467</v>
      </c>
      <c r="F157" s="264">
        <v>25.7636754104851</v>
      </c>
      <c r="G157" s="265">
        <v>168906</v>
      </c>
    </row>
    <row r="158" spans="1:7" ht="12.75">
      <c r="A158" s="262"/>
      <c r="B158" s="306" t="s">
        <v>1353</v>
      </c>
      <c r="C158" s="304">
        <v>2432482</v>
      </c>
      <c r="D158" s="154">
        <v>718209</v>
      </c>
      <c r="E158" s="154">
        <v>576759</v>
      </c>
      <c r="F158" s="264">
        <v>23.71072016154693</v>
      </c>
      <c r="G158" s="265">
        <v>144777</v>
      </c>
    </row>
    <row r="159" spans="1:7" ht="12.75">
      <c r="A159" s="262"/>
      <c r="B159" s="311" t="s">
        <v>1354</v>
      </c>
      <c r="C159" s="304">
        <v>1712380</v>
      </c>
      <c r="D159" s="154">
        <v>530909</v>
      </c>
      <c r="E159" s="154">
        <v>438158</v>
      </c>
      <c r="F159" s="264">
        <v>25.587661617164414</v>
      </c>
      <c r="G159" s="265">
        <v>109932</v>
      </c>
    </row>
    <row r="160" spans="1:7" ht="12.75">
      <c r="A160" s="262"/>
      <c r="B160" s="306" t="s">
        <v>1355</v>
      </c>
      <c r="C160" s="304">
        <v>507576</v>
      </c>
      <c r="D160" s="154">
        <v>218608</v>
      </c>
      <c r="E160" s="154">
        <v>180708</v>
      </c>
      <c r="F160" s="264">
        <v>35.60215613031349</v>
      </c>
      <c r="G160" s="265">
        <v>24129</v>
      </c>
    </row>
    <row r="161" spans="1:7" ht="25.5">
      <c r="A161" s="262"/>
      <c r="B161" s="287" t="s">
        <v>1360</v>
      </c>
      <c r="C161" s="304">
        <v>6300</v>
      </c>
      <c r="D161" s="304">
        <v>6300</v>
      </c>
      <c r="E161" s="304">
        <v>4121</v>
      </c>
      <c r="F161" s="264">
        <v>65.4126984126984</v>
      </c>
      <c r="G161" s="265">
        <v>0</v>
      </c>
    </row>
    <row r="162" spans="1:7" ht="12.75">
      <c r="A162" s="262"/>
      <c r="B162" s="282" t="s">
        <v>1361</v>
      </c>
      <c r="C162" s="304">
        <v>6300</v>
      </c>
      <c r="D162" s="154">
        <v>6300</v>
      </c>
      <c r="E162" s="154">
        <v>4121</v>
      </c>
      <c r="F162" s="264">
        <v>65.4126984126984</v>
      </c>
      <c r="G162" s="265">
        <v>0</v>
      </c>
    </row>
    <row r="163" spans="1:7" ht="12.75">
      <c r="A163" s="262"/>
      <c r="B163" s="285" t="s">
        <v>1306</v>
      </c>
      <c r="C163" s="304">
        <v>68100</v>
      </c>
      <c r="D163" s="304">
        <v>1111</v>
      </c>
      <c r="E163" s="304">
        <v>762</v>
      </c>
      <c r="F163" s="264">
        <v>1.118942731277533</v>
      </c>
      <c r="G163" s="265">
        <v>762</v>
      </c>
    </row>
    <row r="164" spans="1:7" ht="12.75">
      <c r="A164" s="262"/>
      <c r="B164" s="281" t="s">
        <v>1358</v>
      </c>
      <c r="C164" s="304">
        <v>68100</v>
      </c>
      <c r="D164" s="154">
        <v>1111</v>
      </c>
      <c r="E164" s="154">
        <v>762</v>
      </c>
      <c r="F164" s="264">
        <v>1.118942731277533</v>
      </c>
      <c r="G164" s="265">
        <v>762</v>
      </c>
    </row>
    <row r="165" spans="1:7" ht="12.75">
      <c r="A165" s="262"/>
      <c r="B165" s="326"/>
      <c r="C165" s="298"/>
      <c r="D165" s="154"/>
      <c r="E165" s="154"/>
      <c r="F165" s="264"/>
      <c r="G165" s="265"/>
    </row>
    <row r="166" spans="1:7" ht="12.75">
      <c r="A166" s="262"/>
      <c r="B166" s="295" t="s">
        <v>1372</v>
      </c>
      <c r="C166" s="298"/>
      <c r="D166" s="154"/>
      <c r="E166" s="154"/>
      <c r="F166" s="264"/>
      <c r="G166" s="265"/>
    </row>
    <row r="167" spans="1:7" ht="12.75">
      <c r="A167" s="262"/>
      <c r="B167" s="267" t="s">
        <v>1346</v>
      </c>
      <c r="C167" s="298">
        <v>1074954</v>
      </c>
      <c r="D167" s="298">
        <v>363964</v>
      </c>
      <c r="E167" s="298">
        <v>363964</v>
      </c>
      <c r="F167" s="261">
        <v>33.85856511069311</v>
      </c>
      <c r="G167" s="268">
        <v>138224</v>
      </c>
    </row>
    <row r="168" spans="1:7" s="317" customFormat="1" ht="25.5" hidden="1">
      <c r="A168" s="315"/>
      <c r="B168" s="300" t="s">
        <v>1347</v>
      </c>
      <c r="C168" s="301">
        <v>0</v>
      </c>
      <c r="D168" s="301">
        <v>0</v>
      </c>
      <c r="E168" s="301">
        <v>0</v>
      </c>
      <c r="F168" s="302">
        <v>0</v>
      </c>
      <c r="G168" s="265">
        <v>0</v>
      </c>
    </row>
    <row r="169" spans="1:7" ht="12.75">
      <c r="A169" s="262"/>
      <c r="B169" s="285" t="s">
        <v>1348</v>
      </c>
      <c r="C169" s="304">
        <v>1074954</v>
      </c>
      <c r="D169" s="304">
        <v>363964</v>
      </c>
      <c r="E169" s="304">
        <v>363964</v>
      </c>
      <c r="F169" s="264">
        <v>33.85856511069311</v>
      </c>
      <c r="G169" s="265">
        <v>138224</v>
      </c>
    </row>
    <row r="170" spans="1:7" ht="25.5">
      <c r="A170" s="262"/>
      <c r="B170" s="287" t="s">
        <v>1349</v>
      </c>
      <c r="C170" s="304">
        <v>1074954</v>
      </c>
      <c r="D170" s="154">
        <v>363964</v>
      </c>
      <c r="E170" s="154">
        <v>363964</v>
      </c>
      <c r="F170" s="264">
        <v>33.85856511069311</v>
      </c>
      <c r="G170" s="265">
        <v>138224</v>
      </c>
    </row>
    <row r="171" spans="1:7" ht="12.75">
      <c r="A171" s="262"/>
      <c r="B171" s="267" t="s">
        <v>1350</v>
      </c>
      <c r="C171" s="145">
        <v>1074954</v>
      </c>
      <c r="D171" s="145">
        <v>363964</v>
      </c>
      <c r="E171" s="145">
        <v>360034</v>
      </c>
      <c r="F171" s="261">
        <v>33.49296807119188</v>
      </c>
      <c r="G171" s="268">
        <v>134740</v>
      </c>
    </row>
    <row r="172" spans="1:7" ht="12.75">
      <c r="A172" s="262"/>
      <c r="B172" s="285" t="s">
        <v>1351</v>
      </c>
      <c r="C172" s="304">
        <v>1071851</v>
      </c>
      <c r="D172" s="304">
        <v>361274</v>
      </c>
      <c r="E172" s="304">
        <v>357751</v>
      </c>
      <c r="F172" s="264">
        <v>33.3769339208528</v>
      </c>
      <c r="G172" s="265">
        <v>134740</v>
      </c>
    </row>
    <row r="173" spans="1:7" ht="12.75">
      <c r="A173" s="262"/>
      <c r="B173" s="281" t="s">
        <v>1352</v>
      </c>
      <c r="C173" s="304">
        <v>1070375</v>
      </c>
      <c r="D173" s="304">
        <v>360298</v>
      </c>
      <c r="E173" s="304">
        <v>357048</v>
      </c>
      <c r="F173" s="264">
        <v>33.35728132663786</v>
      </c>
      <c r="G173" s="265">
        <v>134037</v>
      </c>
    </row>
    <row r="174" spans="1:7" ht="12.75">
      <c r="A174" s="262"/>
      <c r="B174" s="306" t="s">
        <v>1353</v>
      </c>
      <c r="C174" s="304">
        <v>823453</v>
      </c>
      <c r="D174" s="154">
        <v>277859</v>
      </c>
      <c r="E174" s="154">
        <v>277859</v>
      </c>
      <c r="F174" s="264">
        <v>33.74315231106087</v>
      </c>
      <c r="G174" s="265">
        <v>111748</v>
      </c>
    </row>
    <row r="175" spans="1:7" ht="12.75">
      <c r="A175" s="262"/>
      <c r="B175" s="311" t="s">
        <v>1354</v>
      </c>
      <c r="C175" s="304">
        <v>648933</v>
      </c>
      <c r="D175" s="154">
        <v>212624</v>
      </c>
      <c r="E175" s="154">
        <v>212624</v>
      </c>
      <c r="F175" s="264">
        <v>32.76516990197755</v>
      </c>
      <c r="G175" s="265">
        <v>77530</v>
      </c>
    </row>
    <row r="176" spans="1:7" ht="12.75">
      <c r="A176" s="262"/>
      <c r="B176" s="306" t="s">
        <v>1355</v>
      </c>
      <c r="C176" s="304">
        <v>246922</v>
      </c>
      <c r="D176" s="154">
        <v>82439</v>
      </c>
      <c r="E176" s="154">
        <v>79189</v>
      </c>
      <c r="F176" s="264">
        <v>32.07045139760734</v>
      </c>
      <c r="G176" s="265">
        <v>22289</v>
      </c>
    </row>
    <row r="177" spans="1:7" ht="25.5">
      <c r="A177" s="262"/>
      <c r="B177" s="287" t="s">
        <v>1360</v>
      </c>
      <c r="C177" s="304">
        <v>1476</v>
      </c>
      <c r="D177" s="304">
        <v>976</v>
      </c>
      <c r="E177" s="304">
        <v>703</v>
      </c>
      <c r="F177" s="264">
        <v>47.62872628726287</v>
      </c>
      <c r="G177" s="137">
        <v>703</v>
      </c>
    </row>
    <row r="178" spans="1:7" ht="12.75">
      <c r="A178" s="262"/>
      <c r="B178" s="282" t="s">
        <v>1361</v>
      </c>
      <c r="C178" s="304">
        <v>1476</v>
      </c>
      <c r="D178" s="154">
        <v>976</v>
      </c>
      <c r="E178" s="154">
        <v>703</v>
      </c>
      <c r="F178" s="264">
        <v>47.62872628726287</v>
      </c>
      <c r="G178" s="137">
        <v>703</v>
      </c>
    </row>
    <row r="179" spans="1:7" ht="12.75">
      <c r="A179" s="262"/>
      <c r="B179" s="285" t="s">
        <v>1306</v>
      </c>
      <c r="C179" s="304">
        <v>3103</v>
      </c>
      <c r="D179" s="304">
        <v>2690</v>
      </c>
      <c r="E179" s="304">
        <v>2283</v>
      </c>
      <c r="F179" s="264">
        <v>73.57396068320979</v>
      </c>
      <c r="G179" s="265">
        <v>0</v>
      </c>
    </row>
    <row r="180" spans="1:7" ht="12.75">
      <c r="A180" s="262"/>
      <c r="B180" s="281" t="s">
        <v>1358</v>
      </c>
      <c r="C180" s="304">
        <v>3103</v>
      </c>
      <c r="D180" s="154">
        <v>2690</v>
      </c>
      <c r="E180" s="154">
        <v>2283</v>
      </c>
      <c r="F180" s="264">
        <v>73.57396068320979</v>
      </c>
      <c r="G180" s="265">
        <v>0</v>
      </c>
    </row>
    <row r="181" spans="1:7" ht="12.75">
      <c r="A181" s="262"/>
      <c r="B181" s="272"/>
      <c r="C181" s="154"/>
      <c r="D181" s="154"/>
      <c r="E181" s="154"/>
      <c r="F181" s="264"/>
      <c r="G181" s="265">
        <v>0</v>
      </c>
    </row>
    <row r="182" spans="1:7" s="317" customFormat="1" ht="12.75" hidden="1">
      <c r="A182" s="315"/>
      <c r="B182" s="327" t="s">
        <v>1373</v>
      </c>
      <c r="C182" s="320"/>
      <c r="D182" s="320"/>
      <c r="E182" s="320"/>
      <c r="F182" s="302"/>
      <c r="G182" s="265">
        <v>0</v>
      </c>
    </row>
    <row r="183" spans="1:7" s="317" customFormat="1" ht="12.75" hidden="1">
      <c r="A183" s="315"/>
      <c r="B183" s="328" t="s">
        <v>1346</v>
      </c>
      <c r="C183" s="329">
        <v>0</v>
      </c>
      <c r="D183" s="329">
        <v>0</v>
      </c>
      <c r="E183" s="329">
        <v>0</v>
      </c>
      <c r="F183" s="330" t="e">
        <v>#DIV/0!</v>
      </c>
      <c r="G183" s="265">
        <v>0</v>
      </c>
    </row>
    <row r="184" spans="1:7" s="317" customFormat="1" ht="12.75" hidden="1">
      <c r="A184" s="315"/>
      <c r="B184" s="318" t="s">
        <v>1366</v>
      </c>
      <c r="C184" s="320">
        <v>0</v>
      </c>
      <c r="D184" s="320">
        <v>0</v>
      </c>
      <c r="E184" s="320">
        <v>0</v>
      </c>
      <c r="F184" s="302" t="e">
        <v>#DIV/0!</v>
      </c>
      <c r="G184" s="265">
        <v>0</v>
      </c>
    </row>
    <row r="185" spans="1:7" s="317" customFormat="1" ht="12.75" hidden="1">
      <c r="A185" s="315"/>
      <c r="B185" s="321" t="s">
        <v>1367</v>
      </c>
      <c r="C185" s="320">
        <v>0</v>
      </c>
      <c r="D185" s="320">
        <v>0</v>
      </c>
      <c r="E185" s="320">
        <v>0</v>
      </c>
      <c r="F185" s="302" t="e">
        <v>#DIV/0!</v>
      </c>
      <c r="G185" s="265">
        <v>0</v>
      </c>
    </row>
    <row r="186" spans="1:7" s="317" customFormat="1" ht="12.75" hidden="1">
      <c r="A186" s="315"/>
      <c r="B186" s="322" t="s">
        <v>1368</v>
      </c>
      <c r="C186" s="320">
        <v>0</v>
      </c>
      <c r="D186" s="320">
        <v>0</v>
      </c>
      <c r="E186" s="320">
        <v>0</v>
      </c>
      <c r="F186" s="302" t="e">
        <v>#DIV/0!</v>
      </c>
      <c r="G186" s="265">
        <v>0</v>
      </c>
    </row>
    <row r="187" spans="1:7" s="317" customFormat="1" ht="12.75" hidden="1">
      <c r="A187" s="315"/>
      <c r="B187" s="323" t="s">
        <v>1369</v>
      </c>
      <c r="C187" s="320">
        <v>0</v>
      </c>
      <c r="D187" s="320">
        <v>0</v>
      </c>
      <c r="E187" s="320">
        <v>0</v>
      </c>
      <c r="F187" s="302" t="e">
        <v>#DIV/0!</v>
      </c>
      <c r="G187" s="265">
        <v>0</v>
      </c>
    </row>
    <row r="188" spans="1:7" s="317" customFormat="1" ht="63.75" hidden="1">
      <c r="A188" s="315"/>
      <c r="B188" s="324" t="s">
        <v>1370</v>
      </c>
      <c r="C188" s="320">
        <v>0</v>
      </c>
      <c r="D188" s="320">
        <v>0</v>
      </c>
      <c r="E188" s="320">
        <v>0</v>
      </c>
      <c r="F188" s="302" t="e">
        <v>#DIV/0!</v>
      </c>
      <c r="G188" s="265">
        <v>0</v>
      </c>
    </row>
    <row r="189" spans="1:7" s="317" customFormat="1" ht="12.75" hidden="1">
      <c r="A189" s="315"/>
      <c r="B189" s="318" t="s">
        <v>1348</v>
      </c>
      <c r="C189" s="320">
        <v>0</v>
      </c>
      <c r="D189" s="320">
        <v>0</v>
      </c>
      <c r="E189" s="320">
        <v>0</v>
      </c>
      <c r="F189" s="302" t="e">
        <v>#DIV/0!</v>
      </c>
      <c r="G189" s="265">
        <v>0</v>
      </c>
    </row>
    <row r="190" spans="1:7" s="317" customFormat="1" ht="25.5" hidden="1">
      <c r="A190" s="315"/>
      <c r="B190" s="319" t="s">
        <v>1349</v>
      </c>
      <c r="C190" s="320">
        <v>0</v>
      </c>
      <c r="D190" s="320">
        <v>0</v>
      </c>
      <c r="E190" s="320">
        <v>0</v>
      </c>
      <c r="F190" s="302" t="e">
        <v>#DIV/0!</v>
      </c>
      <c r="G190" s="265">
        <v>0</v>
      </c>
    </row>
    <row r="191" spans="1:7" s="317" customFormat="1" ht="12.75" hidden="1">
      <c r="A191" s="315"/>
      <c r="B191" s="328" t="s">
        <v>1350</v>
      </c>
      <c r="C191" s="329">
        <v>0</v>
      </c>
      <c r="D191" s="329">
        <v>0</v>
      </c>
      <c r="E191" s="329">
        <v>0</v>
      </c>
      <c r="F191" s="330" t="e">
        <v>#DIV/0!</v>
      </c>
      <c r="G191" s="265">
        <v>0</v>
      </c>
    </row>
    <row r="192" spans="1:7" s="317" customFormat="1" ht="12.75" hidden="1">
      <c r="A192" s="315"/>
      <c r="B192" s="318" t="s">
        <v>1351</v>
      </c>
      <c r="C192" s="320">
        <v>0</v>
      </c>
      <c r="D192" s="320">
        <v>0</v>
      </c>
      <c r="E192" s="320">
        <v>0</v>
      </c>
      <c r="F192" s="302" t="e">
        <v>#DIV/0!</v>
      </c>
      <c r="G192" s="265">
        <v>0</v>
      </c>
    </row>
    <row r="193" spans="1:7" s="317" customFormat="1" ht="12.75" hidden="1">
      <c r="A193" s="315"/>
      <c r="B193" s="321" t="s">
        <v>1352</v>
      </c>
      <c r="C193" s="320">
        <v>0</v>
      </c>
      <c r="D193" s="320">
        <v>0</v>
      </c>
      <c r="E193" s="320">
        <v>0</v>
      </c>
      <c r="F193" s="302" t="e">
        <v>#DIV/0!</v>
      </c>
      <c r="G193" s="265">
        <v>0</v>
      </c>
    </row>
    <row r="194" spans="1:7" s="317" customFormat="1" ht="12.75" hidden="1">
      <c r="A194" s="315"/>
      <c r="B194" s="322" t="s">
        <v>1353</v>
      </c>
      <c r="C194" s="320">
        <v>0</v>
      </c>
      <c r="D194" s="320">
        <v>0</v>
      </c>
      <c r="E194" s="320">
        <v>0</v>
      </c>
      <c r="F194" s="302" t="e">
        <v>#DIV/0!</v>
      </c>
      <c r="G194" s="265">
        <v>0</v>
      </c>
    </row>
    <row r="195" spans="1:7" s="317" customFormat="1" ht="12.75" hidden="1">
      <c r="A195" s="315"/>
      <c r="B195" s="323" t="s">
        <v>1354</v>
      </c>
      <c r="C195" s="320">
        <v>0</v>
      </c>
      <c r="D195" s="320">
        <v>0</v>
      </c>
      <c r="E195" s="320">
        <v>0</v>
      </c>
      <c r="F195" s="302" t="e">
        <v>#DIV/0!</v>
      </c>
      <c r="G195" s="265">
        <v>0</v>
      </c>
    </row>
    <row r="196" spans="1:7" s="317" customFormat="1" ht="12.75" hidden="1">
      <c r="A196" s="315"/>
      <c r="B196" s="322" t="s">
        <v>1355</v>
      </c>
      <c r="C196" s="320">
        <v>0</v>
      </c>
      <c r="D196" s="320">
        <v>0</v>
      </c>
      <c r="E196" s="320">
        <v>0</v>
      </c>
      <c r="F196" s="302" t="e">
        <v>#DIV/0!</v>
      </c>
      <c r="G196" s="265">
        <v>0</v>
      </c>
    </row>
    <row r="197" spans="1:7" s="317" customFormat="1" ht="12.75" hidden="1">
      <c r="A197" s="315"/>
      <c r="B197" s="318" t="s">
        <v>1306</v>
      </c>
      <c r="C197" s="320">
        <v>0</v>
      </c>
      <c r="D197" s="320">
        <v>0</v>
      </c>
      <c r="E197" s="320">
        <v>0</v>
      </c>
      <c r="F197" s="302" t="e">
        <v>#DIV/0!</v>
      </c>
      <c r="G197" s="265">
        <v>0</v>
      </c>
    </row>
    <row r="198" spans="1:7" s="317" customFormat="1" ht="12.75" hidden="1">
      <c r="A198" s="315"/>
      <c r="B198" s="321" t="s">
        <v>1358</v>
      </c>
      <c r="C198" s="320">
        <v>0</v>
      </c>
      <c r="D198" s="320">
        <v>0</v>
      </c>
      <c r="E198" s="320">
        <v>0</v>
      </c>
      <c r="F198" s="302" t="e">
        <v>#DIV/0!</v>
      </c>
      <c r="G198" s="265">
        <v>0</v>
      </c>
    </row>
    <row r="199" spans="1:7" ht="12.75" hidden="1">
      <c r="A199" s="262"/>
      <c r="B199" s="272"/>
      <c r="C199" s="154"/>
      <c r="D199" s="154"/>
      <c r="E199" s="154"/>
      <c r="F199" s="264"/>
      <c r="G199" s="265"/>
    </row>
    <row r="200" spans="1:7" ht="12.75">
      <c r="A200" s="262"/>
      <c r="B200" s="295" t="s">
        <v>1374</v>
      </c>
      <c r="C200" s="154"/>
      <c r="D200" s="154"/>
      <c r="E200" s="154"/>
      <c r="F200" s="264"/>
      <c r="G200" s="265"/>
    </row>
    <row r="201" spans="1:7" ht="12.75">
      <c r="A201" s="262"/>
      <c r="B201" s="267" t="s">
        <v>1346</v>
      </c>
      <c r="C201" s="145">
        <v>390817</v>
      </c>
      <c r="D201" s="145">
        <v>116865</v>
      </c>
      <c r="E201" s="145">
        <v>116865</v>
      </c>
      <c r="F201" s="261">
        <v>29.902742204151817</v>
      </c>
      <c r="G201" s="268">
        <v>34794</v>
      </c>
    </row>
    <row r="202" spans="1:7" s="317" customFormat="1" ht="25.5" hidden="1">
      <c r="A202" s="315"/>
      <c r="B202" s="300" t="s">
        <v>1347</v>
      </c>
      <c r="C202" s="301">
        <v>0</v>
      </c>
      <c r="D202" s="320">
        <v>0</v>
      </c>
      <c r="E202" s="320">
        <v>0</v>
      </c>
      <c r="F202" s="302">
        <v>0</v>
      </c>
      <c r="G202" s="325">
        <v>0</v>
      </c>
    </row>
    <row r="203" spans="1:7" ht="12.75">
      <c r="A203" s="262"/>
      <c r="B203" s="285" t="s">
        <v>1348</v>
      </c>
      <c r="C203" s="154">
        <v>390817</v>
      </c>
      <c r="D203" s="154">
        <v>116865</v>
      </c>
      <c r="E203" s="154">
        <v>116865</v>
      </c>
      <c r="F203" s="264">
        <v>29.902742204151817</v>
      </c>
      <c r="G203" s="265">
        <v>34794</v>
      </c>
    </row>
    <row r="204" spans="1:7" ht="25.5">
      <c r="A204" s="262"/>
      <c r="B204" s="287" t="s">
        <v>1349</v>
      </c>
      <c r="C204" s="154">
        <v>390817</v>
      </c>
      <c r="D204" s="154">
        <v>116865</v>
      </c>
      <c r="E204" s="154">
        <v>116865</v>
      </c>
      <c r="F204" s="264">
        <v>29.902742204151817</v>
      </c>
      <c r="G204" s="265">
        <v>34794</v>
      </c>
    </row>
    <row r="205" spans="1:7" ht="12.75">
      <c r="A205" s="262"/>
      <c r="B205" s="267" t="s">
        <v>1350</v>
      </c>
      <c r="C205" s="145">
        <v>390817</v>
      </c>
      <c r="D205" s="145">
        <v>116865</v>
      </c>
      <c r="E205" s="145">
        <v>101378</v>
      </c>
      <c r="F205" s="261">
        <v>25.940017962371137</v>
      </c>
      <c r="G205" s="268">
        <v>27514</v>
      </c>
    </row>
    <row r="206" spans="1:7" ht="12.75">
      <c r="A206" s="262"/>
      <c r="B206" s="285" t="s">
        <v>1351</v>
      </c>
      <c r="C206" s="154">
        <v>390817</v>
      </c>
      <c r="D206" s="154">
        <v>116865</v>
      </c>
      <c r="E206" s="154">
        <v>101378</v>
      </c>
      <c r="F206" s="264">
        <v>25.940017962371137</v>
      </c>
      <c r="G206" s="265">
        <v>27514</v>
      </c>
    </row>
    <row r="207" spans="1:7" ht="12.75">
      <c r="A207" s="262"/>
      <c r="B207" s="281" t="s">
        <v>1352</v>
      </c>
      <c r="C207" s="154">
        <v>390817</v>
      </c>
      <c r="D207" s="154">
        <v>116865</v>
      </c>
      <c r="E207" s="154">
        <v>101378</v>
      </c>
      <c r="F207" s="264">
        <v>25.940017962371137</v>
      </c>
      <c r="G207" s="265">
        <v>27514</v>
      </c>
    </row>
    <row r="208" spans="1:7" ht="12.75">
      <c r="A208" s="262"/>
      <c r="B208" s="306" t="s">
        <v>1355</v>
      </c>
      <c r="C208" s="154">
        <v>390817</v>
      </c>
      <c r="D208" s="154">
        <v>116865</v>
      </c>
      <c r="E208" s="154">
        <v>101378</v>
      </c>
      <c r="F208" s="264">
        <v>25.940017962371137</v>
      </c>
      <c r="G208" s="265">
        <v>27514</v>
      </c>
    </row>
    <row r="209" spans="1:7" ht="12.75">
      <c r="A209" s="262"/>
      <c r="B209" s="272"/>
      <c r="C209" s="154"/>
      <c r="D209" s="154"/>
      <c r="E209" s="154"/>
      <c r="F209" s="264"/>
      <c r="G209" s="265"/>
    </row>
    <row r="210" spans="1:7" ht="12.75">
      <c r="A210" s="262"/>
      <c r="B210" s="295" t="s">
        <v>1375</v>
      </c>
      <c r="C210" s="145"/>
      <c r="D210" s="154"/>
      <c r="E210" s="154"/>
      <c r="F210" s="264"/>
      <c r="G210" s="265"/>
    </row>
    <row r="211" spans="1:7" ht="12.75">
      <c r="A211" s="262"/>
      <c r="B211" s="267" t="s">
        <v>1346</v>
      </c>
      <c r="C211" s="298">
        <v>226012558</v>
      </c>
      <c r="D211" s="298">
        <v>63653393</v>
      </c>
      <c r="E211" s="298">
        <v>63199886</v>
      </c>
      <c r="F211" s="261">
        <v>27.96299752511982</v>
      </c>
      <c r="G211" s="268">
        <v>16757644</v>
      </c>
    </row>
    <row r="212" spans="1:7" ht="25.5">
      <c r="A212" s="262"/>
      <c r="B212" s="314" t="s">
        <v>1347</v>
      </c>
      <c r="C212" s="304">
        <v>1372419</v>
      </c>
      <c r="D212" s="154">
        <v>723588</v>
      </c>
      <c r="E212" s="154">
        <v>408081</v>
      </c>
      <c r="F212" s="264">
        <v>29.73443241459059</v>
      </c>
      <c r="G212" s="265">
        <v>105718</v>
      </c>
    </row>
    <row r="213" spans="1:7" ht="12.75">
      <c r="A213" s="262"/>
      <c r="B213" s="285" t="s">
        <v>1365</v>
      </c>
      <c r="C213" s="304">
        <v>10740937</v>
      </c>
      <c r="D213" s="154">
        <v>138000</v>
      </c>
      <c r="E213" s="154">
        <v>0</v>
      </c>
      <c r="F213" s="264">
        <v>0</v>
      </c>
      <c r="G213" s="265">
        <v>0</v>
      </c>
    </row>
    <row r="214" spans="1:7" ht="12.75">
      <c r="A214" s="262"/>
      <c r="B214" s="285" t="s">
        <v>1366</v>
      </c>
      <c r="C214" s="304">
        <v>18742</v>
      </c>
      <c r="D214" s="304">
        <v>0</v>
      </c>
      <c r="E214" s="304">
        <v>0</v>
      </c>
      <c r="F214" s="264">
        <v>0</v>
      </c>
      <c r="G214" s="137">
        <v>0</v>
      </c>
    </row>
    <row r="215" spans="1:7" ht="12.75">
      <c r="A215" s="262"/>
      <c r="B215" s="281" t="s">
        <v>1367</v>
      </c>
      <c r="C215" s="304">
        <v>18742</v>
      </c>
      <c r="D215" s="304">
        <v>0</v>
      </c>
      <c r="E215" s="304">
        <v>0</v>
      </c>
      <c r="F215" s="264">
        <v>0</v>
      </c>
      <c r="G215" s="137">
        <v>0</v>
      </c>
    </row>
    <row r="216" spans="1:7" ht="12.75">
      <c r="A216" s="262"/>
      <c r="B216" s="306" t="s">
        <v>1368</v>
      </c>
      <c r="C216" s="304">
        <v>18742</v>
      </c>
      <c r="D216" s="304">
        <v>0</v>
      </c>
      <c r="E216" s="304">
        <v>0</v>
      </c>
      <c r="F216" s="264">
        <v>0</v>
      </c>
      <c r="G216" s="137">
        <v>0</v>
      </c>
    </row>
    <row r="217" spans="1:7" ht="39.75" customHeight="1">
      <c r="A217" s="262"/>
      <c r="B217" s="331" t="s">
        <v>1376</v>
      </c>
      <c r="C217" s="304">
        <v>18742</v>
      </c>
      <c r="D217" s="304">
        <v>0</v>
      </c>
      <c r="E217" s="304">
        <v>0</v>
      </c>
      <c r="F217" s="264">
        <v>0</v>
      </c>
      <c r="G217" s="137">
        <v>0</v>
      </c>
    </row>
    <row r="218" spans="1:7" ht="51">
      <c r="A218" s="262"/>
      <c r="B218" s="332" t="s">
        <v>1377</v>
      </c>
      <c r="C218" s="304">
        <v>18742</v>
      </c>
      <c r="D218" s="154">
        <v>0</v>
      </c>
      <c r="E218" s="154">
        <v>0</v>
      </c>
      <c r="F218" s="264">
        <v>0</v>
      </c>
      <c r="G218" s="137">
        <v>0</v>
      </c>
    </row>
    <row r="219" spans="1:7" ht="12.75">
      <c r="A219" s="262"/>
      <c r="B219" s="285" t="s">
        <v>1348</v>
      </c>
      <c r="C219" s="304">
        <v>213880460</v>
      </c>
      <c r="D219" s="304">
        <v>62791805</v>
      </c>
      <c r="E219" s="304">
        <v>62791805</v>
      </c>
      <c r="F219" s="264">
        <v>29.358364480794553</v>
      </c>
      <c r="G219" s="265">
        <v>16651926</v>
      </c>
    </row>
    <row r="220" spans="1:7" ht="25.5">
      <c r="A220" s="262"/>
      <c r="B220" s="287" t="s">
        <v>1349</v>
      </c>
      <c r="C220" s="304">
        <v>213880460</v>
      </c>
      <c r="D220" s="154">
        <v>62791805</v>
      </c>
      <c r="E220" s="154">
        <v>62791805</v>
      </c>
      <c r="F220" s="264">
        <v>29.358364480794553</v>
      </c>
      <c r="G220" s="265">
        <v>16651926</v>
      </c>
    </row>
    <row r="221" spans="1:7" ht="12.75">
      <c r="A221" s="262"/>
      <c r="B221" s="267" t="s">
        <v>1350</v>
      </c>
      <c r="C221" s="145">
        <v>226266343</v>
      </c>
      <c r="D221" s="145">
        <v>63907178</v>
      </c>
      <c r="E221" s="145">
        <v>56915370</v>
      </c>
      <c r="F221" s="261">
        <v>25.154147649789877</v>
      </c>
      <c r="G221" s="268">
        <v>15350061</v>
      </c>
    </row>
    <row r="222" spans="1:7" ht="12.75">
      <c r="A222" s="262"/>
      <c r="B222" s="285" t="s">
        <v>1351</v>
      </c>
      <c r="C222" s="304">
        <v>193777596</v>
      </c>
      <c r="D222" s="304">
        <v>57674653</v>
      </c>
      <c r="E222" s="304">
        <v>52190655</v>
      </c>
      <c r="F222" s="264">
        <v>26.933276125481502</v>
      </c>
      <c r="G222" s="265">
        <v>14269598</v>
      </c>
    </row>
    <row r="223" spans="1:7" ht="12.75">
      <c r="A223" s="262"/>
      <c r="B223" s="281" t="s">
        <v>1352</v>
      </c>
      <c r="C223" s="304">
        <v>183831397</v>
      </c>
      <c r="D223" s="304">
        <v>53136147</v>
      </c>
      <c r="E223" s="304">
        <v>49277480</v>
      </c>
      <c r="F223" s="264">
        <v>26.805801840259093</v>
      </c>
      <c r="G223" s="265">
        <v>13700704</v>
      </c>
    </row>
    <row r="224" spans="1:7" ht="12.75">
      <c r="A224" s="262"/>
      <c r="B224" s="306" t="s">
        <v>1353</v>
      </c>
      <c r="C224" s="304">
        <v>99210706</v>
      </c>
      <c r="D224" s="154">
        <v>31143014</v>
      </c>
      <c r="E224" s="154">
        <v>30642043</v>
      </c>
      <c r="F224" s="264">
        <v>30.885822947374248</v>
      </c>
      <c r="G224" s="265">
        <v>7666371</v>
      </c>
    </row>
    <row r="225" spans="1:7" ht="12.75">
      <c r="A225" s="262"/>
      <c r="B225" s="311" t="s">
        <v>1354</v>
      </c>
      <c r="C225" s="304">
        <v>59328179</v>
      </c>
      <c r="D225" s="154">
        <v>18140972</v>
      </c>
      <c r="E225" s="154">
        <v>18073015</v>
      </c>
      <c r="F225" s="264">
        <v>30.462783966452093</v>
      </c>
      <c r="G225" s="265">
        <v>4356359</v>
      </c>
    </row>
    <row r="226" spans="1:7" ht="12.75">
      <c r="A226" s="262"/>
      <c r="B226" s="306" t="s">
        <v>1355</v>
      </c>
      <c r="C226" s="304">
        <v>84620691</v>
      </c>
      <c r="D226" s="154">
        <v>21993133</v>
      </c>
      <c r="E226" s="154">
        <v>18635437</v>
      </c>
      <c r="F226" s="264">
        <v>22.022317213174258</v>
      </c>
      <c r="G226" s="265">
        <v>6034333</v>
      </c>
    </row>
    <row r="227" spans="1:7" ht="12.75">
      <c r="A227" s="262"/>
      <c r="B227" s="281" t="s">
        <v>1356</v>
      </c>
      <c r="C227" s="304">
        <v>5612514</v>
      </c>
      <c r="D227" s="304">
        <v>1957189</v>
      </c>
      <c r="E227" s="304">
        <v>1463414</v>
      </c>
      <c r="F227" s="264">
        <v>26.074126496610965</v>
      </c>
      <c r="G227" s="265">
        <v>302740</v>
      </c>
    </row>
    <row r="228" spans="1:7" ht="12.75">
      <c r="A228" s="262"/>
      <c r="B228" s="306" t="s">
        <v>1378</v>
      </c>
      <c r="C228" s="304">
        <v>1063437</v>
      </c>
      <c r="D228" s="154">
        <v>386000</v>
      </c>
      <c r="E228" s="154">
        <v>125958</v>
      </c>
      <c r="F228" s="264">
        <v>11.844425198671853</v>
      </c>
      <c r="G228" s="265">
        <v>19914</v>
      </c>
    </row>
    <row r="229" spans="1:7" ht="12.75">
      <c r="A229" s="262"/>
      <c r="B229" s="306" t="s">
        <v>1357</v>
      </c>
      <c r="C229" s="304">
        <v>4549077</v>
      </c>
      <c r="D229" s="154">
        <v>1571189</v>
      </c>
      <c r="E229" s="154">
        <v>1337456</v>
      </c>
      <c r="F229" s="264">
        <v>29.40060148465282</v>
      </c>
      <c r="G229" s="265">
        <v>282826</v>
      </c>
    </row>
    <row r="230" spans="1:7" ht="25.5">
      <c r="A230" s="262"/>
      <c r="B230" s="287" t="s">
        <v>1360</v>
      </c>
      <c r="C230" s="304">
        <v>4325038</v>
      </c>
      <c r="D230" s="304">
        <v>2581317</v>
      </c>
      <c r="E230" s="304">
        <v>1449761</v>
      </c>
      <c r="F230" s="264">
        <v>33.52019103647182</v>
      </c>
      <c r="G230" s="265">
        <v>266154</v>
      </c>
    </row>
    <row r="231" spans="1:7" ht="12.75">
      <c r="A231" s="262"/>
      <c r="B231" s="282" t="s">
        <v>1361</v>
      </c>
      <c r="C231" s="304">
        <v>4325038</v>
      </c>
      <c r="D231" s="154">
        <v>2581317</v>
      </c>
      <c r="E231" s="154">
        <v>1449761</v>
      </c>
      <c r="F231" s="264">
        <v>33.52019103647182</v>
      </c>
      <c r="G231" s="265">
        <v>266154</v>
      </c>
    </row>
    <row r="232" spans="1:7" ht="12.75">
      <c r="A232" s="262"/>
      <c r="B232" s="281" t="s">
        <v>1301</v>
      </c>
      <c r="C232" s="154">
        <v>8647</v>
      </c>
      <c r="D232" s="154">
        <v>0</v>
      </c>
      <c r="E232" s="154">
        <v>0</v>
      </c>
      <c r="F232" s="264">
        <v>0</v>
      </c>
      <c r="G232" s="265">
        <v>0</v>
      </c>
    </row>
    <row r="233" spans="1:7" ht="25.5">
      <c r="A233" s="262"/>
      <c r="B233" s="282" t="s">
        <v>1379</v>
      </c>
      <c r="C233" s="154">
        <v>8647</v>
      </c>
      <c r="D233" s="154">
        <v>0</v>
      </c>
      <c r="E233" s="154">
        <v>0</v>
      </c>
      <c r="F233" s="264">
        <v>0</v>
      </c>
      <c r="G233" s="265">
        <v>0</v>
      </c>
    </row>
    <row r="234" spans="1:7" ht="38.25">
      <c r="A234" s="262"/>
      <c r="B234" s="331" t="s">
        <v>1380</v>
      </c>
      <c r="C234" s="154">
        <v>8647</v>
      </c>
      <c r="D234" s="154">
        <v>0</v>
      </c>
      <c r="E234" s="154">
        <v>0</v>
      </c>
      <c r="F234" s="264">
        <v>0</v>
      </c>
      <c r="G234" s="265">
        <v>0</v>
      </c>
    </row>
    <row r="235" spans="1:7" ht="12.75">
      <c r="A235" s="262"/>
      <c r="B235" s="285" t="s">
        <v>1306</v>
      </c>
      <c r="C235" s="304">
        <v>32488747</v>
      </c>
      <c r="D235" s="304">
        <v>6232525</v>
      </c>
      <c r="E235" s="304">
        <v>4724715</v>
      </c>
      <c r="F235" s="264">
        <v>14.542619941606244</v>
      </c>
      <c r="G235" s="265">
        <v>1080463</v>
      </c>
    </row>
    <row r="236" spans="1:7" ht="12.75">
      <c r="A236" s="262"/>
      <c r="B236" s="281" t="s">
        <v>1358</v>
      </c>
      <c r="C236" s="304">
        <v>32488747</v>
      </c>
      <c r="D236" s="154">
        <v>6232525</v>
      </c>
      <c r="E236" s="154">
        <v>4724715</v>
      </c>
      <c r="F236" s="264">
        <v>14.542619941606244</v>
      </c>
      <c r="G236" s="265">
        <v>1080463</v>
      </c>
    </row>
    <row r="237" spans="1:7" s="317" customFormat="1" ht="12.75" hidden="1">
      <c r="A237" s="315"/>
      <c r="B237" s="321" t="s">
        <v>1381</v>
      </c>
      <c r="C237" s="301">
        <v>0</v>
      </c>
      <c r="D237" s="301">
        <v>0</v>
      </c>
      <c r="E237" s="301">
        <v>0</v>
      </c>
      <c r="F237" s="302" t="e">
        <v>#DIV/0!</v>
      </c>
      <c r="G237" s="265">
        <v>0</v>
      </c>
    </row>
    <row r="238" spans="1:7" s="317" customFormat="1" ht="12.75" hidden="1">
      <c r="A238" s="315"/>
      <c r="B238" s="322" t="s">
        <v>1382</v>
      </c>
      <c r="C238" s="301">
        <v>0</v>
      </c>
      <c r="D238" s="301">
        <v>0</v>
      </c>
      <c r="E238" s="301">
        <v>0</v>
      </c>
      <c r="F238" s="302" t="e">
        <v>#DIV/0!</v>
      </c>
      <c r="G238" s="265">
        <v>0</v>
      </c>
    </row>
    <row r="239" spans="1:7" s="317" customFormat="1" ht="38.25" hidden="1">
      <c r="A239" s="315"/>
      <c r="B239" s="333" t="s">
        <v>1314</v>
      </c>
      <c r="C239" s="301">
        <v>0</v>
      </c>
      <c r="D239" s="320">
        <v>0</v>
      </c>
      <c r="E239" s="320">
        <v>0</v>
      </c>
      <c r="F239" s="302" t="e">
        <v>#DIV/0!</v>
      </c>
      <c r="G239" s="265">
        <v>0</v>
      </c>
    </row>
    <row r="240" spans="1:7" ht="12.75">
      <c r="A240" s="262"/>
      <c r="B240" s="272" t="s">
        <v>940</v>
      </c>
      <c r="C240" s="304">
        <v>-253785</v>
      </c>
      <c r="D240" s="304">
        <v>-253785</v>
      </c>
      <c r="E240" s="304" t="s">
        <v>936</v>
      </c>
      <c r="F240" s="264" t="s">
        <v>936</v>
      </c>
      <c r="G240" s="264" t="s">
        <v>936</v>
      </c>
    </row>
    <row r="241" spans="1:7" ht="12.75">
      <c r="A241" s="262"/>
      <c r="B241" s="272" t="s">
        <v>941</v>
      </c>
      <c r="C241" s="304">
        <v>253785</v>
      </c>
      <c r="D241" s="304">
        <v>253785</v>
      </c>
      <c r="E241" s="304">
        <v>253785</v>
      </c>
      <c r="F241" s="264" t="s">
        <v>936</v>
      </c>
      <c r="G241" s="137">
        <v>0</v>
      </c>
    </row>
    <row r="242" spans="1:7" ht="12.75">
      <c r="A242" s="262"/>
      <c r="B242" s="285" t="s">
        <v>1362</v>
      </c>
      <c r="C242" s="304">
        <v>253785</v>
      </c>
      <c r="D242" s="304">
        <v>253785</v>
      </c>
      <c r="E242" s="304">
        <v>253785</v>
      </c>
      <c r="F242" s="264" t="s">
        <v>936</v>
      </c>
      <c r="G242" s="137">
        <v>0</v>
      </c>
    </row>
    <row r="243" spans="1:7" ht="38.25" hidden="1">
      <c r="A243" s="262"/>
      <c r="B243" s="287" t="s">
        <v>1363</v>
      </c>
      <c r="C243" s="304">
        <v>0</v>
      </c>
      <c r="D243" s="304">
        <v>0</v>
      </c>
      <c r="E243" s="304">
        <v>0</v>
      </c>
      <c r="F243" s="264" t="s">
        <v>936</v>
      </c>
      <c r="G243" s="137">
        <v>0</v>
      </c>
    </row>
    <row r="244" spans="1:7" ht="51">
      <c r="A244" s="262"/>
      <c r="B244" s="287" t="s">
        <v>1383</v>
      </c>
      <c r="C244" s="304">
        <v>253785</v>
      </c>
      <c r="D244" s="154">
        <v>253785</v>
      </c>
      <c r="E244" s="154">
        <v>253785</v>
      </c>
      <c r="F244" s="264" t="s">
        <v>936</v>
      </c>
      <c r="G244" s="137">
        <v>0</v>
      </c>
    </row>
    <row r="245" spans="1:7" ht="12.75">
      <c r="A245" s="262"/>
      <c r="B245" s="334"/>
      <c r="C245" s="154"/>
      <c r="D245" s="154"/>
      <c r="E245" s="154"/>
      <c r="F245" s="264"/>
      <c r="G245" s="265"/>
    </row>
    <row r="246" spans="1:7" ht="12.75">
      <c r="A246" s="262"/>
      <c r="B246" s="295" t="s">
        <v>1384</v>
      </c>
      <c r="C246" s="145"/>
      <c r="D246" s="154"/>
      <c r="E246" s="154"/>
      <c r="F246" s="264"/>
      <c r="G246" s="265"/>
    </row>
    <row r="247" spans="1:7" ht="12.75">
      <c r="A247" s="262"/>
      <c r="B247" s="267" t="s">
        <v>1346</v>
      </c>
      <c r="C247" s="298">
        <v>32819781</v>
      </c>
      <c r="D247" s="298">
        <v>11571330</v>
      </c>
      <c r="E247" s="298">
        <v>11683340</v>
      </c>
      <c r="F247" s="261">
        <v>35.598470324954334</v>
      </c>
      <c r="G247" s="268">
        <v>3612228</v>
      </c>
    </row>
    <row r="248" spans="1:7" ht="25.5">
      <c r="A248" s="262"/>
      <c r="B248" s="314" t="s">
        <v>1347</v>
      </c>
      <c r="C248" s="304">
        <v>477500</v>
      </c>
      <c r="D248" s="154">
        <v>170462</v>
      </c>
      <c r="E248" s="154">
        <v>66544</v>
      </c>
      <c r="F248" s="264">
        <v>13.935916230366493</v>
      </c>
      <c r="G248" s="265">
        <v>32192</v>
      </c>
    </row>
    <row r="249" spans="1:7" ht="12.75">
      <c r="A249" s="262"/>
      <c r="B249" s="285" t="s">
        <v>1365</v>
      </c>
      <c r="C249" s="304">
        <v>800000</v>
      </c>
      <c r="D249" s="154">
        <v>170000</v>
      </c>
      <c r="E249" s="154">
        <v>385928</v>
      </c>
      <c r="F249" s="264">
        <v>48.241</v>
      </c>
      <c r="G249" s="265">
        <v>0</v>
      </c>
    </row>
    <row r="250" spans="1:7" s="317" customFormat="1" ht="12.75" hidden="1">
      <c r="A250" s="315"/>
      <c r="B250" s="318" t="s">
        <v>1366</v>
      </c>
      <c r="C250" s="301">
        <v>0</v>
      </c>
      <c r="D250" s="320">
        <v>0</v>
      </c>
      <c r="E250" s="320">
        <v>0</v>
      </c>
      <c r="F250" s="302" t="e">
        <v>#DIV/0!</v>
      </c>
      <c r="G250" s="265">
        <v>0</v>
      </c>
    </row>
    <row r="251" spans="1:7" s="317" customFormat="1" ht="12.75" hidden="1">
      <c r="A251" s="315"/>
      <c r="B251" s="321" t="s">
        <v>1367</v>
      </c>
      <c r="C251" s="301">
        <v>0</v>
      </c>
      <c r="D251" s="320">
        <v>0</v>
      </c>
      <c r="E251" s="320">
        <v>0</v>
      </c>
      <c r="F251" s="302" t="e">
        <v>#DIV/0!</v>
      </c>
      <c r="G251" s="265">
        <v>0</v>
      </c>
    </row>
    <row r="252" spans="1:7" s="317" customFormat="1" ht="12.75" hidden="1">
      <c r="A252" s="315"/>
      <c r="B252" s="322" t="s">
        <v>1368</v>
      </c>
      <c r="C252" s="301">
        <v>0</v>
      </c>
      <c r="D252" s="301">
        <v>0</v>
      </c>
      <c r="E252" s="301">
        <v>0</v>
      </c>
      <c r="F252" s="302" t="e">
        <v>#DIV/0!</v>
      </c>
      <c r="G252" s="265">
        <v>0</v>
      </c>
    </row>
    <row r="253" spans="1:7" s="317" customFormat="1" ht="12.75" hidden="1">
      <c r="A253" s="315"/>
      <c r="B253" s="323" t="s">
        <v>1369</v>
      </c>
      <c r="C253" s="301">
        <v>0</v>
      </c>
      <c r="D253" s="301">
        <v>0</v>
      </c>
      <c r="E253" s="301">
        <v>0</v>
      </c>
      <c r="F253" s="302" t="e">
        <v>#DIV/0!</v>
      </c>
      <c r="G253" s="265">
        <v>0</v>
      </c>
    </row>
    <row r="254" spans="1:7" s="317" customFormat="1" ht="53.25" customHeight="1" hidden="1">
      <c r="A254" s="315"/>
      <c r="B254" s="324" t="s">
        <v>1370</v>
      </c>
      <c r="C254" s="301">
        <v>0</v>
      </c>
      <c r="D254" s="320">
        <v>0</v>
      </c>
      <c r="E254" s="320">
        <v>0</v>
      </c>
      <c r="F254" s="302" t="e">
        <v>#DIV/0!</v>
      </c>
      <c r="G254" s="265">
        <v>0</v>
      </c>
    </row>
    <row r="255" spans="1:7" ht="12.75">
      <c r="A255" s="262"/>
      <c r="B255" s="285" t="s">
        <v>1348</v>
      </c>
      <c r="C255" s="304">
        <v>31542281</v>
      </c>
      <c r="D255" s="304">
        <v>11230868</v>
      </c>
      <c r="E255" s="304">
        <v>11230868</v>
      </c>
      <c r="F255" s="264">
        <v>35.60575723740461</v>
      </c>
      <c r="G255" s="265">
        <v>3580036</v>
      </c>
    </row>
    <row r="256" spans="1:7" ht="25.5">
      <c r="A256" s="262"/>
      <c r="B256" s="287" t="s">
        <v>1349</v>
      </c>
      <c r="C256" s="304">
        <v>31542281</v>
      </c>
      <c r="D256" s="154">
        <v>11230868</v>
      </c>
      <c r="E256" s="154">
        <v>11230868</v>
      </c>
      <c r="F256" s="264">
        <v>35.60575723740461</v>
      </c>
      <c r="G256" s="265">
        <v>3580036</v>
      </c>
    </row>
    <row r="257" spans="1:7" ht="12.75">
      <c r="A257" s="262"/>
      <c r="B257" s="267" t="s">
        <v>1350</v>
      </c>
      <c r="C257" s="145">
        <v>32819781</v>
      </c>
      <c r="D257" s="145">
        <v>11571330</v>
      </c>
      <c r="E257" s="145">
        <v>10010058</v>
      </c>
      <c r="F257" s="261">
        <v>30.50007554895019</v>
      </c>
      <c r="G257" s="268">
        <v>2728496</v>
      </c>
    </row>
    <row r="258" spans="1:7" ht="12.75">
      <c r="A258" s="262"/>
      <c r="B258" s="285" t="s">
        <v>1351</v>
      </c>
      <c r="C258" s="304">
        <v>31708263</v>
      </c>
      <c r="D258" s="304">
        <v>11047788</v>
      </c>
      <c r="E258" s="304">
        <v>9839848</v>
      </c>
      <c r="F258" s="264">
        <v>31.03244097603202</v>
      </c>
      <c r="G258" s="265">
        <v>2713283</v>
      </c>
    </row>
    <row r="259" spans="1:7" ht="12.75">
      <c r="A259" s="262"/>
      <c r="B259" s="281" t="s">
        <v>1352</v>
      </c>
      <c r="C259" s="304">
        <v>30584538</v>
      </c>
      <c r="D259" s="304">
        <v>10124714</v>
      </c>
      <c r="E259" s="304">
        <v>9024572</v>
      </c>
      <c r="F259" s="264">
        <v>29.506975060404706</v>
      </c>
      <c r="G259" s="265">
        <v>2430041</v>
      </c>
    </row>
    <row r="260" spans="1:7" ht="12.75">
      <c r="A260" s="262"/>
      <c r="B260" s="306" t="s">
        <v>1353</v>
      </c>
      <c r="C260" s="304">
        <v>16892140</v>
      </c>
      <c r="D260" s="154">
        <v>5547847</v>
      </c>
      <c r="E260" s="154">
        <v>5447227</v>
      </c>
      <c r="F260" s="264">
        <v>32.24711019444547</v>
      </c>
      <c r="G260" s="265">
        <v>1377110</v>
      </c>
    </row>
    <row r="261" spans="1:7" ht="12.75">
      <c r="A261" s="262"/>
      <c r="B261" s="311" t="s">
        <v>1354</v>
      </c>
      <c r="C261" s="304">
        <v>13772014</v>
      </c>
      <c r="D261" s="154">
        <v>4484615</v>
      </c>
      <c r="E261" s="154">
        <v>4418221</v>
      </c>
      <c r="F261" s="264">
        <v>32.08115385302396</v>
      </c>
      <c r="G261" s="265">
        <v>1124660</v>
      </c>
    </row>
    <row r="262" spans="1:7" ht="12.75">
      <c r="A262" s="262"/>
      <c r="B262" s="306" t="s">
        <v>1355</v>
      </c>
      <c r="C262" s="304">
        <v>13692398</v>
      </c>
      <c r="D262" s="154">
        <v>4576867</v>
      </c>
      <c r="E262" s="154">
        <v>3577345</v>
      </c>
      <c r="F262" s="264">
        <v>26.126504648783943</v>
      </c>
      <c r="G262" s="265">
        <v>1052931</v>
      </c>
    </row>
    <row r="263" spans="1:7" ht="12.75">
      <c r="A263" s="262"/>
      <c r="B263" s="281" t="s">
        <v>1356</v>
      </c>
      <c r="C263" s="304">
        <v>206445</v>
      </c>
      <c r="D263" s="304">
        <v>47432</v>
      </c>
      <c r="E263" s="304">
        <v>35538</v>
      </c>
      <c r="F263" s="264">
        <v>17.214270144590568</v>
      </c>
      <c r="G263" s="265">
        <v>5994</v>
      </c>
    </row>
    <row r="264" spans="1:7" ht="12.75" hidden="1">
      <c r="A264" s="262"/>
      <c r="B264" s="306" t="s">
        <v>1378</v>
      </c>
      <c r="C264" s="304">
        <v>0</v>
      </c>
      <c r="D264" s="154">
        <v>0</v>
      </c>
      <c r="E264" s="154">
        <v>0</v>
      </c>
      <c r="F264" s="264" t="e">
        <v>#DIV/0!</v>
      </c>
      <c r="G264" s="265">
        <v>0</v>
      </c>
    </row>
    <row r="265" spans="1:7" ht="12.75">
      <c r="A265" s="262"/>
      <c r="B265" s="306" t="s">
        <v>1357</v>
      </c>
      <c r="C265" s="304">
        <v>206445</v>
      </c>
      <c r="D265" s="154">
        <v>47432</v>
      </c>
      <c r="E265" s="154">
        <v>35538</v>
      </c>
      <c r="F265" s="264">
        <v>17.214270144590568</v>
      </c>
      <c r="G265" s="265">
        <v>5994</v>
      </c>
    </row>
    <row r="266" spans="1:7" ht="25.5">
      <c r="A266" s="262"/>
      <c r="B266" s="287" t="s">
        <v>1360</v>
      </c>
      <c r="C266" s="304">
        <v>876000</v>
      </c>
      <c r="D266" s="304">
        <v>865322</v>
      </c>
      <c r="E266" s="304">
        <v>776708</v>
      </c>
      <c r="F266" s="264">
        <v>88.66529680365296</v>
      </c>
      <c r="G266" s="265">
        <v>276306</v>
      </c>
    </row>
    <row r="267" spans="1:7" ht="12.75">
      <c r="A267" s="262"/>
      <c r="B267" s="282" t="s">
        <v>1361</v>
      </c>
      <c r="C267" s="304">
        <v>876000</v>
      </c>
      <c r="D267" s="154">
        <v>865322</v>
      </c>
      <c r="E267" s="154">
        <v>776708</v>
      </c>
      <c r="F267" s="264">
        <v>88.66529680365296</v>
      </c>
      <c r="G267" s="265">
        <v>276306</v>
      </c>
    </row>
    <row r="268" spans="1:7" ht="12.75">
      <c r="A268" s="262"/>
      <c r="B268" s="281" t="s">
        <v>1301</v>
      </c>
      <c r="C268" s="154">
        <v>41280</v>
      </c>
      <c r="D268" s="154">
        <v>10320</v>
      </c>
      <c r="E268" s="154">
        <v>3030</v>
      </c>
      <c r="F268" s="264">
        <v>7.340116279069768</v>
      </c>
      <c r="G268" s="265">
        <v>942</v>
      </c>
    </row>
    <row r="269" spans="1:7" ht="25.5">
      <c r="A269" s="262"/>
      <c r="B269" s="282" t="s">
        <v>1379</v>
      </c>
      <c r="C269" s="154">
        <v>41280</v>
      </c>
      <c r="D269" s="154">
        <v>10320</v>
      </c>
      <c r="E269" s="154">
        <v>3030</v>
      </c>
      <c r="F269" s="264">
        <v>7.340116279069768</v>
      </c>
      <c r="G269" s="265">
        <v>942</v>
      </c>
    </row>
    <row r="270" spans="1:7" ht="38.25">
      <c r="A270" s="262"/>
      <c r="B270" s="331" t="s">
        <v>1380</v>
      </c>
      <c r="C270" s="154">
        <v>41280</v>
      </c>
      <c r="D270" s="154">
        <v>10320</v>
      </c>
      <c r="E270" s="154">
        <v>3030</v>
      </c>
      <c r="F270" s="264">
        <v>7.340116279069768</v>
      </c>
      <c r="G270" s="265">
        <v>942</v>
      </c>
    </row>
    <row r="271" spans="1:7" ht="12.75">
      <c r="A271" s="262"/>
      <c r="B271" s="285" t="s">
        <v>1306</v>
      </c>
      <c r="C271" s="304">
        <v>1111518</v>
      </c>
      <c r="D271" s="304">
        <v>523542</v>
      </c>
      <c r="E271" s="304">
        <v>170210</v>
      </c>
      <c r="F271" s="264">
        <v>15.313292272369857</v>
      </c>
      <c r="G271" s="265">
        <v>15213</v>
      </c>
    </row>
    <row r="272" spans="1:7" ht="12.75">
      <c r="A272" s="262"/>
      <c r="B272" s="281" t="s">
        <v>1358</v>
      </c>
      <c r="C272" s="304">
        <v>1111518</v>
      </c>
      <c r="D272" s="154">
        <v>523542</v>
      </c>
      <c r="E272" s="154">
        <v>170210</v>
      </c>
      <c r="F272" s="264">
        <v>15.313292272369857</v>
      </c>
      <c r="G272" s="265">
        <v>15213</v>
      </c>
    </row>
    <row r="273" spans="1:7" s="317" customFormat="1" ht="12.75" hidden="1">
      <c r="A273" s="315"/>
      <c r="B273" s="316" t="s">
        <v>940</v>
      </c>
      <c r="C273" s="301">
        <v>0</v>
      </c>
      <c r="D273" s="301">
        <v>0</v>
      </c>
      <c r="E273" s="320" t="s">
        <v>936</v>
      </c>
      <c r="F273" s="302" t="s">
        <v>936</v>
      </c>
      <c r="G273" s="265" t="e">
        <v>#VALUE!</v>
      </c>
    </row>
    <row r="274" spans="1:7" s="317" customFormat="1" ht="12.75" hidden="1">
      <c r="A274" s="315"/>
      <c r="B274" s="316" t="s">
        <v>941</v>
      </c>
      <c r="C274" s="301">
        <v>0</v>
      </c>
      <c r="D274" s="301">
        <v>0</v>
      </c>
      <c r="E274" s="301">
        <v>0</v>
      </c>
      <c r="F274" s="302" t="s">
        <v>936</v>
      </c>
      <c r="G274" s="265">
        <v>0</v>
      </c>
    </row>
    <row r="275" spans="1:7" s="317" customFormat="1" ht="12.75" hidden="1">
      <c r="A275" s="315"/>
      <c r="B275" s="318" t="s">
        <v>1362</v>
      </c>
      <c r="C275" s="301">
        <v>0</v>
      </c>
      <c r="D275" s="301">
        <v>0</v>
      </c>
      <c r="E275" s="301">
        <v>0</v>
      </c>
      <c r="F275" s="302" t="s">
        <v>936</v>
      </c>
      <c r="G275" s="265">
        <v>0</v>
      </c>
    </row>
    <row r="276" spans="1:7" s="317" customFormat="1" ht="38.25" hidden="1">
      <c r="A276" s="315"/>
      <c r="B276" s="319" t="s">
        <v>1363</v>
      </c>
      <c r="C276" s="301">
        <v>0</v>
      </c>
      <c r="D276" s="320">
        <v>0</v>
      </c>
      <c r="E276" s="320">
        <v>0</v>
      </c>
      <c r="F276" s="302" t="s">
        <v>936</v>
      </c>
      <c r="G276" s="265">
        <v>0</v>
      </c>
    </row>
    <row r="277" spans="1:7" ht="12.75">
      <c r="A277" s="262"/>
      <c r="B277" s="312"/>
      <c r="C277" s="313"/>
      <c r="D277" s="154"/>
      <c r="E277" s="154"/>
      <c r="F277" s="264"/>
      <c r="G277" s="265"/>
    </row>
    <row r="278" spans="1:7" ht="12.75">
      <c r="A278" s="262"/>
      <c r="B278" s="295" t="s">
        <v>1385</v>
      </c>
      <c r="C278" s="145"/>
      <c r="D278" s="154"/>
      <c r="E278" s="154"/>
      <c r="F278" s="264"/>
      <c r="G278" s="265"/>
    </row>
    <row r="279" spans="1:7" ht="12.75">
      <c r="A279" s="262"/>
      <c r="B279" s="267" t="s">
        <v>1346</v>
      </c>
      <c r="C279" s="298">
        <v>109849918</v>
      </c>
      <c r="D279" s="298">
        <v>78795339</v>
      </c>
      <c r="E279" s="298">
        <v>79062766</v>
      </c>
      <c r="F279" s="261">
        <v>71.97344107257322</v>
      </c>
      <c r="G279" s="268">
        <v>70673728</v>
      </c>
    </row>
    <row r="280" spans="1:7" ht="25.5">
      <c r="A280" s="262"/>
      <c r="B280" s="314" t="s">
        <v>1347</v>
      </c>
      <c r="C280" s="304">
        <v>4137629</v>
      </c>
      <c r="D280" s="154">
        <v>1748935</v>
      </c>
      <c r="E280" s="154">
        <v>2132423</v>
      </c>
      <c r="F280" s="264">
        <v>51.53731762804254</v>
      </c>
      <c r="G280" s="265">
        <v>929698</v>
      </c>
    </row>
    <row r="281" spans="1:7" ht="12.75">
      <c r="A281" s="262"/>
      <c r="B281" s="285" t="s">
        <v>1365</v>
      </c>
      <c r="C281" s="304">
        <v>1341042</v>
      </c>
      <c r="D281" s="154">
        <v>224695</v>
      </c>
      <c r="E281" s="154">
        <v>152037</v>
      </c>
      <c r="F281" s="264">
        <v>11.337228811625586</v>
      </c>
      <c r="G281" s="265">
        <v>0</v>
      </c>
    </row>
    <row r="282" spans="1:7" ht="25.5">
      <c r="A282" s="262"/>
      <c r="B282" s="287" t="s">
        <v>1386</v>
      </c>
      <c r="C282" s="304">
        <v>55838</v>
      </c>
      <c r="D282" s="154">
        <v>0</v>
      </c>
      <c r="E282" s="154">
        <v>0</v>
      </c>
      <c r="F282" s="264">
        <v>0</v>
      </c>
      <c r="G282" s="265">
        <v>0</v>
      </c>
    </row>
    <row r="283" spans="1:7" ht="12.75">
      <c r="A283" s="262"/>
      <c r="B283" s="314" t="s">
        <v>1366</v>
      </c>
      <c r="C283" s="304">
        <v>115900</v>
      </c>
      <c r="D283" s="304">
        <v>43403</v>
      </c>
      <c r="E283" s="304">
        <v>0</v>
      </c>
      <c r="F283" s="264">
        <v>0</v>
      </c>
      <c r="G283" s="265">
        <v>0</v>
      </c>
    </row>
    <row r="284" spans="1:7" ht="12.75" customHeight="1">
      <c r="A284" s="262"/>
      <c r="B284" s="281" t="s">
        <v>1367</v>
      </c>
      <c r="C284" s="304">
        <v>115900</v>
      </c>
      <c r="D284" s="304">
        <v>43403</v>
      </c>
      <c r="E284" s="304">
        <v>0</v>
      </c>
      <c r="F284" s="264">
        <v>0</v>
      </c>
      <c r="G284" s="265">
        <v>0</v>
      </c>
    </row>
    <row r="285" spans="1:7" ht="12.75" customHeight="1">
      <c r="A285" s="262"/>
      <c r="B285" s="335" t="s">
        <v>1368</v>
      </c>
      <c r="C285" s="336">
        <v>115900</v>
      </c>
      <c r="D285" s="336">
        <v>43403</v>
      </c>
      <c r="E285" s="336">
        <v>0</v>
      </c>
      <c r="F285" s="264">
        <v>0</v>
      </c>
      <c r="G285" s="265">
        <v>0</v>
      </c>
    </row>
    <row r="286" spans="1:7" ht="38.25" customHeight="1">
      <c r="A286" s="262"/>
      <c r="B286" s="337" t="s">
        <v>1387</v>
      </c>
      <c r="C286" s="304">
        <v>115900</v>
      </c>
      <c r="D286" s="304">
        <v>43403</v>
      </c>
      <c r="E286" s="304">
        <v>0</v>
      </c>
      <c r="F286" s="264">
        <v>0</v>
      </c>
      <c r="G286" s="265">
        <v>0</v>
      </c>
    </row>
    <row r="287" spans="1:7" s="317" customFormat="1" ht="51" hidden="1">
      <c r="A287" s="315"/>
      <c r="B287" s="338" t="s">
        <v>1388</v>
      </c>
      <c r="C287" s="301">
        <v>0</v>
      </c>
      <c r="D287" s="320">
        <v>0</v>
      </c>
      <c r="E287" s="320">
        <v>0</v>
      </c>
      <c r="F287" s="302" t="e">
        <v>#DIV/0!</v>
      </c>
      <c r="G287" s="265">
        <v>0</v>
      </c>
    </row>
    <row r="288" spans="1:7" ht="51">
      <c r="A288" s="262"/>
      <c r="B288" s="339" t="s">
        <v>1389</v>
      </c>
      <c r="C288" s="304">
        <v>115900</v>
      </c>
      <c r="D288" s="154">
        <v>43403</v>
      </c>
      <c r="E288" s="154">
        <v>0</v>
      </c>
      <c r="F288" s="264">
        <v>0</v>
      </c>
      <c r="G288" s="265">
        <v>0</v>
      </c>
    </row>
    <row r="289" spans="1:7" ht="51" hidden="1">
      <c r="A289" s="262"/>
      <c r="B289" s="339" t="s">
        <v>1388</v>
      </c>
      <c r="C289" s="304">
        <v>0</v>
      </c>
      <c r="D289" s="304">
        <v>0</v>
      </c>
      <c r="E289" s="304">
        <v>0</v>
      </c>
      <c r="F289" s="264" t="e">
        <v>#DIV/0!</v>
      </c>
      <c r="G289" s="265">
        <v>0</v>
      </c>
    </row>
    <row r="290" spans="1:7" ht="51" hidden="1">
      <c r="A290" s="262"/>
      <c r="B290" s="339" t="s">
        <v>1388</v>
      </c>
      <c r="C290" s="304">
        <v>0</v>
      </c>
      <c r="D290" s="154">
        <v>0</v>
      </c>
      <c r="E290" s="154">
        <v>0</v>
      </c>
      <c r="F290" s="264" t="e">
        <v>#DIV/0!</v>
      </c>
      <c r="G290" s="265">
        <v>0</v>
      </c>
    </row>
    <row r="291" spans="1:7" ht="12.75">
      <c r="A291" s="262"/>
      <c r="B291" s="285" t="s">
        <v>1348</v>
      </c>
      <c r="C291" s="304">
        <v>104255347</v>
      </c>
      <c r="D291" s="304">
        <v>76778306</v>
      </c>
      <c r="E291" s="304">
        <v>76778306</v>
      </c>
      <c r="F291" s="264">
        <v>73.6444779182405</v>
      </c>
      <c r="G291" s="265">
        <v>69744030</v>
      </c>
    </row>
    <row r="292" spans="1:7" ht="25.5">
      <c r="A292" s="262"/>
      <c r="B292" s="287" t="s">
        <v>1349</v>
      </c>
      <c r="C292" s="304">
        <v>102576022</v>
      </c>
      <c r="D292" s="154">
        <v>76778306</v>
      </c>
      <c r="E292" s="154">
        <v>76778306</v>
      </c>
      <c r="F292" s="264">
        <v>74.85014967728033</v>
      </c>
      <c r="G292" s="265">
        <v>69744030</v>
      </c>
    </row>
    <row r="293" spans="1:7" ht="25.5">
      <c r="A293" s="262"/>
      <c r="B293" s="287" t="s">
        <v>1390</v>
      </c>
      <c r="C293" s="304">
        <v>1679325</v>
      </c>
      <c r="D293" s="304">
        <v>0</v>
      </c>
      <c r="E293" s="304">
        <v>0</v>
      </c>
      <c r="F293" s="264">
        <v>0</v>
      </c>
      <c r="G293" s="137">
        <v>0</v>
      </c>
    </row>
    <row r="294" spans="1:7" ht="12.75">
      <c r="A294" s="262"/>
      <c r="B294" s="267" t="s">
        <v>1350</v>
      </c>
      <c r="C294" s="145">
        <v>109713110</v>
      </c>
      <c r="D294" s="145">
        <v>78212148</v>
      </c>
      <c r="E294" s="145">
        <v>74971836</v>
      </c>
      <c r="F294" s="261">
        <v>68.334436969292</v>
      </c>
      <c r="G294" s="268">
        <v>68252503</v>
      </c>
    </row>
    <row r="295" spans="1:7" ht="12.75">
      <c r="A295" s="262"/>
      <c r="B295" s="285" t="s">
        <v>1351</v>
      </c>
      <c r="C295" s="304">
        <v>104303882</v>
      </c>
      <c r="D295" s="304">
        <v>76164444</v>
      </c>
      <c r="E295" s="304">
        <v>74472920</v>
      </c>
      <c r="F295" s="264">
        <v>71.39995038727321</v>
      </c>
      <c r="G295" s="265">
        <v>67784867</v>
      </c>
    </row>
    <row r="296" spans="1:7" ht="12.75">
      <c r="A296" s="262"/>
      <c r="B296" s="281" t="s">
        <v>1352</v>
      </c>
      <c r="C296" s="304">
        <v>33007969</v>
      </c>
      <c r="D296" s="304">
        <v>8047043</v>
      </c>
      <c r="E296" s="304">
        <v>7307743</v>
      </c>
      <c r="F296" s="264">
        <v>22.139329444959184</v>
      </c>
      <c r="G296" s="265">
        <v>2105936</v>
      </c>
    </row>
    <row r="297" spans="1:7" ht="12.75">
      <c r="A297" s="262"/>
      <c r="B297" s="306" t="s">
        <v>1353</v>
      </c>
      <c r="C297" s="304">
        <v>19041899</v>
      </c>
      <c r="D297" s="154">
        <v>5554292</v>
      </c>
      <c r="E297" s="154">
        <v>5364270</v>
      </c>
      <c r="F297" s="264">
        <v>28.17087728487584</v>
      </c>
      <c r="G297" s="265">
        <v>1524666</v>
      </c>
    </row>
    <row r="298" spans="1:7" ht="12.75">
      <c r="A298" s="262"/>
      <c r="B298" s="311" t="s">
        <v>1354</v>
      </c>
      <c r="C298" s="304">
        <v>14687568</v>
      </c>
      <c r="D298" s="154">
        <v>4234673</v>
      </c>
      <c r="E298" s="154">
        <v>4096362</v>
      </c>
      <c r="F298" s="264">
        <v>27.889995130575734</v>
      </c>
      <c r="G298" s="265">
        <v>1130109</v>
      </c>
    </row>
    <row r="299" spans="1:7" ht="12.75">
      <c r="A299" s="262"/>
      <c r="B299" s="306" t="s">
        <v>1355</v>
      </c>
      <c r="C299" s="304">
        <v>13966070</v>
      </c>
      <c r="D299" s="154">
        <v>2492751</v>
      </c>
      <c r="E299" s="154">
        <v>1943473</v>
      </c>
      <c r="F299" s="264">
        <v>13.91567563387553</v>
      </c>
      <c r="G299" s="265">
        <v>581270</v>
      </c>
    </row>
    <row r="300" spans="1:7" ht="12.75">
      <c r="A300" s="262"/>
      <c r="B300" s="281" t="s">
        <v>1356</v>
      </c>
      <c r="C300" s="304">
        <v>67606611</v>
      </c>
      <c r="D300" s="304">
        <v>65906696</v>
      </c>
      <c r="E300" s="304">
        <v>65215442</v>
      </c>
      <c r="F300" s="264">
        <v>96.46311364431504</v>
      </c>
      <c r="G300" s="265">
        <v>64803496</v>
      </c>
    </row>
    <row r="301" spans="1:7" ht="12.75">
      <c r="A301" s="262"/>
      <c r="B301" s="306" t="s">
        <v>1378</v>
      </c>
      <c r="C301" s="304">
        <v>67606611</v>
      </c>
      <c r="D301" s="154">
        <v>65906696</v>
      </c>
      <c r="E301" s="154">
        <v>65215442</v>
      </c>
      <c r="F301" s="264">
        <v>96.46311364431504</v>
      </c>
      <c r="G301" s="265">
        <v>64803496</v>
      </c>
    </row>
    <row r="302" spans="1:7" ht="25.5">
      <c r="A302" s="262"/>
      <c r="B302" s="287" t="s">
        <v>1360</v>
      </c>
      <c r="C302" s="304">
        <v>875376</v>
      </c>
      <c r="D302" s="304">
        <v>723951</v>
      </c>
      <c r="E302" s="304">
        <v>722402</v>
      </c>
      <c r="F302" s="264">
        <v>82.52476650033815</v>
      </c>
      <c r="G302" s="265">
        <v>4556</v>
      </c>
    </row>
    <row r="303" spans="1:7" s="317" customFormat="1" ht="25.5" hidden="1">
      <c r="A303" s="315"/>
      <c r="B303" s="340" t="s">
        <v>1391</v>
      </c>
      <c r="C303" s="301">
        <v>0</v>
      </c>
      <c r="D303" s="301">
        <v>0</v>
      </c>
      <c r="E303" s="301">
        <v>0</v>
      </c>
      <c r="F303" s="302" t="e">
        <v>#DIV/0!</v>
      </c>
      <c r="G303" s="265">
        <v>0</v>
      </c>
    </row>
    <row r="304" spans="1:7" ht="12.75">
      <c r="A304" s="262"/>
      <c r="B304" s="282" t="s">
        <v>1361</v>
      </c>
      <c r="C304" s="304">
        <v>875376</v>
      </c>
      <c r="D304" s="154">
        <v>723951</v>
      </c>
      <c r="E304" s="154">
        <v>722402</v>
      </c>
      <c r="F304" s="264">
        <v>82.52476650033815</v>
      </c>
      <c r="G304" s="265">
        <v>4556</v>
      </c>
    </row>
    <row r="305" spans="1:7" ht="12.75">
      <c r="A305" s="262"/>
      <c r="B305" s="281" t="s">
        <v>1301</v>
      </c>
      <c r="C305" s="154">
        <v>2813926</v>
      </c>
      <c r="D305" s="154">
        <v>1486754</v>
      </c>
      <c r="E305" s="154">
        <v>1227333</v>
      </c>
      <c r="F305" s="264">
        <v>43.61639218657491</v>
      </c>
      <c r="G305" s="265">
        <v>870879</v>
      </c>
    </row>
    <row r="306" spans="1:7" ht="25.5">
      <c r="A306" s="262"/>
      <c r="B306" s="282" t="s">
        <v>1392</v>
      </c>
      <c r="C306" s="154">
        <v>2308088</v>
      </c>
      <c r="D306" s="154">
        <v>1396754</v>
      </c>
      <c r="E306" s="154">
        <v>1200000</v>
      </c>
      <c r="F306" s="264">
        <v>51.99108526191376</v>
      </c>
      <c r="G306" s="265">
        <v>843546</v>
      </c>
    </row>
    <row r="307" spans="1:7" ht="51">
      <c r="A307" s="262"/>
      <c r="B307" s="282" t="s">
        <v>1393</v>
      </c>
      <c r="C307" s="154">
        <v>450000</v>
      </c>
      <c r="D307" s="154">
        <v>90000</v>
      </c>
      <c r="E307" s="154">
        <v>27333</v>
      </c>
      <c r="F307" s="264">
        <v>6.074</v>
      </c>
      <c r="G307" s="265">
        <v>27333</v>
      </c>
    </row>
    <row r="308" spans="1:7" ht="25.5">
      <c r="A308" s="262"/>
      <c r="B308" s="282" t="s">
        <v>1394</v>
      </c>
      <c r="C308" s="154">
        <v>55838</v>
      </c>
      <c r="D308" s="154">
        <v>0</v>
      </c>
      <c r="E308" s="154">
        <v>0</v>
      </c>
      <c r="F308" s="264">
        <v>0</v>
      </c>
      <c r="G308" s="265">
        <v>0</v>
      </c>
    </row>
    <row r="309" spans="1:7" ht="51">
      <c r="A309" s="262"/>
      <c r="B309" s="331" t="s">
        <v>1395</v>
      </c>
      <c r="C309" s="154">
        <v>55838</v>
      </c>
      <c r="D309" s="154">
        <v>0</v>
      </c>
      <c r="E309" s="154">
        <v>0</v>
      </c>
      <c r="F309" s="264">
        <v>0</v>
      </c>
      <c r="G309" s="265">
        <v>0</v>
      </c>
    </row>
    <row r="310" spans="1:7" ht="12.75">
      <c r="A310" s="262"/>
      <c r="B310" s="285" t="s">
        <v>1306</v>
      </c>
      <c r="C310" s="304">
        <v>5409228</v>
      </c>
      <c r="D310" s="304">
        <v>2047704</v>
      </c>
      <c r="E310" s="304">
        <v>498916</v>
      </c>
      <c r="F310" s="264">
        <v>9.223423379454518</v>
      </c>
      <c r="G310" s="265">
        <v>467636</v>
      </c>
    </row>
    <row r="311" spans="1:7" ht="12.75">
      <c r="A311" s="262"/>
      <c r="B311" s="281" t="s">
        <v>1358</v>
      </c>
      <c r="C311" s="304">
        <v>1338622</v>
      </c>
      <c r="D311" s="154">
        <v>156526</v>
      </c>
      <c r="E311" s="154">
        <v>32458</v>
      </c>
      <c r="F311" s="264">
        <v>2.4247322993346887</v>
      </c>
      <c r="G311" s="265">
        <v>1178</v>
      </c>
    </row>
    <row r="312" spans="1:7" ht="38.25">
      <c r="A312" s="262"/>
      <c r="B312" s="287" t="s">
        <v>1396</v>
      </c>
      <c r="C312" s="304">
        <v>4070606</v>
      </c>
      <c r="D312" s="304">
        <v>1891178</v>
      </c>
      <c r="E312" s="304">
        <v>466458</v>
      </c>
      <c r="F312" s="264">
        <v>11.459178313990595</v>
      </c>
      <c r="G312" s="265">
        <v>466458</v>
      </c>
    </row>
    <row r="313" spans="1:7" ht="25.5">
      <c r="A313" s="262"/>
      <c r="B313" s="282" t="s">
        <v>1382</v>
      </c>
      <c r="C313" s="304">
        <v>2391281</v>
      </c>
      <c r="D313" s="304">
        <v>1891178</v>
      </c>
      <c r="E313" s="304">
        <v>466458</v>
      </c>
      <c r="F313" s="264">
        <v>19.506615910049884</v>
      </c>
      <c r="G313" s="265">
        <v>466458</v>
      </c>
    </row>
    <row r="314" spans="1:7" ht="38.25">
      <c r="A314" s="262"/>
      <c r="B314" s="331" t="s">
        <v>1314</v>
      </c>
      <c r="C314" s="304">
        <v>2391281</v>
      </c>
      <c r="D314" s="154">
        <v>1891178</v>
      </c>
      <c r="E314" s="154">
        <v>466458</v>
      </c>
      <c r="F314" s="264">
        <v>19.506615910049884</v>
      </c>
      <c r="G314" s="265">
        <v>466458</v>
      </c>
    </row>
    <row r="315" spans="1:7" ht="25.5">
      <c r="A315" s="262"/>
      <c r="B315" s="282" t="s">
        <v>1397</v>
      </c>
      <c r="C315" s="304">
        <v>1679325</v>
      </c>
      <c r="D315" s="154">
        <v>0</v>
      </c>
      <c r="E315" s="154">
        <v>0</v>
      </c>
      <c r="F315" s="264">
        <v>0</v>
      </c>
      <c r="G315" s="265">
        <v>0</v>
      </c>
    </row>
    <row r="316" spans="1:7" ht="12.75">
      <c r="A316" s="262"/>
      <c r="B316" s="272" t="s">
        <v>940</v>
      </c>
      <c r="C316" s="154">
        <v>136808</v>
      </c>
      <c r="D316" s="154">
        <v>583191</v>
      </c>
      <c r="E316" s="154" t="s">
        <v>936</v>
      </c>
      <c r="F316" s="264" t="s">
        <v>936</v>
      </c>
      <c r="G316" s="264" t="s">
        <v>936</v>
      </c>
    </row>
    <row r="317" spans="1:7" ht="12.75">
      <c r="A317" s="262"/>
      <c r="B317" s="272" t="s">
        <v>941</v>
      </c>
      <c r="C317" s="304">
        <v>-136808</v>
      </c>
      <c r="D317" s="304">
        <v>-583191</v>
      </c>
      <c r="E317" s="304">
        <v>-583191</v>
      </c>
      <c r="F317" s="264" t="s">
        <v>936</v>
      </c>
      <c r="G317" s="265">
        <v>-462374</v>
      </c>
    </row>
    <row r="318" spans="1:7" ht="12.75">
      <c r="A318" s="262"/>
      <c r="B318" s="285" t="s">
        <v>1362</v>
      </c>
      <c r="C318" s="304">
        <v>-136808</v>
      </c>
      <c r="D318" s="304">
        <v>-583191</v>
      </c>
      <c r="E318" s="304">
        <v>-583191</v>
      </c>
      <c r="F318" s="264" t="s">
        <v>936</v>
      </c>
      <c r="G318" s="265">
        <v>-462374</v>
      </c>
    </row>
    <row r="319" spans="1:7" ht="37.5" customHeight="1">
      <c r="A319" s="262"/>
      <c r="B319" s="287" t="s">
        <v>1363</v>
      </c>
      <c r="C319" s="304">
        <v>-136808</v>
      </c>
      <c r="D319" s="304">
        <v>-583191</v>
      </c>
      <c r="E319" s="304">
        <v>-583191</v>
      </c>
      <c r="F319" s="264" t="s">
        <v>936</v>
      </c>
      <c r="G319" s="265">
        <v>-462374</v>
      </c>
    </row>
    <row r="320" spans="1:7" s="317" customFormat="1" ht="51" hidden="1">
      <c r="A320" s="315"/>
      <c r="B320" s="319" t="s">
        <v>1383</v>
      </c>
      <c r="C320" s="301">
        <v>0</v>
      </c>
      <c r="D320" s="320">
        <v>0</v>
      </c>
      <c r="E320" s="320">
        <v>0</v>
      </c>
      <c r="F320" s="302" t="s">
        <v>936</v>
      </c>
      <c r="G320" s="265">
        <v>0</v>
      </c>
    </row>
    <row r="321" spans="1:7" ht="12.75">
      <c r="A321" s="262"/>
      <c r="B321" s="263"/>
      <c r="C321" s="154"/>
      <c r="D321" s="154"/>
      <c r="E321" s="154"/>
      <c r="F321" s="264"/>
      <c r="G321" s="265"/>
    </row>
    <row r="322" spans="1:7" ht="12.75">
      <c r="A322" s="262"/>
      <c r="B322" s="295" t="s">
        <v>1398</v>
      </c>
      <c r="C322" s="145"/>
      <c r="D322" s="154"/>
      <c r="E322" s="154"/>
      <c r="F322" s="264"/>
      <c r="G322" s="265"/>
    </row>
    <row r="323" spans="1:7" ht="12.75">
      <c r="A323" s="262"/>
      <c r="B323" s="267" t="s">
        <v>1346</v>
      </c>
      <c r="C323" s="298">
        <v>577322132</v>
      </c>
      <c r="D323" s="298">
        <v>273456596</v>
      </c>
      <c r="E323" s="298">
        <v>272413933</v>
      </c>
      <c r="F323" s="261">
        <v>47.185776865384405</v>
      </c>
      <c r="G323" s="268">
        <v>49597569</v>
      </c>
    </row>
    <row r="324" spans="1:7" ht="25.5">
      <c r="A324" s="262"/>
      <c r="B324" s="314" t="s">
        <v>1347</v>
      </c>
      <c r="C324" s="304">
        <v>1536368</v>
      </c>
      <c r="D324" s="154">
        <v>387327</v>
      </c>
      <c r="E324" s="154">
        <v>533612</v>
      </c>
      <c r="F324" s="264">
        <v>34.73204336461056</v>
      </c>
      <c r="G324" s="265">
        <v>240344</v>
      </c>
    </row>
    <row r="325" spans="1:7" ht="12.75">
      <c r="A325" s="262"/>
      <c r="B325" s="285" t="s">
        <v>1365</v>
      </c>
      <c r="C325" s="304">
        <v>11608484</v>
      </c>
      <c r="D325" s="154">
        <v>3295363</v>
      </c>
      <c r="E325" s="154">
        <v>2106415</v>
      </c>
      <c r="F325" s="264">
        <v>18.145478772249675</v>
      </c>
      <c r="G325" s="265">
        <v>1119970</v>
      </c>
    </row>
    <row r="326" spans="1:7" ht="25.5">
      <c r="A326" s="262"/>
      <c r="B326" s="287" t="s">
        <v>1386</v>
      </c>
      <c r="C326" s="304">
        <v>3237238</v>
      </c>
      <c r="D326" s="154">
        <v>560300</v>
      </c>
      <c r="E326" s="154">
        <v>95648</v>
      </c>
      <c r="F326" s="264">
        <v>2.9546174856467147</v>
      </c>
      <c r="G326" s="265">
        <v>16691</v>
      </c>
    </row>
    <row r="327" spans="1:7" ht="12.75">
      <c r="A327" s="262"/>
      <c r="B327" s="285" t="s">
        <v>1348</v>
      </c>
      <c r="C327" s="304">
        <v>564177280</v>
      </c>
      <c r="D327" s="304">
        <v>269773906</v>
      </c>
      <c r="E327" s="304">
        <v>269773906</v>
      </c>
      <c r="F327" s="264">
        <v>47.81722262902895</v>
      </c>
      <c r="G327" s="265">
        <v>48237255</v>
      </c>
    </row>
    <row r="328" spans="1:7" ht="25.5">
      <c r="A328" s="262"/>
      <c r="B328" s="287" t="s">
        <v>1349</v>
      </c>
      <c r="C328" s="304">
        <v>522856774</v>
      </c>
      <c r="D328" s="154">
        <v>246045272</v>
      </c>
      <c r="E328" s="154">
        <v>246045272</v>
      </c>
      <c r="F328" s="264">
        <v>47.05787210476114</v>
      </c>
      <c r="G328" s="265">
        <v>47325176</v>
      </c>
    </row>
    <row r="329" spans="1:7" ht="25.5">
      <c r="A329" s="262"/>
      <c r="B329" s="287" t="s">
        <v>1390</v>
      </c>
      <c r="C329" s="304">
        <v>41320506</v>
      </c>
      <c r="D329" s="154">
        <v>23728634</v>
      </c>
      <c r="E329" s="154">
        <v>23728634</v>
      </c>
      <c r="F329" s="264">
        <v>57.42580693469726</v>
      </c>
      <c r="G329" s="265">
        <v>912079</v>
      </c>
    </row>
    <row r="330" spans="1:7" ht="12.75">
      <c r="A330" s="262"/>
      <c r="B330" s="267" t="s">
        <v>1350</v>
      </c>
      <c r="C330" s="145">
        <v>577693699</v>
      </c>
      <c r="D330" s="145">
        <v>273496596</v>
      </c>
      <c r="E330" s="145">
        <v>253686559</v>
      </c>
      <c r="F330" s="261">
        <v>43.91367941854599</v>
      </c>
      <c r="G330" s="268">
        <v>53798531</v>
      </c>
    </row>
    <row r="331" spans="1:7" ht="12.75">
      <c r="A331" s="262"/>
      <c r="B331" s="285" t="s">
        <v>1351</v>
      </c>
      <c r="C331" s="304">
        <v>555487151</v>
      </c>
      <c r="D331" s="304">
        <v>265458562</v>
      </c>
      <c r="E331" s="304">
        <v>247629755</v>
      </c>
      <c r="F331" s="264">
        <v>44.5788448129199</v>
      </c>
      <c r="G331" s="265">
        <v>53114854</v>
      </c>
    </row>
    <row r="332" spans="1:7" ht="12.75">
      <c r="A332" s="262"/>
      <c r="B332" s="281" t="s">
        <v>1352</v>
      </c>
      <c r="C332" s="304">
        <v>82038642</v>
      </c>
      <c r="D332" s="304">
        <v>26542413</v>
      </c>
      <c r="E332" s="304">
        <v>23712706</v>
      </c>
      <c r="F332" s="264">
        <v>28.904313165008265</v>
      </c>
      <c r="G332" s="265">
        <v>7980152</v>
      </c>
    </row>
    <row r="333" spans="1:7" ht="12.75">
      <c r="A333" s="262"/>
      <c r="B333" s="306" t="s">
        <v>1353</v>
      </c>
      <c r="C333" s="304">
        <v>55979800</v>
      </c>
      <c r="D333" s="154">
        <v>17817821</v>
      </c>
      <c r="E333" s="154">
        <v>16348728</v>
      </c>
      <c r="F333" s="264">
        <v>29.204691692360456</v>
      </c>
      <c r="G333" s="265">
        <v>5249189</v>
      </c>
    </row>
    <row r="334" spans="1:7" ht="12.75">
      <c r="A334" s="262"/>
      <c r="B334" s="311" t="s">
        <v>1354</v>
      </c>
      <c r="C334" s="304">
        <v>40528683</v>
      </c>
      <c r="D334" s="154">
        <v>13614429</v>
      </c>
      <c r="E334" s="154">
        <v>12701948</v>
      </c>
      <c r="F334" s="264">
        <v>31.34063843130555</v>
      </c>
      <c r="G334" s="265">
        <v>4176195</v>
      </c>
    </row>
    <row r="335" spans="1:7" ht="12.75">
      <c r="A335" s="262"/>
      <c r="B335" s="306" t="s">
        <v>1355</v>
      </c>
      <c r="C335" s="304">
        <v>26058842</v>
      </c>
      <c r="D335" s="154">
        <v>8724592</v>
      </c>
      <c r="E335" s="154">
        <v>7363978</v>
      </c>
      <c r="F335" s="264">
        <v>28.259037757702355</v>
      </c>
      <c r="G335" s="265">
        <v>2730963</v>
      </c>
    </row>
    <row r="336" spans="1:7" ht="12.75">
      <c r="A336" s="262"/>
      <c r="B336" s="281" t="s">
        <v>1399</v>
      </c>
      <c r="C336" s="304">
        <v>145612300</v>
      </c>
      <c r="D336" s="154">
        <v>117601925</v>
      </c>
      <c r="E336" s="154">
        <v>116943623</v>
      </c>
      <c r="F336" s="264">
        <v>80.3116378218049</v>
      </c>
      <c r="G336" s="265">
        <v>28974573</v>
      </c>
    </row>
    <row r="337" spans="1:7" ht="12.75">
      <c r="A337" s="262"/>
      <c r="B337" s="281" t="s">
        <v>1356</v>
      </c>
      <c r="C337" s="304">
        <v>95926669</v>
      </c>
      <c r="D337" s="304">
        <v>17370037</v>
      </c>
      <c r="E337" s="304">
        <v>9543735</v>
      </c>
      <c r="F337" s="264">
        <v>9.948990306334936</v>
      </c>
      <c r="G337" s="265">
        <v>900900</v>
      </c>
    </row>
    <row r="338" spans="1:7" ht="12.75">
      <c r="A338" s="262"/>
      <c r="B338" s="306" t="s">
        <v>1378</v>
      </c>
      <c r="C338" s="304">
        <v>95475295</v>
      </c>
      <c r="D338" s="154">
        <v>17239081</v>
      </c>
      <c r="E338" s="154">
        <v>9429728</v>
      </c>
      <c r="F338" s="264">
        <v>9.876615725565447</v>
      </c>
      <c r="G338" s="265">
        <v>821029</v>
      </c>
    </row>
    <row r="339" spans="1:7" s="317" customFormat="1" ht="12.75" hidden="1">
      <c r="A339" s="315"/>
      <c r="B339" s="323" t="s">
        <v>1369</v>
      </c>
      <c r="C339" s="301">
        <v>0</v>
      </c>
      <c r="D339" s="301">
        <v>0</v>
      </c>
      <c r="E339" s="301">
        <v>0</v>
      </c>
      <c r="F339" s="302" t="e">
        <v>#DIV/0!</v>
      </c>
      <c r="G339" s="265">
        <v>0</v>
      </c>
    </row>
    <row r="340" spans="1:7" s="317" customFormat="1" ht="25.5" hidden="1">
      <c r="A340" s="315"/>
      <c r="B340" s="324" t="s">
        <v>1400</v>
      </c>
      <c r="C340" s="301">
        <v>0</v>
      </c>
      <c r="D340" s="301">
        <v>0</v>
      </c>
      <c r="E340" s="301">
        <v>0</v>
      </c>
      <c r="F340" s="302" t="e">
        <v>#DIV/0!</v>
      </c>
      <c r="G340" s="265">
        <v>0</v>
      </c>
    </row>
    <row r="341" spans="1:7" s="317" customFormat="1" ht="38.25" hidden="1">
      <c r="A341" s="315"/>
      <c r="B341" s="341" t="s">
        <v>1401</v>
      </c>
      <c r="C341" s="301">
        <v>0</v>
      </c>
      <c r="D341" s="320">
        <v>0</v>
      </c>
      <c r="E341" s="320">
        <v>0</v>
      </c>
      <c r="F341" s="302" t="e">
        <v>#DIV/0!</v>
      </c>
      <c r="G341" s="265">
        <v>0</v>
      </c>
    </row>
    <row r="342" spans="1:7" s="317" customFormat="1" ht="38.25" hidden="1">
      <c r="A342" s="315"/>
      <c r="B342" s="341" t="s">
        <v>1402</v>
      </c>
      <c r="C342" s="301">
        <v>0</v>
      </c>
      <c r="D342" s="301">
        <v>0</v>
      </c>
      <c r="E342" s="301">
        <v>0</v>
      </c>
      <c r="F342" s="302" t="e">
        <v>#DIV/0!</v>
      </c>
      <c r="G342" s="265">
        <v>0</v>
      </c>
    </row>
    <row r="343" spans="1:7" ht="12.75">
      <c r="A343" s="262"/>
      <c r="B343" s="306" t="s">
        <v>1357</v>
      </c>
      <c r="C343" s="304">
        <v>451374</v>
      </c>
      <c r="D343" s="154">
        <v>130956</v>
      </c>
      <c r="E343" s="154">
        <v>114007</v>
      </c>
      <c r="F343" s="264">
        <v>25.25776850239491</v>
      </c>
      <c r="G343" s="265">
        <v>79871</v>
      </c>
    </row>
    <row r="344" spans="1:7" ht="25.5">
      <c r="A344" s="262"/>
      <c r="B344" s="287" t="s">
        <v>1360</v>
      </c>
      <c r="C344" s="304">
        <v>187864000</v>
      </c>
      <c r="D344" s="304">
        <v>79676276</v>
      </c>
      <c r="E344" s="304">
        <v>75496672</v>
      </c>
      <c r="F344" s="264">
        <v>40.18687561214496</v>
      </c>
      <c r="G344" s="265">
        <v>13739109</v>
      </c>
    </row>
    <row r="345" spans="1:7" ht="25.5">
      <c r="A345" s="262"/>
      <c r="B345" s="282" t="s">
        <v>1391</v>
      </c>
      <c r="C345" s="304">
        <v>181480000</v>
      </c>
      <c r="D345" s="154">
        <v>74434609</v>
      </c>
      <c r="E345" s="154">
        <v>71041661</v>
      </c>
      <c r="F345" s="264">
        <v>39.145724597751816</v>
      </c>
      <c r="G345" s="265">
        <v>13739109</v>
      </c>
    </row>
    <row r="346" spans="1:7" ht="12.75">
      <c r="A346" s="262"/>
      <c r="B346" s="282" t="s">
        <v>1361</v>
      </c>
      <c r="C346" s="304">
        <v>6384000</v>
      </c>
      <c r="D346" s="154">
        <v>5241667</v>
      </c>
      <c r="E346" s="154">
        <v>4455011</v>
      </c>
      <c r="F346" s="264">
        <v>69.78400689223058</v>
      </c>
      <c r="G346" s="265">
        <v>0</v>
      </c>
    </row>
    <row r="347" spans="1:7" ht="12.75">
      <c r="A347" s="262"/>
      <c r="B347" s="281" t="s">
        <v>1301</v>
      </c>
      <c r="C347" s="154">
        <v>44045540</v>
      </c>
      <c r="D347" s="154">
        <v>24267911</v>
      </c>
      <c r="E347" s="154">
        <v>21933019</v>
      </c>
      <c r="F347" s="264">
        <v>49.796231355092935</v>
      </c>
      <c r="G347" s="265">
        <v>1520120</v>
      </c>
    </row>
    <row r="348" spans="1:7" ht="25.5">
      <c r="A348" s="262"/>
      <c r="B348" s="282" t="s">
        <v>1379</v>
      </c>
      <c r="C348" s="154">
        <v>4960112</v>
      </c>
      <c r="D348" s="154">
        <v>1446662</v>
      </c>
      <c r="E348" s="154">
        <v>730879</v>
      </c>
      <c r="F348" s="264">
        <v>14.735130980913333</v>
      </c>
      <c r="G348" s="265">
        <v>545737</v>
      </c>
    </row>
    <row r="349" spans="1:7" ht="38.25">
      <c r="A349" s="262"/>
      <c r="B349" s="331" t="s">
        <v>1403</v>
      </c>
      <c r="C349" s="154">
        <v>4960112</v>
      </c>
      <c r="D349" s="154">
        <v>1446662</v>
      </c>
      <c r="E349" s="154">
        <v>730879</v>
      </c>
      <c r="F349" s="264">
        <v>14.735130980913333</v>
      </c>
      <c r="G349" s="265">
        <v>545737</v>
      </c>
    </row>
    <row r="350" spans="1:7" ht="51" hidden="1">
      <c r="A350" s="262"/>
      <c r="B350" s="332" t="s">
        <v>1404</v>
      </c>
      <c r="C350" s="154">
        <v>0</v>
      </c>
      <c r="D350" s="154">
        <v>0</v>
      </c>
      <c r="E350" s="154">
        <v>0</v>
      </c>
      <c r="F350" s="264" t="e">
        <v>#DIV/0!</v>
      </c>
      <c r="G350" s="265">
        <v>0</v>
      </c>
    </row>
    <row r="351" spans="1:7" ht="51">
      <c r="A351" s="262"/>
      <c r="B351" s="332" t="s">
        <v>1405</v>
      </c>
      <c r="C351" s="154">
        <v>4960112</v>
      </c>
      <c r="D351" s="154">
        <v>1446662</v>
      </c>
      <c r="E351" s="154">
        <v>730879</v>
      </c>
      <c r="F351" s="264">
        <v>14.735130980913333</v>
      </c>
      <c r="G351" s="265">
        <v>545737</v>
      </c>
    </row>
    <row r="352" spans="1:7" s="317" customFormat="1" ht="25.5" hidden="1">
      <c r="A352" s="315"/>
      <c r="B352" s="340" t="s">
        <v>1392</v>
      </c>
      <c r="C352" s="320">
        <v>0</v>
      </c>
      <c r="D352" s="320">
        <v>0</v>
      </c>
      <c r="E352" s="320">
        <v>0</v>
      </c>
      <c r="F352" s="302" t="e">
        <v>#DIV/0!</v>
      </c>
      <c r="G352" s="265">
        <v>0</v>
      </c>
    </row>
    <row r="353" spans="1:7" ht="51">
      <c r="A353" s="262"/>
      <c r="B353" s="282" t="s">
        <v>1393</v>
      </c>
      <c r="C353" s="154">
        <v>4330640</v>
      </c>
      <c r="D353" s="154">
        <v>3828651</v>
      </c>
      <c r="E353" s="154">
        <v>3584654</v>
      </c>
      <c r="F353" s="264">
        <v>82.7742319841871</v>
      </c>
      <c r="G353" s="265">
        <v>208730</v>
      </c>
    </row>
    <row r="354" spans="1:7" ht="25.5">
      <c r="A354" s="262"/>
      <c r="B354" s="282" t="s">
        <v>1394</v>
      </c>
      <c r="C354" s="154">
        <v>34754788</v>
      </c>
      <c r="D354" s="154">
        <v>18992598</v>
      </c>
      <c r="E354" s="154">
        <v>17617486</v>
      </c>
      <c r="F354" s="264">
        <v>50.69081704656061</v>
      </c>
      <c r="G354" s="265">
        <v>765653</v>
      </c>
    </row>
    <row r="355" spans="1:7" ht="51">
      <c r="A355" s="262"/>
      <c r="B355" s="331" t="s">
        <v>1395</v>
      </c>
      <c r="C355" s="154">
        <v>34754788</v>
      </c>
      <c r="D355" s="154">
        <v>18992598</v>
      </c>
      <c r="E355" s="154">
        <v>17617486</v>
      </c>
      <c r="F355" s="264">
        <v>50.69081704656061</v>
      </c>
      <c r="G355" s="265">
        <v>765653</v>
      </c>
    </row>
    <row r="356" spans="1:7" s="317" customFormat="1" ht="75.75" customHeight="1" hidden="1">
      <c r="A356" s="315"/>
      <c r="B356" s="333" t="s">
        <v>1406</v>
      </c>
      <c r="C356" s="320">
        <v>0</v>
      </c>
      <c r="D356" s="320">
        <v>0</v>
      </c>
      <c r="E356" s="320">
        <v>0</v>
      </c>
      <c r="F356" s="302" t="e">
        <v>#DIV/0!</v>
      </c>
      <c r="G356" s="265">
        <v>0</v>
      </c>
    </row>
    <row r="357" spans="1:7" ht="12.75">
      <c r="A357" s="262"/>
      <c r="B357" s="285" t="s">
        <v>1306</v>
      </c>
      <c r="C357" s="304">
        <v>22206548</v>
      </c>
      <c r="D357" s="304">
        <v>8038034</v>
      </c>
      <c r="E357" s="304">
        <v>6056804</v>
      </c>
      <c r="F357" s="264">
        <v>27.274856046964164</v>
      </c>
      <c r="G357" s="265">
        <v>683677</v>
      </c>
    </row>
    <row r="358" spans="1:7" ht="12.75">
      <c r="A358" s="262"/>
      <c r="B358" s="281" t="s">
        <v>1358</v>
      </c>
      <c r="C358" s="304">
        <v>12403592</v>
      </c>
      <c r="D358" s="154">
        <v>2741698</v>
      </c>
      <c r="E358" s="154">
        <v>892756</v>
      </c>
      <c r="F358" s="264">
        <v>7.197560190628651</v>
      </c>
      <c r="G358" s="265">
        <v>611612</v>
      </c>
    </row>
    <row r="359" spans="1:7" s="317" customFormat="1" ht="12.75" hidden="1">
      <c r="A359" s="315"/>
      <c r="B359" s="321" t="s">
        <v>1407</v>
      </c>
      <c r="C359" s="301">
        <v>9802956</v>
      </c>
      <c r="D359" s="301">
        <v>5296336</v>
      </c>
      <c r="E359" s="301">
        <v>5164048</v>
      </c>
      <c r="F359" s="302">
        <v>52.67847779792136</v>
      </c>
      <c r="G359" s="265">
        <v>72065</v>
      </c>
    </row>
    <row r="360" spans="1:7" ht="38.25">
      <c r="A360" s="262"/>
      <c r="B360" s="287" t="s">
        <v>1396</v>
      </c>
      <c r="C360" s="304">
        <v>9802956</v>
      </c>
      <c r="D360" s="304">
        <v>5296336</v>
      </c>
      <c r="E360" s="304">
        <v>5164048</v>
      </c>
      <c r="F360" s="264">
        <v>52.67847779792136</v>
      </c>
      <c r="G360" s="265">
        <v>72065</v>
      </c>
    </row>
    <row r="361" spans="1:7" ht="25.5">
      <c r="A361" s="262"/>
      <c r="B361" s="282" t="s">
        <v>1408</v>
      </c>
      <c r="C361" s="304">
        <v>9802956</v>
      </c>
      <c r="D361" s="154">
        <v>5296336</v>
      </c>
      <c r="E361" s="154">
        <v>5164048</v>
      </c>
      <c r="F361" s="264">
        <v>52.67847779792136</v>
      </c>
      <c r="G361" s="265">
        <v>72065</v>
      </c>
    </row>
    <row r="362" spans="1:7" ht="12.75">
      <c r="A362" s="262"/>
      <c r="B362" s="272" t="s">
        <v>940</v>
      </c>
      <c r="C362" s="154">
        <v>-371567</v>
      </c>
      <c r="D362" s="154" t="s">
        <v>936</v>
      </c>
      <c r="E362" s="154" t="s">
        <v>936</v>
      </c>
      <c r="F362" s="264" t="s">
        <v>936</v>
      </c>
      <c r="G362" s="264" t="s">
        <v>936</v>
      </c>
    </row>
    <row r="363" spans="1:7" ht="12.75">
      <c r="A363" s="262"/>
      <c r="B363" s="272" t="s">
        <v>941</v>
      </c>
      <c r="C363" s="304">
        <v>371567</v>
      </c>
      <c r="D363" s="304" t="s">
        <v>936</v>
      </c>
      <c r="E363" s="304">
        <v>40000</v>
      </c>
      <c r="F363" s="264" t="s">
        <v>936</v>
      </c>
      <c r="G363" s="265">
        <v>20000</v>
      </c>
    </row>
    <row r="364" spans="1:7" ht="12.75">
      <c r="A364" s="262"/>
      <c r="B364" s="285" t="s">
        <v>946</v>
      </c>
      <c r="C364" s="304">
        <v>-134000000</v>
      </c>
      <c r="D364" s="154" t="s">
        <v>936</v>
      </c>
      <c r="E364" s="154">
        <v>5621663</v>
      </c>
      <c r="F364" s="264" t="s">
        <v>936</v>
      </c>
      <c r="G364" s="265">
        <v>-118582.67</v>
      </c>
    </row>
    <row r="365" spans="1:7" ht="12.75">
      <c r="A365" s="262"/>
      <c r="B365" s="285" t="s">
        <v>1362</v>
      </c>
      <c r="C365" s="304">
        <v>134371567</v>
      </c>
      <c r="D365" s="304">
        <v>40000</v>
      </c>
      <c r="E365" s="304">
        <v>-5581663</v>
      </c>
      <c r="F365" s="264" t="s">
        <v>936</v>
      </c>
      <c r="G365" s="265">
        <v>138582.67</v>
      </c>
    </row>
    <row r="366" spans="1:7" s="317" customFormat="1" ht="38.25" hidden="1">
      <c r="A366" s="315"/>
      <c r="B366" s="319" t="s">
        <v>1363</v>
      </c>
      <c r="C366" s="301">
        <v>0</v>
      </c>
      <c r="D366" s="320">
        <v>0</v>
      </c>
      <c r="E366" s="320">
        <v>0</v>
      </c>
      <c r="F366" s="302" t="e">
        <v>#DIV/0!</v>
      </c>
      <c r="G366" s="265">
        <v>0</v>
      </c>
    </row>
    <row r="367" spans="1:7" ht="51">
      <c r="A367" s="262"/>
      <c r="B367" s="287" t="s">
        <v>1383</v>
      </c>
      <c r="C367" s="304">
        <v>371567</v>
      </c>
      <c r="D367" s="154">
        <v>40000</v>
      </c>
      <c r="E367" s="154">
        <v>40000</v>
      </c>
      <c r="F367" s="264" t="s">
        <v>936</v>
      </c>
      <c r="G367" s="265">
        <v>20000</v>
      </c>
    </row>
    <row r="368" spans="1:7" ht="38.25">
      <c r="A368" s="262"/>
      <c r="B368" s="287" t="s">
        <v>1318</v>
      </c>
      <c r="C368" s="154">
        <v>134000000</v>
      </c>
      <c r="D368" s="154" t="s">
        <v>936</v>
      </c>
      <c r="E368" s="154">
        <v>-5621663</v>
      </c>
      <c r="F368" s="264" t="s">
        <v>936</v>
      </c>
      <c r="G368" s="265">
        <v>118582.67</v>
      </c>
    </row>
    <row r="369" spans="1:7" ht="12.75">
      <c r="A369" s="262"/>
      <c r="B369" s="272"/>
      <c r="C369" s="154"/>
      <c r="D369" s="154"/>
      <c r="E369" s="154"/>
      <c r="F369" s="264"/>
      <c r="G369" s="265"/>
    </row>
    <row r="370" spans="1:7" ht="12.75">
      <c r="A370" s="262"/>
      <c r="B370" s="295" t="s">
        <v>1409</v>
      </c>
      <c r="C370" s="145"/>
      <c r="D370" s="154"/>
      <c r="E370" s="154"/>
      <c r="F370" s="264"/>
      <c r="G370" s="265"/>
    </row>
    <row r="371" spans="1:7" ht="12.75">
      <c r="A371" s="262"/>
      <c r="B371" s="267" t="s">
        <v>1346</v>
      </c>
      <c r="C371" s="298">
        <v>198434363</v>
      </c>
      <c r="D371" s="298">
        <v>68979296</v>
      </c>
      <c r="E371" s="298">
        <v>69987532</v>
      </c>
      <c r="F371" s="261">
        <v>35.269865028367086</v>
      </c>
      <c r="G371" s="268">
        <v>18798251</v>
      </c>
    </row>
    <row r="372" spans="1:7" ht="25.5">
      <c r="A372" s="262"/>
      <c r="B372" s="314" t="s">
        <v>1347</v>
      </c>
      <c r="C372" s="304">
        <v>15863940</v>
      </c>
      <c r="D372" s="154">
        <v>4355830</v>
      </c>
      <c r="E372" s="154">
        <v>5178123</v>
      </c>
      <c r="F372" s="264">
        <v>32.640838278510884</v>
      </c>
      <c r="G372" s="265">
        <v>2314298</v>
      </c>
    </row>
    <row r="373" spans="1:7" ht="12.75">
      <c r="A373" s="262"/>
      <c r="B373" s="285" t="s">
        <v>1365</v>
      </c>
      <c r="C373" s="304">
        <v>2578941</v>
      </c>
      <c r="D373" s="154">
        <v>1665251</v>
      </c>
      <c r="E373" s="154">
        <v>1851194</v>
      </c>
      <c r="F373" s="264">
        <v>71.7811690922747</v>
      </c>
      <c r="G373" s="265">
        <v>984</v>
      </c>
    </row>
    <row r="374" spans="1:7" ht="25.5">
      <c r="A374" s="262"/>
      <c r="B374" s="287" t="s">
        <v>1386</v>
      </c>
      <c r="C374" s="304">
        <v>1512833</v>
      </c>
      <c r="D374" s="304">
        <v>1485491</v>
      </c>
      <c r="E374" s="154">
        <v>1515453</v>
      </c>
      <c r="F374" s="264">
        <v>100.17318501116779</v>
      </c>
      <c r="G374" s="265">
        <v>0</v>
      </c>
    </row>
    <row r="375" spans="1:7" s="317" customFormat="1" ht="12.75" hidden="1">
      <c r="A375" s="315"/>
      <c r="B375" s="300" t="s">
        <v>1366</v>
      </c>
      <c r="C375" s="301">
        <v>0</v>
      </c>
      <c r="D375" s="301">
        <v>0</v>
      </c>
      <c r="E375" s="301">
        <v>0</v>
      </c>
      <c r="F375" s="302" t="e">
        <v>#DIV/0!</v>
      </c>
      <c r="G375" s="265">
        <v>0</v>
      </c>
    </row>
    <row r="376" spans="1:7" s="317" customFormat="1" ht="12.75" hidden="1">
      <c r="A376" s="315"/>
      <c r="B376" s="321" t="s">
        <v>1367</v>
      </c>
      <c r="C376" s="301">
        <v>0</v>
      </c>
      <c r="D376" s="301">
        <v>0</v>
      </c>
      <c r="E376" s="301">
        <v>0</v>
      </c>
      <c r="F376" s="302" t="e">
        <v>#DIV/0!</v>
      </c>
      <c r="G376" s="265">
        <v>0</v>
      </c>
    </row>
    <row r="377" spans="1:7" s="317" customFormat="1" ht="12.75" hidden="1">
      <c r="A377" s="315"/>
      <c r="B377" s="322" t="s">
        <v>1368</v>
      </c>
      <c r="C377" s="301">
        <v>0</v>
      </c>
      <c r="D377" s="301">
        <v>0</v>
      </c>
      <c r="E377" s="301">
        <v>0</v>
      </c>
      <c r="F377" s="302" t="e">
        <v>#DIV/0!</v>
      </c>
      <c r="G377" s="265">
        <v>0</v>
      </c>
    </row>
    <row r="378" spans="1:7" s="317" customFormat="1" ht="36.75" customHeight="1" hidden="1">
      <c r="A378" s="315"/>
      <c r="B378" s="333" t="s">
        <v>1376</v>
      </c>
      <c r="C378" s="301">
        <v>0</v>
      </c>
      <c r="D378" s="301">
        <v>0</v>
      </c>
      <c r="E378" s="301">
        <v>0</v>
      </c>
      <c r="F378" s="302" t="e">
        <v>#DIV/0!</v>
      </c>
      <c r="G378" s="265">
        <v>0</v>
      </c>
    </row>
    <row r="379" spans="1:7" s="317" customFormat="1" ht="51" hidden="1">
      <c r="A379" s="315"/>
      <c r="B379" s="324" t="s">
        <v>1377</v>
      </c>
      <c r="C379" s="301">
        <v>0</v>
      </c>
      <c r="D379" s="301">
        <v>0</v>
      </c>
      <c r="E379" s="301">
        <v>0</v>
      </c>
      <c r="F379" s="302" t="e">
        <v>#DIV/0!</v>
      </c>
      <c r="G379" s="265">
        <v>0</v>
      </c>
    </row>
    <row r="380" spans="1:7" s="317" customFormat="1" ht="12.75" hidden="1">
      <c r="A380" s="315"/>
      <c r="B380" s="333" t="s">
        <v>1369</v>
      </c>
      <c r="C380" s="301">
        <v>0</v>
      </c>
      <c r="D380" s="301">
        <v>0</v>
      </c>
      <c r="E380" s="301">
        <v>0</v>
      </c>
      <c r="F380" s="302" t="e">
        <v>#DIV/0!</v>
      </c>
      <c r="G380" s="265">
        <v>0</v>
      </c>
    </row>
    <row r="381" spans="1:7" s="317" customFormat="1" ht="50.25" customHeight="1" hidden="1">
      <c r="A381" s="315"/>
      <c r="B381" s="324" t="s">
        <v>1370</v>
      </c>
      <c r="C381" s="301">
        <v>0</v>
      </c>
      <c r="D381" s="301">
        <v>0</v>
      </c>
      <c r="E381" s="301">
        <v>0</v>
      </c>
      <c r="F381" s="302" t="e">
        <v>#DIV/0!</v>
      </c>
      <c r="G381" s="265">
        <v>0</v>
      </c>
    </row>
    <row r="382" spans="1:7" ht="12.75">
      <c r="A382" s="262"/>
      <c r="B382" s="285" t="s">
        <v>1348</v>
      </c>
      <c r="C382" s="304">
        <v>179991482</v>
      </c>
      <c r="D382" s="304">
        <v>62958215</v>
      </c>
      <c r="E382" s="304">
        <v>62958215</v>
      </c>
      <c r="F382" s="264">
        <v>34.978441368686546</v>
      </c>
      <c r="G382" s="265">
        <v>16482969</v>
      </c>
    </row>
    <row r="383" spans="1:7" ht="25.5">
      <c r="A383" s="262"/>
      <c r="B383" s="287" t="s">
        <v>1349</v>
      </c>
      <c r="C383" s="304">
        <v>179991482</v>
      </c>
      <c r="D383" s="154">
        <v>62958215</v>
      </c>
      <c r="E383" s="154">
        <v>62958215</v>
      </c>
      <c r="F383" s="264">
        <v>34.978441368686546</v>
      </c>
      <c r="G383" s="265">
        <v>16482969</v>
      </c>
    </row>
    <row r="384" spans="1:7" ht="12.75">
      <c r="A384" s="262"/>
      <c r="B384" s="267" t="s">
        <v>1350</v>
      </c>
      <c r="C384" s="145">
        <v>198434363</v>
      </c>
      <c r="D384" s="145">
        <v>67493805</v>
      </c>
      <c r="E384" s="145">
        <v>65188202</v>
      </c>
      <c r="F384" s="261">
        <v>32.851266793947374</v>
      </c>
      <c r="G384" s="268">
        <v>16990157</v>
      </c>
    </row>
    <row r="385" spans="1:7" ht="12.75">
      <c r="A385" s="262"/>
      <c r="B385" s="285" t="s">
        <v>1351</v>
      </c>
      <c r="C385" s="304">
        <v>191216818</v>
      </c>
      <c r="D385" s="304">
        <v>65730158</v>
      </c>
      <c r="E385" s="304">
        <v>63624335</v>
      </c>
      <c r="F385" s="264">
        <v>33.27339910028207</v>
      </c>
      <c r="G385" s="265">
        <v>16665433</v>
      </c>
    </row>
    <row r="386" spans="1:7" ht="12.75">
      <c r="A386" s="262"/>
      <c r="B386" s="281" t="s">
        <v>1352</v>
      </c>
      <c r="C386" s="304">
        <v>181351193</v>
      </c>
      <c r="D386" s="304">
        <v>63021412</v>
      </c>
      <c r="E386" s="304">
        <v>61045095</v>
      </c>
      <c r="F386" s="264">
        <v>33.66125912389228</v>
      </c>
      <c r="G386" s="265">
        <v>15944141</v>
      </c>
    </row>
    <row r="387" spans="1:7" ht="12.75">
      <c r="A387" s="262"/>
      <c r="B387" s="306" t="s">
        <v>1353</v>
      </c>
      <c r="C387" s="304">
        <v>130047644</v>
      </c>
      <c r="D387" s="154">
        <v>46281341</v>
      </c>
      <c r="E387" s="154">
        <v>45740988</v>
      </c>
      <c r="F387" s="264">
        <v>35.172484939442654</v>
      </c>
      <c r="G387" s="265">
        <v>11252362</v>
      </c>
    </row>
    <row r="388" spans="1:7" ht="12.75">
      <c r="A388" s="262"/>
      <c r="B388" s="311" t="s">
        <v>1354</v>
      </c>
      <c r="C388" s="304">
        <v>91230418</v>
      </c>
      <c r="D388" s="154">
        <v>31122828</v>
      </c>
      <c r="E388" s="154">
        <v>30810502</v>
      </c>
      <c r="F388" s="264">
        <v>33.77218111617115</v>
      </c>
      <c r="G388" s="265">
        <v>7824937</v>
      </c>
    </row>
    <row r="389" spans="1:7" ht="12.75">
      <c r="A389" s="262"/>
      <c r="B389" s="306" t="s">
        <v>1355</v>
      </c>
      <c r="C389" s="304">
        <v>51303549</v>
      </c>
      <c r="D389" s="154">
        <v>16740071</v>
      </c>
      <c r="E389" s="154">
        <v>15304107</v>
      </c>
      <c r="F389" s="264">
        <v>29.830503538848745</v>
      </c>
      <c r="G389" s="265">
        <v>4691779</v>
      </c>
    </row>
    <row r="390" spans="1:7" ht="12.75">
      <c r="A390" s="262"/>
      <c r="B390" s="281" t="s">
        <v>1399</v>
      </c>
      <c r="C390" s="304">
        <v>890035</v>
      </c>
      <c r="D390" s="154">
        <v>233440</v>
      </c>
      <c r="E390" s="154">
        <v>233440</v>
      </c>
      <c r="F390" s="264">
        <v>26.228182037785032</v>
      </c>
      <c r="G390" s="265">
        <v>69000</v>
      </c>
    </row>
    <row r="391" spans="1:7" ht="12.75">
      <c r="A391" s="262"/>
      <c r="B391" s="281" t="s">
        <v>1356</v>
      </c>
      <c r="C391" s="304">
        <v>7881983</v>
      </c>
      <c r="D391" s="304">
        <v>2412066</v>
      </c>
      <c r="E391" s="304">
        <v>2287126</v>
      </c>
      <c r="F391" s="264">
        <v>29.017139468582968</v>
      </c>
      <c r="G391" s="265">
        <v>646944</v>
      </c>
    </row>
    <row r="392" spans="1:7" ht="12.75">
      <c r="A392" s="262"/>
      <c r="B392" s="306" t="s">
        <v>1378</v>
      </c>
      <c r="C392" s="304">
        <v>329359</v>
      </c>
      <c r="D392" s="154">
        <v>0</v>
      </c>
      <c r="E392" s="154">
        <v>0</v>
      </c>
      <c r="F392" s="264">
        <v>0</v>
      </c>
      <c r="G392" s="265">
        <v>0</v>
      </c>
    </row>
    <row r="393" spans="1:7" ht="12.75">
      <c r="A393" s="262"/>
      <c r="B393" s="306" t="s">
        <v>1357</v>
      </c>
      <c r="C393" s="304">
        <v>7552624</v>
      </c>
      <c r="D393" s="154">
        <v>2412066</v>
      </c>
      <c r="E393" s="154">
        <v>2287126</v>
      </c>
      <c r="F393" s="264">
        <v>30.2825349176657</v>
      </c>
      <c r="G393" s="265">
        <v>646944</v>
      </c>
    </row>
    <row r="394" spans="1:7" ht="25.5">
      <c r="A394" s="262"/>
      <c r="B394" s="287" t="s">
        <v>1360</v>
      </c>
      <c r="C394" s="304">
        <v>65878</v>
      </c>
      <c r="D394" s="304">
        <v>63240</v>
      </c>
      <c r="E394" s="304">
        <v>58674</v>
      </c>
      <c r="F394" s="264">
        <v>89.06463462764505</v>
      </c>
      <c r="G394" s="265">
        <v>5348</v>
      </c>
    </row>
    <row r="395" spans="1:7" ht="12.75">
      <c r="A395" s="262"/>
      <c r="B395" s="282" t="s">
        <v>1361</v>
      </c>
      <c r="C395" s="304">
        <v>65878</v>
      </c>
      <c r="D395" s="154">
        <v>63240</v>
      </c>
      <c r="E395" s="154">
        <v>58674</v>
      </c>
      <c r="F395" s="264">
        <v>89.06463462764505</v>
      </c>
      <c r="G395" s="265">
        <v>5348</v>
      </c>
    </row>
    <row r="396" spans="1:7" ht="12.75">
      <c r="A396" s="262"/>
      <c r="B396" s="281" t="s">
        <v>1301</v>
      </c>
      <c r="C396" s="154">
        <v>1027729</v>
      </c>
      <c r="D396" s="154">
        <v>0</v>
      </c>
      <c r="E396" s="154">
        <v>0</v>
      </c>
      <c r="F396" s="264">
        <v>0</v>
      </c>
      <c r="G396" s="265">
        <v>0</v>
      </c>
    </row>
    <row r="397" spans="1:7" s="317" customFormat="1" ht="25.5" hidden="1">
      <c r="A397" s="315"/>
      <c r="B397" s="340" t="s">
        <v>1379</v>
      </c>
      <c r="C397" s="320">
        <v>0</v>
      </c>
      <c r="D397" s="320">
        <v>0</v>
      </c>
      <c r="E397" s="320">
        <v>0</v>
      </c>
      <c r="F397" s="302" t="e">
        <v>#DIV/0!</v>
      </c>
      <c r="G397" s="265">
        <v>0</v>
      </c>
    </row>
    <row r="398" spans="1:7" s="317" customFormat="1" ht="38.25" hidden="1">
      <c r="A398" s="315"/>
      <c r="B398" s="333" t="s">
        <v>1403</v>
      </c>
      <c r="C398" s="320">
        <v>0</v>
      </c>
      <c r="D398" s="320">
        <v>0</v>
      </c>
      <c r="E398" s="320">
        <v>0</v>
      </c>
      <c r="F398" s="302" t="e">
        <v>#DIV/0!</v>
      </c>
      <c r="G398" s="265">
        <v>0</v>
      </c>
    </row>
    <row r="399" spans="1:7" s="317" customFormat="1" ht="51" customHeight="1" hidden="1">
      <c r="A399" s="315"/>
      <c r="B399" s="324" t="s">
        <v>1405</v>
      </c>
      <c r="C399" s="320">
        <v>0</v>
      </c>
      <c r="D399" s="320">
        <v>0</v>
      </c>
      <c r="E399" s="320">
        <v>0</v>
      </c>
      <c r="F399" s="302" t="e">
        <v>#DIV/0!</v>
      </c>
      <c r="G399" s="265">
        <v>0</v>
      </c>
    </row>
    <row r="400" spans="1:7" ht="25.5">
      <c r="A400" s="262"/>
      <c r="B400" s="282" t="s">
        <v>1394</v>
      </c>
      <c r="C400" s="154">
        <v>1027729</v>
      </c>
      <c r="D400" s="154">
        <v>0</v>
      </c>
      <c r="E400" s="154">
        <v>0</v>
      </c>
      <c r="F400" s="264">
        <v>0</v>
      </c>
      <c r="G400" s="265">
        <v>0</v>
      </c>
    </row>
    <row r="401" spans="1:7" ht="51">
      <c r="A401" s="262"/>
      <c r="B401" s="331" t="s">
        <v>1395</v>
      </c>
      <c r="C401" s="154">
        <v>1027729</v>
      </c>
      <c r="D401" s="154">
        <v>0</v>
      </c>
      <c r="E401" s="154">
        <v>0</v>
      </c>
      <c r="F401" s="264">
        <v>0</v>
      </c>
      <c r="G401" s="265">
        <v>0</v>
      </c>
    </row>
    <row r="402" spans="1:7" ht="12.75">
      <c r="A402" s="262"/>
      <c r="B402" s="285" t="s">
        <v>1306</v>
      </c>
      <c r="C402" s="304">
        <v>7217545</v>
      </c>
      <c r="D402" s="304">
        <v>1763647</v>
      </c>
      <c r="E402" s="304">
        <v>1563867</v>
      </c>
      <c r="F402" s="264">
        <v>21.667575332055428</v>
      </c>
      <c r="G402" s="265">
        <v>324724</v>
      </c>
    </row>
    <row r="403" spans="1:7" ht="12.75">
      <c r="A403" s="262"/>
      <c r="B403" s="281" t="s">
        <v>1358</v>
      </c>
      <c r="C403" s="304">
        <v>6732441</v>
      </c>
      <c r="D403" s="154">
        <v>1763647</v>
      </c>
      <c r="E403" s="154">
        <v>1563867</v>
      </c>
      <c r="F403" s="264">
        <v>23.228825919157703</v>
      </c>
      <c r="G403" s="265">
        <v>324724</v>
      </c>
    </row>
    <row r="404" spans="1:7" ht="12.75">
      <c r="A404" s="262"/>
      <c r="B404" s="281" t="s">
        <v>1407</v>
      </c>
      <c r="C404" s="304">
        <v>485104</v>
      </c>
      <c r="D404" s="304">
        <v>0</v>
      </c>
      <c r="E404" s="304">
        <v>0</v>
      </c>
      <c r="F404" s="264">
        <v>0</v>
      </c>
      <c r="G404" s="265">
        <v>0</v>
      </c>
    </row>
    <row r="405" spans="1:7" ht="38.25">
      <c r="A405" s="262"/>
      <c r="B405" s="282" t="s">
        <v>1396</v>
      </c>
      <c r="C405" s="304">
        <v>485104</v>
      </c>
      <c r="D405" s="304">
        <v>0</v>
      </c>
      <c r="E405" s="304">
        <v>0</v>
      </c>
      <c r="F405" s="264">
        <v>0</v>
      </c>
      <c r="G405" s="265">
        <v>0</v>
      </c>
    </row>
    <row r="406" spans="1:7" ht="25.5">
      <c r="A406" s="262"/>
      <c r="B406" s="331" t="s">
        <v>1408</v>
      </c>
      <c r="C406" s="304">
        <v>485104</v>
      </c>
      <c r="D406" s="154">
        <v>0</v>
      </c>
      <c r="E406" s="154">
        <v>0</v>
      </c>
      <c r="F406" s="264">
        <v>0</v>
      </c>
      <c r="G406" s="265">
        <v>0</v>
      </c>
    </row>
    <row r="407" spans="1:7" s="317" customFormat="1" ht="12.75">
      <c r="A407" s="315"/>
      <c r="B407" s="316" t="s">
        <v>940</v>
      </c>
      <c r="C407" s="320">
        <v>0</v>
      </c>
      <c r="D407" s="320">
        <v>1485491</v>
      </c>
      <c r="E407" s="320" t="s">
        <v>936</v>
      </c>
      <c r="F407" s="302" t="s">
        <v>936</v>
      </c>
      <c r="G407" s="302" t="s">
        <v>936</v>
      </c>
    </row>
    <row r="408" spans="1:7" s="317" customFormat="1" ht="12.75">
      <c r="A408" s="315"/>
      <c r="B408" s="316" t="s">
        <v>941</v>
      </c>
      <c r="C408" s="301">
        <v>0</v>
      </c>
      <c r="D408" s="301">
        <v>-1485491</v>
      </c>
      <c r="E408" s="301">
        <v>-1485491</v>
      </c>
      <c r="F408" s="302" t="s">
        <v>936</v>
      </c>
      <c r="G408" s="280">
        <v>0</v>
      </c>
    </row>
    <row r="409" spans="1:7" s="317" customFormat="1" ht="12.75">
      <c r="A409" s="315"/>
      <c r="B409" s="318" t="s">
        <v>1362</v>
      </c>
      <c r="C409" s="301">
        <v>0</v>
      </c>
      <c r="D409" s="301">
        <v>-1485491</v>
      </c>
      <c r="E409" s="301">
        <v>-1485491</v>
      </c>
      <c r="F409" s="302" t="s">
        <v>936</v>
      </c>
      <c r="G409" s="280">
        <v>0</v>
      </c>
    </row>
    <row r="410" spans="1:7" s="317" customFormat="1" ht="51">
      <c r="A410" s="315"/>
      <c r="B410" s="319" t="s">
        <v>1383</v>
      </c>
      <c r="C410" s="301">
        <v>0</v>
      </c>
      <c r="D410" s="320">
        <v>-1485491</v>
      </c>
      <c r="E410" s="320">
        <v>-1485491</v>
      </c>
      <c r="F410" s="302" t="s">
        <v>936</v>
      </c>
      <c r="G410" s="280">
        <v>0</v>
      </c>
    </row>
    <row r="411" spans="1:7" ht="12.75">
      <c r="A411" s="262"/>
      <c r="B411" s="272"/>
      <c r="C411" s="154"/>
      <c r="D411" s="154"/>
      <c r="E411" s="154"/>
      <c r="F411" s="264"/>
      <c r="G411" s="265">
        <v>0</v>
      </c>
    </row>
    <row r="412" spans="1:7" ht="12.75">
      <c r="A412" s="262"/>
      <c r="B412" s="295" t="s">
        <v>1410</v>
      </c>
      <c r="C412" s="145"/>
      <c r="D412" s="145"/>
      <c r="E412" s="145"/>
      <c r="F412" s="261"/>
      <c r="G412" s="265">
        <v>0</v>
      </c>
    </row>
    <row r="413" spans="1:7" ht="12.75">
      <c r="A413" s="262"/>
      <c r="B413" s="267" t="s">
        <v>1346</v>
      </c>
      <c r="C413" s="298">
        <v>228334373</v>
      </c>
      <c r="D413" s="298">
        <v>73269091</v>
      </c>
      <c r="E413" s="298">
        <v>70986944</v>
      </c>
      <c r="F413" s="261">
        <v>31.08903099753623</v>
      </c>
      <c r="G413" s="268">
        <v>23210292</v>
      </c>
    </row>
    <row r="414" spans="1:7" ht="25.5">
      <c r="A414" s="262"/>
      <c r="B414" s="314" t="s">
        <v>1347</v>
      </c>
      <c r="C414" s="304">
        <v>11972259</v>
      </c>
      <c r="D414" s="154">
        <v>3524616</v>
      </c>
      <c r="E414" s="154">
        <v>3478463</v>
      </c>
      <c r="F414" s="264">
        <v>29.054358078955694</v>
      </c>
      <c r="G414" s="265">
        <v>878261</v>
      </c>
    </row>
    <row r="415" spans="1:7" ht="12.75">
      <c r="A415" s="262"/>
      <c r="B415" s="285" t="s">
        <v>1365</v>
      </c>
      <c r="C415" s="304">
        <v>10364979</v>
      </c>
      <c r="D415" s="154">
        <v>2183959</v>
      </c>
      <c r="E415" s="154">
        <v>170157</v>
      </c>
      <c r="F415" s="264">
        <v>1.6416531089932744</v>
      </c>
      <c r="G415" s="265">
        <v>137264</v>
      </c>
    </row>
    <row r="416" spans="1:7" s="317" customFormat="1" ht="25.5" hidden="1">
      <c r="A416" s="315"/>
      <c r="B416" s="319" t="s">
        <v>1386</v>
      </c>
      <c r="C416" s="301">
        <v>0</v>
      </c>
      <c r="D416" s="320">
        <v>0</v>
      </c>
      <c r="E416" s="320">
        <v>0</v>
      </c>
      <c r="F416" s="302" t="e">
        <v>#DIV/0!</v>
      </c>
      <c r="G416" s="265">
        <v>0</v>
      </c>
    </row>
    <row r="417" spans="1:7" ht="12.75">
      <c r="A417" s="262"/>
      <c r="B417" s="314" t="s">
        <v>1366</v>
      </c>
      <c r="C417" s="304">
        <v>490079</v>
      </c>
      <c r="D417" s="304">
        <v>222192</v>
      </c>
      <c r="E417" s="304">
        <v>0</v>
      </c>
      <c r="F417" s="264">
        <v>0</v>
      </c>
      <c r="G417" s="265">
        <v>0</v>
      </c>
    </row>
    <row r="418" spans="1:7" ht="12.75">
      <c r="A418" s="262"/>
      <c r="B418" s="287" t="s">
        <v>1367</v>
      </c>
      <c r="C418" s="304">
        <v>490079</v>
      </c>
      <c r="D418" s="304">
        <v>222192</v>
      </c>
      <c r="E418" s="304">
        <v>0</v>
      </c>
      <c r="F418" s="264">
        <v>0</v>
      </c>
      <c r="G418" s="265">
        <v>0</v>
      </c>
    </row>
    <row r="419" spans="1:7" ht="25.5">
      <c r="A419" s="262"/>
      <c r="B419" s="282" t="s">
        <v>1368</v>
      </c>
      <c r="C419" s="304">
        <v>490079</v>
      </c>
      <c r="D419" s="304">
        <v>222192</v>
      </c>
      <c r="E419" s="304">
        <v>0</v>
      </c>
      <c r="F419" s="264">
        <v>0</v>
      </c>
      <c r="G419" s="265">
        <v>0</v>
      </c>
    </row>
    <row r="420" spans="1:7" ht="51">
      <c r="A420" s="262"/>
      <c r="B420" s="331" t="s">
        <v>1376</v>
      </c>
      <c r="C420" s="304">
        <v>490079</v>
      </c>
      <c r="D420" s="304">
        <v>222192</v>
      </c>
      <c r="E420" s="304">
        <v>0</v>
      </c>
      <c r="F420" s="264">
        <v>0</v>
      </c>
      <c r="G420" s="265">
        <v>0</v>
      </c>
    </row>
    <row r="421" spans="1:7" ht="51" hidden="1">
      <c r="A421" s="262"/>
      <c r="B421" s="332" t="s">
        <v>1377</v>
      </c>
      <c r="C421" s="304">
        <v>0</v>
      </c>
      <c r="D421" s="154">
        <v>0</v>
      </c>
      <c r="E421" s="154">
        <v>0</v>
      </c>
      <c r="F421" s="264" t="e">
        <v>#DIV/0!</v>
      </c>
      <c r="G421" s="265">
        <v>0</v>
      </c>
    </row>
    <row r="422" spans="1:7" ht="63.75">
      <c r="A422" s="262"/>
      <c r="B422" s="332" t="s">
        <v>1411</v>
      </c>
      <c r="C422" s="304">
        <v>490079</v>
      </c>
      <c r="D422" s="154">
        <v>222192</v>
      </c>
      <c r="E422" s="154">
        <v>0</v>
      </c>
      <c r="F422" s="264">
        <v>0</v>
      </c>
      <c r="G422" s="265">
        <v>0</v>
      </c>
    </row>
    <row r="423" spans="1:7" s="317" customFormat="1" ht="12.75" hidden="1">
      <c r="A423" s="315"/>
      <c r="B423" s="333" t="s">
        <v>1369</v>
      </c>
      <c r="C423" s="301">
        <v>0</v>
      </c>
      <c r="D423" s="301">
        <v>0</v>
      </c>
      <c r="E423" s="301">
        <v>0</v>
      </c>
      <c r="F423" s="302" t="e">
        <v>#DIV/0!</v>
      </c>
      <c r="G423" s="265">
        <v>0</v>
      </c>
    </row>
    <row r="424" spans="1:7" s="317" customFormat="1" ht="63.75" hidden="1">
      <c r="A424" s="315"/>
      <c r="B424" s="324" t="s">
        <v>1370</v>
      </c>
      <c r="C424" s="301">
        <v>0</v>
      </c>
      <c r="D424" s="320">
        <v>0</v>
      </c>
      <c r="E424" s="320">
        <v>0</v>
      </c>
      <c r="F424" s="302" t="e">
        <v>#DIV/0!</v>
      </c>
      <c r="G424" s="265">
        <v>0</v>
      </c>
    </row>
    <row r="425" spans="1:7" ht="12.75">
      <c r="A425" s="262"/>
      <c r="B425" s="285" t="s">
        <v>1348</v>
      </c>
      <c r="C425" s="304">
        <v>205507056</v>
      </c>
      <c r="D425" s="304">
        <v>67338324</v>
      </c>
      <c r="E425" s="304">
        <v>67338324</v>
      </c>
      <c r="F425" s="264">
        <v>32.766915798745124</v>
      </c>
      <c r="G425" s="265">
        <v>22194767</v>
      </c>
    </row>
    <row r="426" spans="1:7" ht="25.5">
      <c r="A426" s="262"/>
      <c r="B426" s="287" t="s">
        <v>1349</v>
      </c>
      <c r="C426" s="304">
        <v>198587335</v>
      </c>
      <c r="D426" s="154">
        <v>65513066</v>
      </c>
      <c r="E426" s="154">
        <v>65513066</v>
      </c>
      <c r="F426" s="264">
        <v>32.9895489055231</v>
      </c>
      <c r="G426" s="265">
        <v>21166618</v>
      </c>
    </row>
    <row r="427" spans="1:7" ht="25.5">
      <c r="A427" s="262"/>
      <c r="B427" s="287" t="s">
        <v>1390</v>
      </c>
      <c r="C427" s="304">
        <v>6919721</v>
      </c>
      <c r="D427" s="154">
        <v>1825258</v>
      </c>
      <c r="E427" s="154">
        <v>1825258</v>
      </c>
      <c r="F427" s="264">
        <v>26.377624184558883</v>
      </c>
      <c r="G427" s="265">
        <v>1028149</v>
      </c>
    </row>
    <row r="428" spans="1:7" ht="12.75">
      <c r="A428" s="262"/>
      <c r="B428" s="267" t="s">
        <v>1350</v>
      </c>
      <c r="C428" s="145">
        <v>228816480</v>
      </c>
      <c r="D428" s="145">
        <v>74499971</v>
      </c>
      <c r="E428" s="145">
        <v>63811800</v>
      </c>
      <c r="F428" s="261">
        <v>27.88776402818538</v>
      </c>
      <c r="G428" s="268">
        <v>21059342</v>
      </c>
    </row>
    <row r="429" spans="1:7" ht="12.75">
      <c r="A429" s="262"/>
      <c r="B429" s="285" t="s">
        <v>1351</v>
      </c>
      <c r="C429" s="304">
        <v>226973699</v>
      </c>
      <c r="D429" s="304">
        <v>73827483</v>
      </c>
      <c r="E429" s="304">
        <v>63282951</v>
      </c>
      <c r="F429" s="264">
        <v>27.88118239197397</v>
      </c>
      <c r="G429" s="265">
        <v>20973780</v>
      </c>
    </row>
    <row r="430" spans="1:7" ht="12.75">
      <c r="A430" s="262"/>
      <c r="B430" s="281" t="s">
        <v>1352</v>
      </c>
      <c r="C430" s="304">
        <v>100517282</v>
      </c>
      <c r="D430" s="304">
        <v>33090310</v>
      </c>
      <c r="E430" s="304">
        <v>28626885</v>
      </c>
      <c r="F430" s="264">
        <v>28.479565334844608</v>
      </c>
      <c r="G430" s="265">
        <v>8701872</v>
      </c>
    </row>
    <row r="431" spans="1:7" ht="12.75">
      <c r="A431" s="262"/>
      <c r="B431" s="306" t="s">
        <v>1353</v>
      </c>
      <c r="C431" s="304">
        <v>64703069</v>
      </c>
      <c r="D431" s="154">
        <v>20287418</v>
      </c>
      <c r="E431" s="154">
        <v>18555131</v>
      </c>
      <c r="F431" s="264">
        <v>28.677358410927926</v>
      </c>
      <c r="G431" s="265">
        <v>4976173</v>
      </c>
    </row>
    <row r="432" spans="1:7" ht="12.75">
      <c r="A432" s="262"/>
      <c r="B432" s="311" t="s">
        <v>1354</v>
      </c>
      <c r="C432" s="304">
        <v>51521357</v>
      </c>
      <c r="D432" s="154">
        <v>16116749</v>
      </c>
      <c r="E432" s="154">
        <v>14867623</v>
      </c>
      <c r="F432" s="264">
        <v>28.85720381937921</v>
      </c>
      <c r="G432" s="265">
        <v>3962259</v>
      </c>
    </row>
    <row r="433" spans="1:7" ht="12.75">
      <c r="A433" s="262"/>
      <c r="B433" s="306" t="s">
        <v>1355</v>
      </c>
      <c r="C433" s="304">
        <v>35814213</v>
      </c>
      <c r="D433" s="154">
        <v>12802892</v>
      </c>
      <c r="E433" s="154">
        <v>10071754</v>
      </c>
      <c r="F433" s="264">
        <v>28.122226223426992</v>
      </c>
      <c r="G433" s="265">
        <v>3725699</v>
      </c>
    </row>
    <row r="434" spans="1:7" ht="12.75">
      <c r="A434" s="262"/>
      <c r="B434" s="281" t="s">
        <v>1399</v>
      </c>
      <c r="C434" s="304">
        <v>2459085</v>
      </c>
      <c r="D434" s="154">
        <v>1682386</v>
      </c>
      <c r="E434" s="154">
        <v>1536522</v>
      </c>
      <c r="F434" s="264">
        <v>62.48348471077657</v>
      </c>
      <c r="G434" s="265">
        <v>1095333</v>
      </c>
    </row>
    <row r="435" spans="1:7" ht="12.75">
      <c r="A435" s="262"/>
      <c r="B435" s="281" t="s">
        <v>1356</v>
      </c>
      <c r="C435" s="304">
        <v>107346837</v>
      </c>
      <c r="D435" s="304">
        <v>34145144</v>
      </c>
      <c r="E435" s="304">
        <v>30316863</v>
      </c>
      <c r="F435" s="264">
        <v>28.24197139595273</v>
      </c>
      <c r="G435" s="265">
        <v>10267227</v>
      </c>
    </row>
    <row r="436" spans="1:7" ht="12.75">
      <c r="A436" s="262"/>
      <c r="B436" s="306" t="s">
        <v>1378</v>
      </c>
      <c r="C436" s="304">
        <v>88814231</v>
      </c>
      <c r="D436" s="154">
        <v>28059644</v>
      </c>
      <c r="E436" s="154">
        <v>24986688</v>
      </c>
      <c r="F436" s="264">
        <v>28.133653490733934</v>
      </c>
      <c r="G436" s="265">
        <v>9007418</v>
      </c>
    </row>
    <row r="437" spans="1:7" ht="12.75">
      <c r="A437" s="262"/>
      <c r="B437" s="306" t="s">
        <v>1357</v>
      </c>
      <c r="C437" s="304">
        <v>18532606</v>
      </c>
      <c r="D437" s="154">
        <v>6085500</v>
      </c>
      <c r="E437" s="154">
        <v>5330175</v>
      </c>
      <c r="F437" s="264">
        <v>28.761065767005462</v>
      </c>
      <c r="G437" s="265">
        <v>1259809</v>
      </c>
    </row>
    <row r="438" spans="1:7" ht="25.5">
      <c r="A438" s="262"/>
      <c r="B438" s="287" t="s">
        <v>1360</v>
      </c>
      <c r="C438" s="304">
        <v>172985</v>
      </c>
      <c r="D438" s="304">
        <v>135653</v>
      </c>
      <c r="E438" s="304">
        <v>109309</v>
      </c>
      <c r="F438" s="264">
        <v>63.18987195421568</v>
      </c>
      <c r="G438" s="265">
        <v>109309</v>
      </c>
    </row>
    <row r="439" spans="1:7" ht="12.75" customHeight="1">
      <c r="A439" s="262"/>
      <c r="B439" s="282" t="s">
        <v>1361</v>
      </c>
      <c r="C439" s="304">
        <v>172985</v>
      </c>
      <c r="D439" s="154">
        <v>135653</v>
      </c>
      <c r="E439" s="154">
        <v>109309</v>
      </c>
      <c r="F439" s="264">
        <v>63.18987195421568</v>
      </c>
      <c r="G439" s="265">
        <v>109309</v>
      </c>
    </row>
    <row r="440" spans="1:7" ht="12.75">
      <c r="A440" s="262"/>
      <c r="B440" s="281" t="s">
        <v>1301</v>
      </c>
      <c r="C440" s="154">
        <v>16477510</v>
      </c>
      <c r="D440" s="154">
        <v>4773990</v>
      </c>
      <c r="E440" s="154">
        <v>2693372</v>
      </c>
      <c r="F440" s="264">
        <v>16.34574641435508</v>
      </c>
      <c r="G440" s="265">
        <v>800039</v>
      </c>
    </row>
    <row r="441" spans="1:7" s="317" customFormat="1" ht="25.5" hidden="1">
      <c r="A441" s="315"/>
      <c r="B441" s="342" t="s">
        <v>1379</v>
      </c>
      <c r="C441" s="320">
        <v>0</v>
      </c>
      <c r="D441" s="320">
        <v>0</v>
      </c>
      <c r="E441" s="320">
        <v>0</v>
      </c>
      <c r="F441" s="302" t="e">
        <v>#DIV/0!</v>
      </c>
      <c r="G441" s="265">
        <v>0</v>
      </c>
    </row>
    <row r="442" spans="1:7" s="317" customFormat="1" ht="38.25" hidden="1">
      <c r="A442" s="315"/>
      <c r="B442" s="343" t="s">
        <v>1403</v>
      </c>
      <c r="C442" s="320">
        <v>0</v>
      </c>
      <c r="D442" s="320">
        <v>0</v>
      </c>
      <c r="E442" s="320">
        <v>0</v>
      </c>
      <c r="F442" s="302" t="e">
        <v>#DIV/0!</v>
      </c>
      <c r="G442" s="265">
        <v>0</v>
      </c>
    </row>
    <row r="443" spans="1:7" s="317" customFormat="1" ht="51" hidden="1">
      <c r="A443" s="315"/>
      <c r="B443" s="338" t="s">
        <v>1404</v>
      </c>
      <c r="C443" s="320">
        <v>0</v>
      </c>
      <c r="D443" s="320">
        <v>0</v>
      </c>
      <c r="E443" s="320">
        <v>0</v>
      </c>
      <c r="F443" s="302" t="e">
        <v>#DIV/0!</v>
      </c>
      <c r="G443" s="265">
        <v>0</v>
      </c>
    </row>
    <row r="444" spans="1:7" ht="51">
      <c r="A444" s="262"/>
      <c r="B444" s="282" t="s">
        <v>1393</v>
      </c>
      <c r="C444" s="154">
        <v>9557789</v>
      </c>
      <c r="D444" s="154">
        <v>2948732</v>
      </c>
      <c r="E444" s="154">
        <v>2693372</v>
      </c>
      <c r="F444" s="264">
        <v>28.179864610947153</v>
      </c>
      <c r="G444" s="265">
        <v>800039</v>
      </c>
    </row>
    <row r="445" spans="1:7" ht="25.5">
      <c r="A445" s="262"/>
      <c r="B445" s="282" t="s">
        <v>1394</v>
      </c>
      <c r="C445" s="154">
        <v>6919721</v>
      </c>
      <c r="D445" s="154">
        <v>1825258</v>
      </c>
      <c r="E445" s="154">
        <v>0</v>
      </c>
      <c r="F445" s="264">
        <v>0</v>
      </c>
      <c r="G445" s="265">
        <v>0</v>
      </c>
    </row>
    <row r="446" spans="1:7" ht="51">
      <c r="A446" s="262"/>
      <c r="B446" s="331" t="s">
        <v>1395</v>
      </c>
      <c r="C446" s="154">
        <v>6919721</v>
      </c>
      <c r="D446" s="154">
        <v>1825258</v>
      </c>
      <c r="E446" s="154">
        <v>0</v>
      </c>
      <c r="F446" s="264">
        <v>0</v>
      </c>
      <c r="G446" s="265">
        <v>0</v>
      </c>
    </row>
    <row r="447" spans="1:7" ht="12.75">
      <c r="A447" s="262"/>
      <c r="B447" s="285" t="s">
        <v>1306</v>
      </c>
      <c r="C447" s="304">
        <v>1842781</v>
      </c>
      <c r="D447" s="304">
        <v>672488</v>
      </c>
      <c r="E447" s="304">
        <v>528849</v>
      </c>
      <c r="F447" s="264">
        <v>28.69841831449315</v>
      </c>
      <c r="G447" s="265">
        <v>85562</v>
      </c>
    </row>
    <row r="448" spans="1:7" ht="12.75">
      <c r="A448" s="262"/>
      <c r="B448" s="281" t="s">
        <v>1358</v>
      </c>
      <c r="C448" s="304">
        <v>1842781</v>
      </c>
      <c r="D448" s="154">
        <v>672488</v>
      </c>
      <c r="E448" s="154">
        <v>528849</v>
      </c>
      <c r="F448" s="264">
        <v>28.69841831449315</v>
      </c>
      <c r="G448" s="265">
        <v>85562</v>
      </c>
    </row>
    <row r="449" spans="1:7" s="317" customFormat="1" ht="12.75" hidden="1">
      <c r="A449" s="315"/>
      <c r="B449" s="321" t="s">
        <v>1407</v>
      </c>
      <c r="C449" s="301">
        <v>0</v>
      </c>
      <c r="D449" s="301">
        <v>0</v>
      </c>
      <c r="E449" s="301">
        <v>0</v>
      </c>
      <c r="F449" s="302" t="e">
        <v>#DIV/0!</v>
      </c>
      <c r="G449" s="265">
        <v>0</v>
      </c>
    </row>
    <row r="450" spans="1:7" s="317" customFormat="1" ht="12.75" customHeight="1" hidden="1">
      <c r="A450" s="315"/>
      <c r="B450" s="340" t="s">
        <v>1382</v>
      </c>
      <c r="C450" s="301">
        <v>0</v>
      </c>
      <c r="D450" s="301">
        <v>0</v>
      </c>
      <c r="E450" s="301">
        <v>0</v>
      </c>
      <c r="F450" s="302" t="e">
        <v>#DIV/0!</v>
      </c>
      <c r="G450" s="265">
        <v>0</v>
      </c>
    </row>
    <row r="451" spans="1:7" s="317" customFormat="1" ht="38.25" hidden="1">
      <c r="A451" s="315"/>
      <c r="B451" s="333" t="s">
        <v>1412</v>
      </c>
      <c r="C451" s="301">
        <v>0</v>
      </c>
      <c r="D451" s="301">
        <v>0</v>
      </c>
      <c r="E451" s="301">
        <v>0</v>
      </c>
      <c r="F451" s="302" t="e">
        <v>#DIV/0!</v>
      </c>
      <c r="G451" s="265">
        <v>0</v>
      </c>
    </row>
    <row r="452" spans="1:7" s="317" customFormat="1" ht="25.5" hidden="1">
      <c r="A452" s="315"/>
      <c r="B452" s="340" t="s">
        <v>1397</v>
      </c>
      <c r="C452" s="301">
        <v>0</v>
      </c>
      <c r="D452" s="320">
        <v>0</v>
      </c>
      <c r="E452" s="320">
        <v>0</v>
      </c>
      <c r="F452" s="302" t="e">
        <v>#DIV/0!</v>
      </c>
      <c r="G452" s="265">
        <v>0</v>
      </c>
    </row>
    <row r="453" spans="1:7" ht="12.75">
      <c r="A453" s="262"/>
      <c r="B453" s="272" t="s">
        <v>940</v>
      </c>
      <c r="C453" s="154">
        <v>-482107</v>
      </c>
      <c r="D453" s="154">
        <v>-1230880</v>
      </c>
      <c r="E453" s="154" t="s">
        <v>936</v>
      </c>
      <c r="F453" s="264" t="s">
        <v>936</v>
      </c>
      <c r="G453" s="264" t="s">
        <v>936</v>
      </c>
    </row>
    <row r="454" spans="1:7" ht="12.75">
      <c r="A454" s="262"/>
      <c r="B454" s="272" t="s">
        <v>941</v>
      </c>
      <c r="C454" s="304">
        <v>482107</v>
      </c>
      <c r="D454" s="304">
        <v>1230880</v>
      </c>
      <c r="E454" s="304">
        <v>1312431</v>
      </c>
      <c r="F454" s="264" t="s">
        <v>936</v>
      </c>
      <c r="G454" s="265">
        <v>634319</v>
      </c>
    </row>
    <row r="455" spans="1:7" ht="12.75">
      <c r="A455" s="262"/>
      <c r="B455" s="285" t="s">
        <v>945</v>
      </c>
      <c r="C455" s="304">
        <v>-3734405</v>
      </c>
      <c r="D455" s="304">
        <v>-1028693</v>
      </c>
      <c r="E455" s="304">
        <v>-726876</v>
      </c>
      <c r="F455" s="264" t="s">
        <v>936</v>
      </c>
      <c r="G455" s="265">
        <v>-213665</v>
      </c>
    </row>
    <row r="456" spans="1:7" s="317" customFormat="1" ht="12.75" hidden="1">
      <c r="A456" s="315"/>
      <c r="B456" s="321" t="s">
        <v>1413</v>
      </c>
      <c r="C456" s="301">
        <v>0</v>
      </c>
      <c r="D456" s="320">
        <v>0</v>
      </c>
      <c r="E456" s="320">
        <v>0</v>
      </c>
      <c r="F456" s="302" t="s">
        <v>936</v>
      </c>
      <c r="G456" s="265">
        <v>0</v>
      </c>
    </row>
    <row r="457" spans="1:7" ht="12.75">
      <c r="A457" s="262"/>
      <c r="B457" s="281" t="s">
        <v>1414</v>
      </c>
      <c r="C457" s="304">
        <v>-3734405</v>
      </c>
      <c r="D457" s="154">
        <v>-1028693</v>
      </c>
      <c r="E457" s="154">
        <v>-726876</v>
      </c>
      <c r="F457" s="264" t="s">
        <v>936</v>
      </c>
      <c r="G457" s="265">
        <v>-213665</v>
      </c>
    </row>
    <row r="458" spans="1:7" ht="12.75">
      <c r="A458" s="262"/>
      <c r="B458" s="285" t="s">
        <v>946</v>
      </c>
      <c r="C458" s="304">
        <v>2603640</v>
      </c>
      <c r="D458" s="304">
        <v>774093</v>
      </c>
      <c r="E458" s="304">
        <v>553827</v>
      </c>
      <c r="F458" s="264" t="s">
        <v>936</v>
      </c>
      <c r="G458" s="265">
        <v>77302</v>
      </c>
    </row>
    <row r="459" spans="1:7" s="317" customFormat="1" ht="12.75" hidden="1">
      <c r="A459" s="315"/>
      <c r="B459" s="321" t="s">
        <v>1415</v>
      </c>
      <c r="C459" s="301">
        <v>0</v>
      </c>
      <c r="D459" s="320">
        <v>0</v>
      </c>
      <c r="E459" s="320">
        <v>0</v>
      </c>
      <c r="F459" s="302" t="s">
        <v>936</v>
      </c>
      <c r="G459" s="265">
        <v>0</v>
      </c>
    </row>
    <row r="460" spans="1:7" ht="12.75">
      <c r="A460" s="262"/>
      <c r="B460" s="287" t="s">
        <v>1416</v>
      </c>
      <c r="C460" s="304">
        <v>2603640</v>
      </c>
      <c r="D460" s="154">
        <v>774093</v>
      </c>
      <c r="E460" s="154">
        <v>553827</v>
      </c>
      <c r="F460" s="264" t="s">
        <v>936</v>
      </c>
      <c r="G460" s="265">
        <v>77302</v>
      </c>
    </row>
    <row r="461" spans="1:7" ht="12.75">
      <c r="A461" s="262"/>
      <c r="B461" s="285" t="s">
        <v>1362</v>
      </c>
      <c r="C461" s="304">
        <v>1612872</v>
      </c>
      <c r="D461" s="304">
        <v>1485480</v>
      </c>
      <c r="E461" s="304">
        <v>1485480</v>
      </c>
      <c r="F461" s="264" t="s">
        <v>936</v>
      </c>
      <c r="G461" s="265">
        <v>770682</v>
      </c>
    </row>
    <row r="462" spans="1:7" ht="38.25">
      <c r="A462" s="262"/>
      <c r="B462" s="287" t="s">
        <v>1363</v>
      </c>
      <c r="C462" s="304">
        <v>1311110</v>
      </c>
      <c r="D462" s="154">
        <v>1311110</v>
      </c>
      <c r="E462" s="154">
        <v>1311110</v>
      </c>
      <c r="F462" s="264" t="s">
        <v>936</v>
      </c>
      <c r="G462" s="265">
        <v>697873</v>
      </c>
    </row>
    <row r="463" spans="1:7" ht="51">
      <c r="A463" s="262"/>
      <c r="B463" s="287" t="s">
        <v>1383</v>
      </c>
      <c r="C463" s="304">
        <v>301762</v>
      </c>
      <c r="D463" s="154">
        <v>174370</v>
      </c>
      <c r="E463" s="154">
        <v>174370</v>
      </c>
      <c r="F463" s="264" t="s">
        <v>936</v>
      </c>
      <c r="G463" s="265">
        <v>72809</v>
      </c>
    </row>
    <row r="464" spans="1:7" ht="12.75">
      <c r="A464" s="262"/>
      <c r="B464" s="272"/>
      <c r="C464" s="154"/>
      <c r="D464" s="154"/>
      <c r="E464" s="154"/>
      <c r="F464" s="264"/>
      <c r="G464" s="265">
        <v>0</v>
      </c>
    </row>
    <row r="465" spans="1:7" ht="12.75">
      <c r="A465" s="262"/>
      <c r="B465" s="295" t="s">
        <v>1417</v>
      </c>
      <c r="C465" s="145"/>
      <c r="D465" s="154"/>
      <c r="E465" s="154"/>
      <c r="F465" s="264"/>
      <c r="G465" s="265">
        <v>0</v>
      </c>
    </row>
    <row r="466" spans="1:7" ht="12.75">
      <c r="A466" s="262"/>
      <c r="B466" s="267" t="s">
        <v>1346</v>
      </c>
      <c r="C466" s="298">
        <v>337288576</v>
      </c>
      <c r="D466" s="298">
        <v>180338740</v>
      </c>
      <c r="E466" s="298">
        <v>180173410</v>
      </c>
      <c r="F466" s="261">
        <v>53.4181774362853</v>
      </c>
      <c r="G466" s="268">
        <v>70591811</v>
      </c>
    </row>
    <row r="467" spans="1:7" ht="25.5">
      <c r="A467" s="262"/>
      <c r="B467" s="314" t="s">
        <v>1347</v>
      </c>
      <c r="C467" s="304">
        <v>12842078</v>
      </c>
      <c r="D467" s="154">
        <v>2901277</v>
      </c>
      <c r="E467" s="154">
        <v>2750182</v>
      </c>
      <c r="F467" s="264">
        <v>21.415397103179096</v>
      </c>
      <c r="G467" s="265">
        <v>842159</v>
      </c>
    </row>
    <row r="468" spans="1:7" ht="12.75">
      <c r="A468" s="262"/>
      <c r="B468" s="285" t="s">
        <v>1365</v>
      </c>
      <c r="C468" s="304">
        <v>156535</v>
      </c>
      <c r="D468" s="154">
        <v>30487</v>
      </c>
      <c r="E468" s="154">
        <v>16252</v>
      </c>
      <c r="F468" s="264">
        <v>10.382342607084677</v>
      </c>
      <c r="G468" s="265">
        <v>0</v>
      </c>
    </row>
    <row r="469" spans="1:7" s="317" customFormat="1" ht="12.75" hidden="1">
      <c r="A469" s="315"/>
      <c r="B469" s="300" t="s">
        <v>1366</v>
      </c>
      <c r="C469" s="301">
        <v>0</v>
      </c>
      <c r="D469" s="301">
        <v>0</v>
      </c>
      <c r="E469" s="301">
        <v>0</v>
      </c>
      <c r="F469" s="302" t="e">
        <v>#DIV/0!</v>
      </c>
      <c r="G469" s="265">
        <v>0</v>
      </c>
    </row>
    <row r="470" spans="1:7" s="317" customFormat="1" ht="12.75" hidden="1">
      <c r="A470" s="315"/>
      <c r="B470" s="321" t="s">
        <v>1367</v>
      </c>
      <c r="C470" s="301">
        <v>0</v>
      </c>
      <c r="D470" s="301">
        <v>0</v>
      </c>
      <c r="E470" s="301">
        <v>0</v>
      </c>
      <c r="F470" s="302" t="e">
        <v>#DIV/0!</v>
      </c>
      <c r="G470" s="265">
        <v>0</v>
      </c>
    </row>
    <row r="471" spans="1:7" s="317" customFormat="1" ht="14.25" customHeight="1" hidden="1">
      <c r="A471" s="315"/>
      <c r="B471" s="340" t="s">
        <v>1368</v>
      </c>
      <c r="C471" s="301">
        <v>0</v>
      </c>
      <c r="D471" s="301">
        <v>0</v>
      </c>
      <c r="E471" s="301">
        <v>0</v>
      </c>
      <c r="F471" s="302" t="e">
        <v>#DIV/0!</v>
      </c>
      <c r="G471" s="265">
        <v>0</v>
      </c>
    </row>
    <row r="472" spans="1:7" s="317" customFormat="1" ht="51" hidden="1">
      <c r="A472" s="315"/>
      <c r="B472" s="333" t="s">
        <v>1376</v>
      </c>
      <c r="C472" s="301">
        <v>0</v>
      </c>
      <c r="D472" s="301">
        <v>0</v>
      </c>
      <c r="E472" s="301">
        <v>0</v>
      </c>
      <c r="F472" s="302" t="e">
        <v>#DIV/0!</v>
      </c>
      <c r="G472" s="265">
        <v>0</v>
      </c>
    </row>
    <row r="473" spans="1:7" s="317" customFormat="1" ht="51" hidden="1">
      <c r="A473" s="315"/>
      <c r="B473" s="324" t="s">
        <v>1377</v>
      </c>
      <c r="C473" s="301">
        <v>0</v>
      </c>
      <c r="D473" s="301">
        <v>0</v>
      </c>
      <c r="E473" s="301">
        <v>0</v>
      </c>
      <c r="F473" s="302" t="e">
        <v>#DIV/0!</v>
      </c>
      <c r="G473" s="265">
        <v>0</v>
      </c>
    </row>
    <row r="474" spans="1:7" s="317" customFormat="1" ht="11.25" customHeight="1" hidden="1">
      <c r="A474" s="315"/>
      <c r="B474" s="340" t="s">
        <v>1369</v>
      </c>
      <c r="C474" s="301">
        <v>0</v>
      </c>
      <c r="D474" s="301">
        <v>0</v>
      </c>
      <c r="E474" s="301">
        <v>0</v>
      </c>
      <c r="F474" s="302" t="e">
        <v>#DIV/0!</v>
      </c>
      <c r="G474" s="265">
        <v>0</v>
      </c>
    </row>
    <row r="475" spans="1:7" s="317" customFormat="1" ht="50.25" customHeight="1" hidden="1">
      <c r="A475" s="315"/>
      <c r="B475" s="333" t="s">
        <v>1370</v>
      </c>
      <c r="C475" s="301">
        <v>0</v>
      </c>
      <c r="D475" s="301">
        <v>0</v>
      </c>
      <c r="E475" s="301">
        <v>0</v>
      </c>
      <c r="F475" s="302" t="e">
        <v>#DIV/0!</v>
      </c>
      <c r="G475" s="265">
        <v>0</v>
      </c>
    </row>
    <row r="476" spans="1:7" ht="11.25" customHeight="1">
      <c r="A476" s="262"/>
      <c r="B476" s="285" t="s">
        <v>1348</v>
      </c>
      <c r="C476" s="304">
        <v>324289963</v>
      </c>
      <c r="D476" s="304">
        <v>177406976</v>
      </c>
      <c r="E476" s="304">
        <v>177406976</v>
      </c>
      <c r="F476" s="264">
        <v>54.70628025573521</v>
      </c>
      <c r="G476" s="265">
        <v>69749652</v>
      </c>
    </row>
    <row r="477" spans="1:7" ht="25.5">
      <c r="A477" s="262"/>
      <c r="B477" s="287" t="s">
        <v>1349</v>
      </c>
      <c r="C477" s="304">
        <v>320980526</v>
      </c>
      <c r="D477" s="154">
        <v>176917600</v>
      </c>
      <c r="E477" s="154">
        <v>176917600</v>
      </c>
      <c r="F477" s="264">
        <v>55.117860950854066</v>
      </c>
      <c r="G477" s="265">
        <v>69520891</v>
      </c>
    </row>
    <row r="478" spans="1:7" ht="25.5">
      <c r="A478" s="262"/>
      <c r="B478" s="287" t="s">
        <v>1418</v>
      </c>
      <c r="C478" s="304">
        <v>3309437</v>
      </c>
      <c r="D478" s="154">
        <v>489376</v>
      </c>
      <c r="E478" s="154">
        <v>489376</v>
      </c>
      <c r="F478" s="264">
        <v>14.787288593195761</v>
      </c>
      <c r="G478" s="265">
        <v>228761</v>
      </c>
    </row>
    <row r="479" spans="1:7" ht="12.75">
      <c r="A479" s="262"/>
      <c r="B479" s="267" t="s">
        <v>1350</v>
      </c>
      <c r="C479" s="145">
        <v>337288576</v>
      </c>
      <c r="D479" s="145">
        <v>180338740</v>
      </c>
      <c r="E479" s="145">
        <v>176843513</v>
      </c>
      <c r="F479" s="261">
        <v>52.430922830899554</v>
      </c>
      <c r="G479" s="268">
        <v>69744156</v>
      </c>
    </row>
    <row r="480" spans="1:7" ht="12.75">
      <c r="A480" s="262"/>
      <c r="B480" s="285" t="s">
        <v>1351</v>
      </c>
      <c r="C480" s="304">
        <v>334354100</v>
      </c>
      <c r="D480" s="304">
        <v>179823803</v>
      </c>
      <c r="E480" s="304">
        <v>176408119</v>
      </c>
      <c r="F480" s="264">
        <v>52.760866099742756</v>
      </c>
      <c r="G480" s="265">
        <v>69600129</v>
      </c>
    </row>
    <row r="481" spans="1:7" ht="12.75">
      <c r="A481" s="262"/>
      <c r="B481" s="281" t="s">
        <v>1352</v>
      </c>
      <c r="C481" s="304">
        <v>64809253</v>
      </c>
      <c r="D481" s="304">
        <v>19940146</v>
      </c>
      <c r="E481" s="304">
        <v>17648723</v>
      </c>
      <c r="F481" s="264">
        <v>27.23179512653849</v>
      </c>
      <c r="G481" s="265">
        <v>5579630</v>
      </c>
    </row>
    <row r="482" spans="1:7" ht="12.75">
      <c r="A482" s="262"/>
      <c r="B482" s="306" t="s">
        <v>1353</v>
      </c>
      <c r="C482" s="304">
        <v>46578001</v>
      </c>
      <c r="D482" s="154">
        <v>15571986</v>
      </c>
      <c r="E482" s="154">
        <v>13821067</v>
      </c>
      <c r="F482" s="264">
        <v>29.67295011222143</v>
      </c>
      <c r="G482" s="265">
        <v>4089667</v>
      </c>
    </row>
    <row r="483" spans="1:7" ht="12.75">
      <c r="A483" s="262"/>
      <c r="B483" s="311" t="s">
        <v>1354</v>
      </c>
      <c r="C483" s="304">
        <v>35818774</v>
      </c>
      <c r="D483" s="154">
        <v>11782289</v>
      </c>
      <c r="E483" s="154">
        <v>10517785</v>
      </c>
      <c r="F483" s="264">
        <v>29.36388889245623</v>
      </c>
      <c r="G483" s="265">
        <v>3039349</v>
      </c>
    </row>
    <row r="484" spans="1:7" ht="12.75">
      <c r="A484" s="262"/>
      <c r="B484" s="306" t="s">
        <v>1355</v>
      </c>
      <c r="C484" s="304">
        <v>18231252</v>
      </c>
      <c r="D484" s="154">
        <v>4368160</v>
      </c>
      <c r="E484" s="154">
        <v>3827656</v>
      </c>
      <c r="F484" s="264">
        <v>20.995025465064057</v>
      </c>
      <c r="G484" s="265">
        <v>1489963</v>
      </c>
    </row>
    <row r="485" spans="1:7" ht="12.75" hidden="1">
      <c r="A485" s="262"/>
      <c r="B485" s="281" t="s">
        <v>1399</v>
      </c>
      <c r="C485" s="304">
        <v>0</v>
      </c>
      <c r="D485" s="154">
        <v>0</v>
      </c>
      <c r="E485" s="154">
        <v>0</v>
      </c>
      <c r="F485" s="264">
        <v>0</v>
      </c>
      <c r="G485" s="265">
        <v>0</v>
      </c>
    </row>
    <row r="486" spans="1:7" ht="12.75">
      <c r="A486" s="262"/>
      <c r="B486" s="281" t="s">
        <v>1356</v>
      </c>
      <c r="C486" s="304">
        <v>266075727</v>
      </c>
      <c r="D486" s="304">
        <v>159470635</v>
      </c>
      <c r="E486" s="304">
        <v>158368523</v>
      </c>
      <c r="F486" s="264">
        <v>59.52009406705483</v>
      </c>
      <c r="G486" s="265">
        <v>63791813</v>
      </c>
    </row>
    <row r="487" spans="1:7" ht="12.75">
      <c r="A487" s="262"/>
      <c r="B487" s="306" t="s">
        <v>1378</v>
      </c>
      <c r="C487" s="304">
        <v>266075727</v>
      </c>
      <c r="D487" s="154">
        <v>159470635</v>
      </c>
      <c r="E487" s="154">
        <v>158368523</v>
      </c>
      <c r="F487" s="264">
        <v>59.52009406705483</v>
      </c>
      <c r="G487" s="265">
        <v>63791813</v>
      </c>
    </row>
    <row r="488" spans="1:7" s="317" customFormat="1" ht="12.75" hidden="1">
      <c r="A488" s="315"/>
      <c r="B488" s="322" t="s">
        <v>1357</v>
      </c>
      <c r="C488" s="301">
        <v>0</v>
      </c>
      <c r="D488" s="320">
        <v>0</v>
      </c>
      <c r="E488" s="320">
        <v>0</v>
      </c>
      <c r="F488" s="302" t="e">
        <v>#DIV/0!</v>
      </c>
      <c r="G488" s="265">
        <v>0</v>
      </c>
    </row>
    <row r="489" spans="1:7" ht="25.5">
      <c r="A489" s="262"/>
      <c r="B489" s="287" t="s">
        <v>1360</v>
      </c>
      <c r="C489" s="304">
        <v>242510</v>
      </c>
      <c r="D489" s="304">
        <v>6300</v>
      </c>
      <c r="E489" s="304">
        <v>4411</v>
      </c>
      <c r="F489" s="264">
        <v>1.8188940662240731</v>
      </c>
      <c r="G489" s="265">
        <v>0</v>
      </c>
    </row>
    <row r="490" spans="1:7" ht="12.75">
      <c r="A490" s="262"/>
      <c r="B490" s="282" t="s">
        <v>1361</v>
      </c>
      <c r="C490" s="304">
        <v>242510</v>
      </c>
      <c r="D490" s="154">
        <v>6300</v>
      </c>
      <c r="E490" s="154">
        <v>4411</v>
      </c>
      <c r="F490" s="264">
        <v>1.8188940662240731</v>
      </c>
      <c r="G490" s="265">
        <v>0</v>
      </c>
    </row>
    <row r="491" spans="1:7" ht="12.75">
      <c r="A491" s="262"/>
      <c r="B491" s="281" t="s">
        <v>1301</v>
      </c>
      <c r="C491" s="154">
        <v>3226610</v>
      </c>
      <c r="D491" s="154">
        <v>406722</v>
      </c>
      <c r="E491" s="154">
        <v>386462</v>
      </c>
      <c r="F491" s="264">
        <v>11.977338444993352</v>
      </c>
      <c r="G491" s="265">
        <v>228686</v>
      </c>
    </row>
    <row r="492" spans="1:7" ht="51" hidden="1">
      <c r="A492" s="262"/>
      <c r="B492" s="282" t="s">
        <v>1393</v>
      </c>
      <c r="C492" s="154">
        <v>0</v>
      </c>
      <c r="D492" s="154">
        <v>0</v>
      </c>
      <c r="E492" s="154">
        <v>0</v>
      </c>
      <c r="F492" s="264" t="e">
        <v>#DIV/0!</v>
      </c>
      <c r="G492" s="265">
        <v>0</v>
      </c>
    </row>
    <row r="493" spans="1:7" ht="25.5">
      <c r="A493" s="262"/>
      <c r="B493" s="282" t="s">
        <v>1394</v>
      </c>
      <c r="C493" s="154">
        <v>3226610</v>
      </c>
      <c r="D493" s="154">
        <v>406722</v>
      </c>
      <c r="E493" s="154">
        <v>386462</v>
      </c>
      <c r="F493" s="264">
        <v>11.977338444993352</v>
      </c>
      <c r="G493" s="265">
        <v>228686</v>
      </c>
    </row>
    <row r="494" spans="1:7" ht="51">
      <c r="A494" s="262"/>
      <c r="B494" s="331" t="s">
        <v>1395</v>
      </c>
      <c r="C494" s="154">
        <v>3226610</v>
      </c>
      <c r="D494" s="154">
        <v>406722</v>
      </c>
      <c r="E494" s="154">
        <v>386462</v>
      </c>
      <c r="F494" s="264">
        <v>11.977338444993352</v>
      </c>
      <c r="G494" s="265">
        <v>228686</v>
      </c>
    </row>
    <row r="495" spans="1:7" ht="12.75">
      <c r="A495" s="262"/>
      <c r="B495" s="285" t="s">
        <v>1306</v>
      </c>
      <c r="C495" s="304">
        <v>2934476</v>
      </c>
      <c r="D495" s="304">
        <v>514937</v>
      </c>
      <c r="E495" s="304">
        <v>435394</v>
      </c>
      <c r="F495" s="264">
        <v>14.837197509879108</v>
      </c>
      <c r="G495" s="265">
        <v>144027</v>
      </c>
    </row>
    <row r="496" spans="1:7" ht="12.75">
      <c r="A496" s="262"/>
      <c r="B496" s="281" t="s">
        <v>1358</v>
      </c>
      <c r="C496" s="304">
        <v>2851649</v>
      </c>
      <c r="D496" s="154">
        <v>432283</v>
      </c>
      <c r="E496" s="154">
        <v>367457</v>
      </c>
      <c r="F496" s="264">
        <v>12.885772407473711</v>
      </c>
      <c r="G496" s="265">
        <v>141214</v>
      </c>
    </row>
    <row r="497" spans="1:7" ht="12.75">
      <c r="A497" s="262"/>
      <c r="B497" s="281" t="s">
        <v>1407</v>
      </c>
      <c r="C497" s="304">
        <v>82827</v>
      </c>
      <c r="D497" s="304">
        <v>82654</v>
      </c>
      <c r="E497" s="304">
        <v>67937</v>
      </c>
      <c r="F497" s="264">
        <v>82.02277035266277</v>
      </c>
      <c r="G497" s="265">
        <v>2813</v>
      </c>
    </row>
    <row r="498" spans="1:7" ht="38.25">
      <c r="A498" s="262"/>
      <c r="B498" s="282" t="s">
        <v>1396</v>
      </c>
      <c r="C498" s="304">
        <v>82827</v>
      </c>
      <c r="D498" s="304">
        <v>82654</v>
      </c>
      <c r="E498" s="304">
        <v>67937</v>
      </c>
      <c r="F498" s="264">
        <v>82.02277035266277</v>
      </c>
      <c r="G498" s="265">
        <v>2813</v>
      </c>
    </row>
    <row r="499" spans="1:7" ht="25.5">
      <c r="A499" s="262"/>
      <c r="B499" s="331" t="s">
        <v>1397</v>
      </c>
      <c r="C499" s="304">
        <v>82827</v>
      </c>
      <c r="D499" s="154">
        <v>82654</v>
      </c>
      <c r="E499" s="154">
        <v>67937</v>
      </c>
      <c r="F499" s="264">
        <v>82.02277035266277</v>
      </c>
      <c r="G499" s="265">
        <v>2813</v>
      </c>
    </row>
    <row r="500" spans="1:7" s="317" customFormat="1" ht="12.75" hidden="1">
      <c r="A500" s="315"/>
      <c r="B500" s="316" t="s">
        <v>940</v>
      </c>
      <c r="C500" s="320">
        <v>0</v>
      </c>
      <c r="D500" s="320">
        <v>0</v>
      </c>
      <c r="E500" s="320" t="s">
        <v>936</v>
      </c>
      <c r="F500" s="302" t="s">
        <v>936</v>
      </c>
      <c r="G500" s="265" t="e">
        <v>#VALUE!</v>
      </c>
    </row>
    <row r="501" spans="1:7" s="317" customFormat="1" ht="12.75" hidden="1">
      <c r="A501" s="315"/>
      <c r="B501" s="316" t="s">
        <v>941</v>
      </c>
      <c r="C501" s="301">
        <v>0</v>
      </c>
      <c r="D501" s="301">
        <v>0</v>
      </c>
      <c r="E501" s="301">
        <v>0</v>
      </c>
      <c r="F501" s="302" t="s">
        <v>936</v>
      </c>
      <c r="G501" s="265">
        <v>0</v>
      </c>
    </row>
    <row r="502" spans="1:7" s="317" customFormat="1" ht="12.75" hidden="1">
      <c r="A502" s="315"/>
      <c r="B502" s="318" t="s">
        <v>945</v>
      </c>
      <c r="C502" s="301">
        <v>0</v>
      </c>
      <c r="D502" s="301">
        <v>0</v>
      </c>
      <c r="E502" s="301">
        <v>0</v>
      </c>
      <c r="F502" s="302" t="s">
        <v>936</v>
      </c>
      <c r="G502" s="265">
        <v>0</v>
      </c>
    </row>
    <row r="503" spans="1:7" s="317" customFormat="1" ht="12.75" hidden="1">
      <c r="A503" s="315"/>
      <c r="B503" s="321" t="s">
        <v>1419</v>
      </c>
      <c r="C503" s="301">
        <v>0</v>
      </c>
      <c r="D503" s="301">
        <v>0</v>
      </c>
      <c r="E503" s="301">
        <v>0</v>
      </c>
      <c r="F503" s="302" t="s">
        <v>936</v>
      </c>
      <c r="G503" s="265">
        <v>0</v>
      </c>
    </row>
    <row r="504" spans="1:7" s="317" customFormat="1" ht="12.75" hidden="1">
      <c r="A504" s="315"/>
      <c r="B504" s="318" t="s">
        <v>1362</v>
      </c>
      <c r="C504" s="301">
        <v>0</v>
      </c>
      <c r="D504" s="301">
        <v>0</v>
      </c>
      <c r="E504" s="301">
        <v>0</v>
      </c>
      <c r="F504" s="302" t="s">
        <v>936</v>
      </c>
      <c r="G504" s="265">
        <v>0</v>
      </c>
    </row>
    <row r="505" spans="1:7" s="317" customFormat="1" ht="38.25" hidden="1">
      <c r="A505" s="315"/>
      <c r="B505" s="319" t="s">
        <v>1363</v>
      </c>
      <c r="C505" s="301">
        <v>0</v>
      </c>
      <c r="D505" s="301">
        <v>0</v>
      </c>
      <c r="E505" s="301">
        <v>0</v>
      </c>
      <c r="F505" s="302" t="s">
        <v>936</v>
      </c>
      <c r="G505" s="265">
        <v>0</v>
      </c>
    </row>
    <row r="506" spans="1:7" s="317" customFormat="1" ht="41.25" customHeight="1" hidden="1">
      <c r="A506" s="315"/>
      <c r="B506" s="319" t="s">
        <v>1383</v>
      </c>
      <c r="C506" s="301">
        <v>0</v>
      </c>
      <c r="D506" s="320">
        <v>0</v>
      </c>
      <c r="E506" s="320">
        <v>0</v>
      </c>
      <c r="F506" s="302" t="s">
        <v>936</v>
      </c>
      <c r="G506" s="265">
        <v>0</v>
      </c>
    </row>
    <row r="507" spans="1:7" ht="12.75">
      <c r="A507" s="262"/>
      <c r="B507" s="272"/>
      <c r="C507" s="154"/>
      <c r="D507" s="154"/>
      <c r="E507" s="154"/>
      <c r="F507" s="264"/>
      <c r="G507" s="265"/>
    </row>
    <row r="508" spans="1:7" ht="12.75">
      <c r="A508" s="262"/>
      <c r="B508" s="295" t="s">
        <v>1420</v>
      </c>
      <c r="C508" s="145"/>
      <c r="D508" s="154"/>
      <c r="E508" s="154"/>
      <c r="F508" s="264"/>
      <c r="G508" s="265"/>
    </row>
    <row r="509" spans="1:7" ht="12.75">
      <c r="A509" s="262"/>
      <c r="B509" s="267" t="s">
        <v>1346</v>
      </c>
      <c r="C509" s="298">
        <v>407698793</v>
      </c>
      <c r="D509" s="298">
        <v>96078832</v>
      </c>
      <c r="E509" s="298">
        <v>96628184</v>
      </c>
      <c r="F509" s="261">
        <v>23.700875660919603</v>
      </c>
      <c r="G509" s="268">
        <v>19544738</v>
      </c>
    </row>
    <row r="510" spans="1:7" ht="25.5">
      <c r="A510" s="262"/>
      <c r="B510" s="314" t="s">
        <v>1347</v>
      </c>
      <c r="C510" s="304">
        <v>3114892</v>
      </c>
      <c r="D510" s="154">
        <v>974748</v>
      </c>
      <c r="E510" s="154">
        <v>941607</v>
      </c>
      <c r="F510" s="264">
        <v>30.22920216816506</v>
      </c>
      <c r="G510" s="265">
        <v>234228</v>
      </c>
    </row>
    <row r="511" spans="1:7" ht="12.75">
      <c r="A511" s="262"/>
      <c r="B511" s="285" t="s">
        <v>1365</v>
      </c>
      <c r="C511" s="304">
        <v>36781950</v>
      </c>
      <c r="D511" s="154">
        <v>9461147</v>
      </c>
      <c r="E511" s="154">
        <v>10043640</v>
      </c>
      <c r="F511" s="264">
        <v>27.305893243832912</v>
      </c>
      <c r="G511" s="265">
        <v>0</v>
      </c>
    </row>
    <row r="512" spans="1:7" ht="25.5">
      <c r="A512" s="262"/>
      <c r="B512" s="287" t="s">
        <v>1386</v>
      </c>
      <c r="C512" s="304">
        <v>1647372</v>
      </c>
      <c r="D512" s="154">
        <v>0</v>
      </c>
      <c r="E512" s="154">
        <v>0</v>
      </c>
      <c r="F512" s="264">
        <v>0</v>
      </c>
      <c r="G512" s="265">
        <v>0</v>
      </c>
    </row>
    <row r="513" spans="1:7" ht="12.75" hidden="1">
      <c r="A513" s="262"/>
      <c r="B513" s="314" t="s">
        <v>1366</v>
      </c>
      <c r="C513" s="304">
        <v>0</v>
      </c>
      <c r="D513" s="304">
        <v>0</v>
      </c>
      <c r="E513" s="304">
        <v>0</v>
      </c>
      <c r="F513" s="264" t="e">
        <v>#DIV/0!</v>
      </c>
      <c r="G513" s="265">
        <v>0</v>
      </c>
    </row>
    <row r="514" spans="1:7" ht="12.75" hidden="1">
      <c r="A514" s="262"/>
      <c r="B514" s="281" t="s">
        <v>1367</v>
      </c>
      <c r="C514" s="304">
        <v>0</v>
      </c>
      <c r="D514" s="304">
        <v>0</v>
      </c>
      <c r="E514" s="304">
        <v>0</v>
      </c>
      <c r="F514" s="264" t="e">
        <v>#DIV/0!</v>
      </c>
      <c r="G514" s="265">
        <v>0</v>
      </c>
    </row>
    <row r="515" spans="1:7" ht="12.75" customHeight="1" hidden="1">
      <c r="A515" s="262"/>
      <c r="B515" s="282" t="s">
        <v>1368</v>
      </c>
      <c r="C515" s="304">
        <v>0</v>
      </c>
      <c r="D515" s="304">
        <v>0</v>
      </c>
      <c r="E515" s="304">
        <v>0</v>
      </c>
      <c r="F515" s="264" t="e">
        <v>#DIV/0!</v>
      </c>
      <c r="G515" s="265">
        <v>0</v>
      </c>
    </row>
    <row r="516" spans="1:7" ht="12.75" hidden="1">
      <c r="A516" s="262"/>
      <c r="B516" s="331" t="s">
        <v>1369</v>
      </c>
      <c r="C516" s="304">
        <v>0</v>
      </c>
      <c r="D516" s="304">
        <v>0</v>
      </c>
      <c r="E516" s="304">
        <v>0</v>
      </c>
      <c r="F516" s="264" t="e">
        <v>#DIV/0!</v>
      </c>
      <c r="G516" s="265">
        <v>0</v>
      </c>
    </row>
    <row r="517" spans="1:7" ht="63.75" hidden="1">
      <c r="A517" s="262"/>
      <c r="B517" s="332" t="s">
        <v>1370</v>
      </c>
      <c r="C517" s="304">
        <v>0</v>
      </c>
      <c r="D517" s="154">
        <v>0</v>
      </c>
      <c r="E517" s="154">
        <v>0</v>
      </c>
      <c r="F517" s="264" t="e">
        <v>#DIV/0!</v>
      </c>
      <c r="G517" s="265">
        <v>0</v>
      </c>
    </row>
    <row r="518" spans="1:7" ht="12.75">
      <c r="A518" s="262"/>
      <c r="B518" s="285" t="s">
        <v>1348</v>
      </c>
      <c r="C518" s="304">
        <v>367801951</v>
      </c>
      <c r="D518" s="304">
        <v>85642937</v>
      </c>
      <c r="E518" s="304">
        <v>85642937</v>
      </c>
      <c r="F518" s="264">
        <v>23.285068708077624</v>
      </c>
      <c r="G518" s="265">
        <v>19310510</v>
      </c>
    </row>
    <row r="519" spans="1:7" ht="25.5">
      <c r="A519" s="262"/>
      <c r="B519" s="287" t="s">
        <v>1349</v>
      </c>
      <c r="C519" s="304">
        <v>340184154</v>
      </c>
      <c r="D519" s="154">
        <v>84592937</v>
      </c>
      <c r="E519" s="154">
        <v>84592937</v>
      </c>
      <c r="F519" s="264">
        <v>24.86680699419056</v>
      </c>
      <c r="G519" s="265">
        <v>19310510</v>
      </c>
    </row>
    <row r="520" spans="1:7" ht="25.5">
      <c r="A520" s="262"/>
      <c r="B520" s="287" t="s">
        <v>1418</v>
      </c>
      <c r="C520" s="304">
        <v>27617797</v>
      </c>
      <c r="D520" s="304">
        <v>1050000</v>
      </c>
      <c r="E520" s="154">
        <v>1050000</v>
      </c>
      <c r="F520" s="264">
        <v>3.80189629172812</v>
      </c>
      <c r="G520" s="265">
        <v>0</v>
      </c>
    </row>
    <row r="521" spans="1:7" ht="12.75">
      <c r="A521" s="262"/>
      <c r="B521" s="267" t="s">
        <v>1350</v>
      </c>
      <c r="C521" s="145">
        <v>410890929</v>
      </c>
      <c r="D521" s="145">
        <v>96266541</v>
      </c>
      <c r="E521" s="145">
        <v>84913044</v>
      </c>
      <c r="F521" s="261">
        <v>20.665592255019092</v>
      </c>
      <c r="G521" s="268">
        <v>19217416</v>
      </c>
    </row>
    <row r="522" spans="1:7" ht="12.75">
      <c r="A522" s="262"/>
      <c r="B522" s="285" t="s">
        <v>1351</v>
      </c>
      <c r="C522" s="304">
        <v>216765959</v>
      </c>
      <c r="D522" s="304">
        <v>70534961</v>
      </c>
      <c r="E522" s="304">
        <v>65994839</v>
      </c>
      <c r="F522" s="264">
        <v>30.44520426752062</v>
      </c>
      <c r="G522" s="265">
        <v>15330352</v>
      </c>
    </row>
    <row r="523" spans="1:7" ht="12.75">
      <c r="A523" s="262"/>
      <c r="B523" s="281" t="s">
        <v>1352</v>
      </c>
      <c r="C523" s="304">
        <v>84095435</v>
      </c>
      <c r="D523" s="304">
        <v>28131913</v>
      </c>
      <c r="E523" s="304">
        <v>27724232</v>
      </c>
      <c r="F523" s="264">
        <v>32.96758260421627</v>
      </c>
      <c r="G523" s="265">
        <v>6439732</v>
      </c>
    </row>
    <row r="524" spans="1:7" ht="12.75">
      <c r="A524" s="262"/>
      <c r="B524" s="306" t="s">
        <v>1353</v>
      </c>
      <c r="C524" s="304">
        <v>5103448</v>
      </c>
      <c r="D524" s="154">
        <v>1550388</v>
      </c>
      <c r="E524" s="154">
        <v>1415615</v>
      </c>
      <c r="F524" s="264">
        <v>27.73840352640019</v>
      </c>
      <c r="G524" s="265">
        <v>416718</v>
      </c>
    </row>
    <row r="525" spans="1:7" ht="12.75">
      <c r="A525" s="262"/>
      <c r="B525" s="311" t="s">
        <v>1354</v>
      </c>
      <c r="C525" s="304">
        <v>3925013</v>
      </c>
      <c r="D525" s="154">
        <v>1201847</v>
      </c>
      <c r="E525" s="154">
        <v>1097700</v>
      </c>
      <c r="F525" s="264">
        <v>27.966786352045204</v>
      </c>
      <c r="G525" s="265">
        <v>287317</v>
      </c>
    </row>
    <row r="526" spans="1:7" ht="12.75">
      <c r="A526" s="262"/>
      <c r="B526" s="306" t="s">
        <v>1355</v>
      </c>
      <c r="C526" s="304">
        <v>78991987</v>
      </c>
      <c r="D526" s="154">
        <v>26581525</v>
      </c>
      <c r="E526" s="154">
        <v>26308617</v>
      </c>
      <c r="F526" s="264">
        <v>33.305425017350174</v>
      </c>
      <c r="G526" s="265">
        <v>6023014</v>
      </c>
    </row>
    <row r="527" spans="1:7" ht="12.75">
      <c r="A527" s="262"/>
      <c r="B527" s="281" t="s">
        <v>1356</v>
      </c>
      <c r="C527" s="304">
        <v>63539001</v>
      </c>
      <c r="D527" s="304">
        <v>22543540</v>
      </c>
      <c r="E527" s="304">
        <v>20391529</v>
      </c>
      <c r="F527" s="264">
        <v>32.092932968839094</v>
      </c>
      <c r="G527" s="265">
        <v>4065398</v>
      </c>
    </row>
    <row r="528" spans="1:7" ht="12.75">
      <c r="A528" s="262"/>
      <c r="B528" s="306" t="s">
        <v>1378</v>
      </c>
      <c r="C528" s="304">
        <v>63539001</v>
      </c>
      <c r="D528" s="154">
        <v>22543540</v>
      </c>
      <c r="E528" s="154">
        <v>20391529</v>
      </c>
      <c r="F528" s="264">
        <v>32.092932968839094</v>
      </c>
      <c r="G528" s="265">
        <v>4065398</v>
      </c>
    </row>
    <row r="529" spans="1:7" ht="12.75" hidden="1">
      <c r="A529" s="262"/>
      <c r="B529" s="306" t="s">
        <v>1357</v>
      </c>
      <c r="C529" s="304">
        <v>0</v>
      </c>
      <c r="D529" s="154"/>
      <c r="E529" s="154"/>
      <c r="F529" s="264" t="e">
        <v>#DIV/0!</v>
      </c>
      <c r="G529" s="265">
        <v>0</v>
      </c>
    </row>
    <row r="530" spans="1:7" ht="25.5">
      <c r="A530" s="262"/>
      <c r="B530" s="287" t="s">
        <v>1360</v>
      </c>
      <c r="C530" s="304">
        <v>238020</v>
      </c>
      <c r="D530" s="304">
        <v>123905</v>
      </c>
      <c r="E530" s="304">
        <v>104465</v>
      </c>
      <c r="F530" s="264">
        <v>43.88916897739686</v>
      </c>
      <c r="G530" s="265">
        <v>19508</v>
      </c>
    </row>
    <row r="531" spans="1:7" ht="25.5" hidden="1">
      <c r="A531" s="262"/>
      <c r="B531" s="282" t="s">
        <v>1391</v>
      </c>
      <c r="C531" s="304">
        <v>0</v>
      </c>
      <c r="D531" s="154"/>
      <c r="E531" s="154"/>
      <c r="F531" s="264" t="e">
        <v>#DIV/0!</v>
      </c>
      <c r="G531" s="265">
        <v>0</v>
      </c>
    </row>
    <row r="532" spans="1:7" ht="12.75">
      <c r="A532" s="262"/>
      <c r="B532" s="282" t="s">
        <v>1361</v>
      </c>
      <c r="C532" s="304">
        <v>238020</v>
      </c>
      <c r="D532" s="154">
        <v>123905</v>
      </c>
      <c r="E532" s="154">
        <v>104465</v>
      </c>
      <c r="F532" s="264">
        <v>43.88916897739686</v>
      </c>
      <c r="G532" s="265">
        <v>19508</v>
      </c>
    </row>
    <row r="533" spans="1:7" ht="12.75">
      <c r="A533" s="262"/>
      <c r="B533" s="281" t="s">
        <v>1301</v>
      </c>
      <c r="C533" s="154">
        <v>68893503</v>
      </c>
      <c r="D533" s="154">
        <v>19735603</v>
      </c>
      <c r="E533" s="154">
        <v>17774613</v>
      </c>
      <c r="F533" s="264">
        <v>25.800129512938252</v>
      </c>
      <c r="G533" s="265">
        <v>4805714</v>
      </c>
    </row>
    <row r="534" spans="1:7" ht="25.5" hidden="1">
      <c r="A534" s="262"/>
      <c r="B534" s="282" t="s">
        <v>1379</v>
      </c>
      <c r="C534" s="154">
        <v>0</v>
      </c>
      <c r="D534" s="154"/>
      <c r="E534" s="154"/>
      <c r="F534" s="264" t="e">
        <v>#DIV/0!</v>
      </c>
      <c r="G534" s="265">
        <v>0</v>
      </c>
    </row>
    <row r="535" spans="1:7" ht="38.25" hidden="1">
      <c r="A535" s="262"/>
      <c r="B535" s="331" t="s">
        <v>1380</v>
      </c>
      <c r="C535" s="154">
        <v>0</v>
      </c>
      <c r="D535" s="154"/>
      <c r="E535" s="154"/>
      <c r="F535" s="264" t="e">
        <v>#DIV/0!</v>
      </c>
      <c r="G535" s="265">
        <v>0</v>
      </c>
    </row>
    <row r="536" spans="1:7" ht="25.5">
      <c r="A536" s="262"/>
      <c r="B536" s="282" t="s">
        <v>1392</v>
      </c>
      <c r="C536" s="154">
        <v>67246131</v>
      </c>
      <c r="D536" s="154">
        <v>19735603</v>
      </c>
      <c r="E536" s="154">
        <v>17774613</v>
      </c>
      <c r="F536" s="264">
        <v>26.432171986221782</v>
      </c>
      <c r="G536" s="265">
        <v>4805714</v>
      </c>
    </row>
    <row r="537" spans="1:7" ht="51" hidden="1">
      <c r="A537" s="262"/>
      <c r="B537" s="282" t="s">
        <v>1393</v>
      </c>
      <c r="C537" s="154">
        <v>0</v>
      </c>
      <c r="D537" s="154"/>
      <c r="E537" s="154"/>
      <c r="F537" s="264" t="e">
        <v>#DIV/0!</v>
      </c>
      <c r="G537" s="265">
        <v>0</v>
      </c>
    </row>
    <row r="538" spans="1:7" ht="51" hidden="1">
      <c r="A538" s="262"/>
      <c r="B538" s="282" t="s">
        <v>1393</v>
      </c>
      <c r="C538" s="154">
        <v>0</v>
      </c>
      <c r="D538" s="154">
        <v>0</v>
      </c>
      <c r="E538" s="154">
        <v>0</v>
      </c>
      <c r="F538" s="264" t="e">
        <v>#DIV/0!</v>
      </c>
      <c r="G538" s="265">
        <v>0</v>
      </c>
    </row>
    <row r="539" spans="1:7" ht="25.5">
      <c r="A539" s="262"/>
      <c r="B539" s="282" t="s">
        <v>1394</v>
      </c>
      <c r="C539" s="154">
        <v>1647372</v>
      </c>
      <c r="D539" s="154">
        <v>0</v>
      </c>
      <c r="E539" s="154">
        <v>0</v>
      </c>
      <c r="F539" s="264">
        <v>0</v>
      </c>
      <c r="G539" s="265">
        <v>0</v>
      </c>
    </row>
    <row r="540" spans="1:7" ht="51" hidden="1">
      <c r="A540" s="262"/>
      <c r="B540" s="331" t="s">
        <v>1395</v>
      </c>
      <c r="C540" s="154">
        <v>0</v>
      </c>
      <c r="D540" s="154">
        <v>0</v>
      </c>
      <c r="E540" s="154">
        <v>0</v>
      </c>
      <c r="F540" s="264" t="e">
        <v>#DIV/0!</v>
      </c>
      <c r="G540" s="265">
        <v>0</v>
      </c>
    </row>
    <row r="541" spans="1:7" ht="76.5" customHeight="1">
      <c r="A541" s="262"/>
      <c r="B541" s="331" t="s">
        <v>1406</v>
      </c>
      <c r="C541" s="154">
        <v>1647372</v>
      </c>
      <c r="D541" s="137">
        <v>0</v>
      </c>
      <c r="E541" s="154">
        <v>0</v>
      </c>
      <c r="F541" s="264">
        <v>0</v>
      </c>
      <c r="G541" s="265">
        <v>0</v>
      </c>
    </row>
    <row r="542" spans="1:7" ht="12.75">
      <c r="A542" s="262"/>
      <c r="B542" s="285" t="s">
        <v>1306</v>
      </c>
      <c r="C542" s="304">
        <v>194124970</v>
      </c>
      <c r="D542" s="304">
        <v>25731580</v>
      </c>
      <c r="E542" s="304">
        <v>18918205</v>
      </c>
      <c r="F542" s="264">
        <v>9.745374332833123</v>
      </c>
      <c r="G542" s="265">
        <v>3887064</v>
      </c>
    </row>
    <row r="543" spans="1:7" ht="12.75">
      <c r="A543" s="262"/>
      <c r="B543" s="281" t="s">
        <v>1358</v>
      </c>
      <c r="C543" s="304">
        <v>166507173</v>
      </c>
      <c r="D543" s="154">
        <v>24681580</v>
      </c>
      <c r="E543" s="154">
        <v>18918205</v>
      </c>
      <c r="F543" s="264">
        <v>11.361795806838904</v>
      </c>
      <c r="G543" s="265">
        <v>3887064</v>
      </c>
    </row>
    <row r="544" spans="1:7" ht="12.75">
      <c r="A544" s="262"/>
      <c r="B544" s="281" t="s">
        <v>1407</v>
      </c>
      <c r="C544" s="304">
        <v>27617797</v>
      </c>
      <c r="D544" s="304">
        <v>1050000</v>
      </c>
      <c r="E544" s="304">
        <v>0</v>
      </c>
      <c r="F544" s="264">
        <v>0</v>
      </c>
      <c r="G544" s="265">
        <v>0</v>
      </c>
    </row>
    <row r="545" spans="1:7" ht="38.25">
      <c r="A545" s="262"/>
      <c r="B545" s="282" t="s">
        <v>1396</v>
      </c>
      <c r="C545" s="304">
        <v>27617797</v>
      </c>
      <c r="D545" s="304">
        <v>1050000</v>
      </c>
      <c r="E545" s="304">
        <v>0</v>
      </c>
      <c r="F545" s="264">
        <v>0</v>
      </c>
      <c r="G545" s="265">
        <v>0</v>
      </c>
    </row>
    <row r="546" spans="1:7" ht="25.5">
      <c r="A546" s="262"/>
      <c r="B546" s="331" t="s">
        <v>1397</v>
      </c>
      <c r="C546" s="304">
        <v>27617797</v>
      </c>
      <c r="D546" s="154">
        <v>1050000</v>
      </c>
      <c r="E546" s="154">
        <v>0</v>
      </c>
      <c r="F546" s="264">
        <v>0</v>
      </c>
      <c r="G546" s="265">
        <v>0</v>
      </c>
    </row>
    <row r="547" spans="1:7" s="317" customFormat="1" ht="25.5" hidden="1">
      <c r="A547" s="315"/>
      <c r="B547" s="340" t="s">
        <v>1421</v>
      </c>
      <c r="C547" s="301">
        <v>0</v>
      </c>
      <c r="D547" s="301">
        <v>0</v>
      </c>
      <c r="E547" s="301">
        <v>0</v>
      </c>
      <c r="F547" s="302" t="e">
        <v>#DIV/0!</v>
      </c>
      <c r="G547" s="265">
        <v>0</v>
      </c>
    </row>
    <row r="548" spans="1:7" s="317" customFormat="1" ht="38.25" hidden="1">
      <c r="A548" s="315"/>
      <c r="B548" s="333" t="s">
        <v>1314</v>
      </c>
      <c r="C548" s="320">
        <v>0</v>
      </c>
      <c r="D548" s="320">
        <v>0</v>
      </c>
      <c r="E548" s="320">
        <v>0</v>
      </c>
      <c r="F548" s="302" t="e">
        <v>#DIV/0!</v>
      </c>
      <c r="G548" s="265">
        <v>0</v>
      </c>
    </row>
    <row r="549" spans="1:7" ht="25.5" hidden="1">
      <c r="A549" s="262"/>
      <c r="B549" s="282" t="s">
        <v>1422</v>
      </c>
      <c r="C549" s="154">
        <v>0</v>
      </c>
      <c r="D549" s="154"/>
      <c r="E549" s="154"/>
      <c r="F549" s="264" t="e">
        <v>#DIV/0!</v>
      </c>
      <c r="G549" s="265">
        <v>0</v>
      </c>
    </row>
    <row r="550" spans="1:7" ht="12.75">
      <c r="A550" s="262"/>
      <c r="B550" s="272" t="s">
        <v>940</v>
      </c>
      <c r="C550" s="154">
        <v>-3192136</v>
      </c>
      <c r="D550" s="154">
        <v>-187709</v>
      </c>
      <c r="E550" s="154" t="s">
        <v>936</v>
      </c>
      <c r="F550" s="264" t="s">
        <v>936</v>
      </c>
      <c r="G550" s="264" t="s">
        <v>936</v>
      </c>
    </row>
    <row r="551" spans="1:7" ht="12.75">
      <c r="A551" s="262"/>
      <c r="B551" s="272" t="s">
        <v>941</v>
      </c>
      <c r="C551" s="304">
        <v>3192136</v>
      </c>
      <c r="D551" s="304">
        <v>187709</v>
      </c>
      <c r="E551" s="304">
        <v>187709</v>
      </c>
      <c r="F551" s="264" t="s">
        <v>936</v>
      </c>
      <c r="G551" s="265">
        <v>330760</v>
      </c>
    </row>
    <row r="552" spans="1:7" ht="12.75" hidden="1">
      <c r="A552" s="262"/>
      <c r="B552" s="285" t="s">
        <v>945</v>
      </c>
      <c r="C552" s="304">
        <v>0</v>
      </c>
      <c r="D552" s="304">
        <v>0</v>
      </c>
      <c r="E552" s="304">
        <v>0</v>
      </c>
      <c r="F552" s="264" t="e">
        <v>#DIV/0!</v>
      </c>
      <c r="G552" s="265">
        <v>0</v>
      </c>
    </row>
    <row r="553" spans="1:7" ht="12.75" hidden="1">
      <c r="A553" s="262"/>
      <c r="B553" s="285" t="s">
        <v>946</v>
      </c>
      <c r="C553" s="304">
        <v>0</v>
      </c>
      <c r="D553" s="304">
        <v>0</v>
      </c>
      <c r="E553" s="304">
        <v>0</v>
      </c>
      <c r="F553" s="264" t="e">
        <v>#DIV/0!</v>
      </c>
      <c r="G553" s="265">
        <v>0</v>
      </c>
    </row>
    <row r="554" spans="1:7" ht="12.75">
      <c r="A554" s="262"/>
      <c r="B554" s="285" t="s">
        <v>1362</v>
      </c>
      <c r="C554" s="304">
        <v>3192136</v>
      </c>
      <c r="D554" s="304">
        <v>187709</v>
      </c>
      <c r="E554" s="304">
        <v>187709</v>
      </c>
      <c r="F554" s="264" t="s">
        <v>936</v>
      </c>
      <c r="G554" s="265">
        <v>330760</v>
      </c>
    </row>
    <row r="555" spans="1:7" s="317" customFormat="1" ht="38.25" hidden="1">
      <c r="A555" s="315"/>
      <c r="B555" s="319" t="s">
        <v>1363</v>
      </c>
      <c r="C555" s="301">
        <v>0</v>
      </c>
      <c r="D555" s="320">
        <v>0</v>
      </c>
      <c r="E555" s="320">
        <v>0</v>
      </c>
      <c r="F555" s="302" t="s">
        <v>936</v>
      </c>
      <c r="G555" s="265">
        <v>0</v>
      </c>
    </row>
    <row r="556" spans="1:7" ht="41.25" customHeight="1">
      <c r="A556" s="262"/>
      <c r="B556" s="287" t="s">
        <v>1383</v>
      </c>
      <c r="C556" s="304">
        <v>3192136</v>
      </c>
      <c r="D556" s="154">
        <v>187709</v>
      </c>
      <c r="E556" s="154">
        <v>187709</v>
      </c>
      <c r="F556" s="264" t="s">
        <v>936</v>
      </c>
      <c r="G556" s="265">
        <v>330760</v>
      </c>
    </row>
    <row r="557" spans="1:7" ht="38.25" hidden="1">
      <c r="A557" s="262"/>
      <c r="B557" s="287" t="s">
        <v>1318</v>
      </c>
      <c r="C557" s="154">
        <v>0</v>
      </c>
      <c r="D557" s="154"/>
      <c r="E557" s="154"/>
      <c r="F557" s="264" t="e">
        <v>#DIV/0!</v>
      </c>
      <c r="G557" s="265">
        <v>0</v>
      </c>
    </row>
    <row r="558" spans="1:7" ht="12.75">
      <c r="A558" s="262"/>
      <c r="B558" s="271"/>
      <c r="C558" s="154"/>
      <c r="D558" s="154"/>
      <c r="E558" s="154"/>
      <c r="F558" s="264"/>
      <c r="G558" s="265"/>
    </row>
    <row r="559" spans="1:7" ht="12.75">
      <c r="A559" s="262"/>
      <c r="B559" s="266" t="s">
        <v>1423</v>
      </c>
      <c r="C559" s="145"/>
      <c r="D559" s="154"/>
      <c r="E559" s="154"/>
      <c r="F559" s="264"/>
      <c r="G559" s="265"/>
    </row>
    <row r="560" spans="1:7" ht="12.75">
      <c r="A560" s="262"/>
      <c r="B560" s="267" t="s">
        <v>1346</v>
      </c>
      <c r="C560" s="298">
        <v>193280399</v>
      </c>
      <c r="D560" s="298">
        <v>60611123</v>
      </c>
      <c r="E560" s="298">
        <v>60410926</v>
      </c>
      <c r="F560" s="261">
        <v>31.25558841587449</v>
      </c>
      <c r="G560" s="268">
        <v>16360770</v>
      </c>
    </row>
    <row r="561" spans="1:7" ht="25.5">
      <c r="A561" s="262"/>
      <c r="B561" s="314" t="s">
        <v>1347</v>
      </c>
      <c r="C561" s="304">
        <v>5764230</v>
      </c>
      <c r="D561" s="154">
        <v>2070814</v>
      </c>
      <c r="E561" s="154">
        <v>1870617</v>
      </c>
      <c r="F561" s="264">
        <v>32.45215753014713</v>
      </c>
      <c r="G561" s="265">
        <v>558412</v>
      </c>
    </row>
    <row r="562" spans="1:7" ht="12.75" hidden="1">
      <c r="A562" s="262"/>
      <c r="B562" s="285" t="s">
        <v>1365</v>
      </c>
      <c r="C562" s="304">
        <v>0</v>
      </c>
      <c r="D562" s="154">
        <v>0</v>
      </c>
      <c r="E562" s="154">
        <v>0</v>
      </c>
      <c r="F562" s="264" t="e">
        <v>#DIV/0!</v>
      </c>
      <c r="G562" s="265">
        <v>0</v>
      </c>
    </row>
    <row r="563" spans="1:7" s="317" customFormat="1" ht="12.75" hidden="1">
      <c r="A563" s="315"/>
      <c r="B563" s="300" t="s">
        <v>1366</v>
      </c>
      <c r="C563" s="301">
        <v>0</v>
      </c>
      <c r="D563" s="301">
        <v>0</v>
      </c>
      <c r="E563" s="301">
        <v>0</v>
      </c>
      <c r="F563" s="302" t="e">
        <v>#DIV/0!</v>
      </c>
      <c r="G563" s="265">
        <v>0</v>
      </c>
    </row>
    <row r="564" spans="1:7" s="317" customFormat="1" ht="12.75" hidden="1">
      <c r="A564" s="315"/>
      <c r="B564" s="321" t="s">
        <v>1367</v>
      </c>
      <c r="C564" s="301">
        <v>0</v>
      </c>
      <c r="D564" s="301">
        <v>0</v>
      </c>
      <c r="E564" s="301">
        <v>0</v>
      </c>
      <c r="F564" s="302" t="e">
        <v>#DIV/0!</v>
      </c>
      <c r="G564" s="265">
        <v>0</v>
      </c>
    </row>
    <row r="565" spans="1:7" s="317" customFormat="1" ht="25.5" hidden="1">
      <c r="A565" s="315"/>
      <c r="B565" s="340" t="s">
        <v>1368</v>
      </c>
      <c r="C565" s="301">
        <v>0</v>
      </c>
      <c r="D565" s="301">
        <v>0</v>
      </c>
      <c r="E565" s="301">
        <v>0</v>
      </c>
      <c r="F565" s="302" t="e">
        <v>#DIV/0!</v>
      </c>
      <c r="G565" s="265">
        <v>0</v>
      </c>
    </row>
    <row r="566" spans="1:7" s="317" customFormat="1" ht="12.75" hidden="1">
      <c r="A566" s="315"/>
      <c r="B566" s="333" t="s">
        <v>1369</v>
      </c>
      <c r="C566" s="301">
        <v>0</v>
      </c>
      <c r="D566" s="301">
        <v>0</v>
      </c>
      <c r="E566" s="301">
        <v>0</v>
      </c>
      <c r="F566" s="302" t="e">
        <v>#DIV/0!</v>
      </c>
      <c r="G566" s="265">
        <v>0</v>
      </c>
    </row>
    <row r="567" spans="1:7" s="317" customFormat="1" ht="63.75" hidden="1">
      <c r="A567" s="315"/>
      <c r="B567" s="324" t="s">
        <v>1370</v>
      </c>
      <c r="C567" s="301">
        <v>0</v>
      </c>
      <c r="D567" s="301">
        <v>0</v>
      </c>
      <c r="E567" s="301">
        <v>0</v>
      </c>
      <c r="F567" s="302" t="e">
        <v>#DIV/0!</v>
      </c>
      <c r="G567" s="265">
        <v>0</v>
      </c>
    </row>
    <row r="568" spans="1:7" ht="12.75">
      <c r="A568" s="262"/>
      <c r="B568" s="285" t="s">
        <v>1348</v>
      </c>
      <c r="C568" s="304">
        <v>187516169</v>
      </c>
      <c r="D568" s="304">
        <v>58540309</v>
      </c>
      <c r="E568" s="304">
        <v>58540309</v>
      </c>
      <c r="F568" s="264">
        <v>31.218805990005055</v>
      </c>
      <c r="G568" s="265">
        <v>15802358</v>
      </c>
    </row>
    <row r="569" spans="1:7" ht="25.5">
      <c r="A569" s="262"/>
      <c r="B569" s="287" t="s">
        <v>1349</v>
      </c>
      <c r="C569" s="304">
        <v>181083899</v>
      </c>
      <c r="D569" s="154">
        <v>57745092</v>
      </c>
      <c r="E569" s="154">
        <v>57745092</v>
      </c>
      <c r="F569" s="264">
        <v>31.88858441798848</v>
      </c>
      <c r="G569" s="265">
        <v>15802358</v>
      </c>
    </row>
    <row r="570" spans="1:7" ht="25.5">
      <c r="A570" s="262"/>
      <c r="B570" s="287" t="s">
        <v>1418</v>
      </c>
      <c r="C570" s="304">
        <v>6432270</v>
      </c>
      <c r="D570" s="154">
        <v>795217</v>
      </c>
      <c r="E570" s="154">
        <v>795217</v>
      </c>
      <c r="F570" s="264">
        <v>12.362929416831072</v>
      </c>
      <c r="G570" s="265">
        <v>0</v>
      </c>
    </row>
    <row r="571" spans="1:7" ht="12.75">
      <c r="A571" s="262"/>
      <c r="B571" s="267" t="s">
        <v>1350</v>
      </c>
      <c r="C571" s="145">
        <v>193280399</v>
      </c>
      <c r="D571" s="145">
        <v>60611123</v>
      </c>
      <c r="E571" s="145">
        <v>58915587</v>
      </c>
      <c r="F571" s="261">
        <v>30.481925381373</v>
      </c>
      <c r="G571" s="268">
        <v>15933957</v>
      </c>
    </row>
    <row r="572" spans="1:7" ht="12.75">
      <c r="A572" s="262"/>
      <c r="B572" s="285" t="s">
        <v>1351</v>
      </c>
      <c r="C572" s="304">
        <v>189518478</v>
      </c>
      <c r="D572" s="304">
        <v>60127081</v>
      </c>
      <c r="E572" s="304">
        <v>58511282</v>
      </c>
      <c r="F572" s="264">
        <v>30.873655496536863</v>
      </c>
      <c r="G572" s="265">
        <v>15687736</v>
      </c>
    </row>
    <row r="573" spans="1:7" ht="12.75">
      <c r="A573" s="262"/>
      <c r="B573" s="281" t="s">
        <v>1352</v>
      </c>
      <c r="C573" s="304">
        <v>48735313</v>
      </c>
      <c r="D573" s="304">
        <v>16004095</v>
      </c>
      <c r="E573" s="304">
        <v>15211016</v>
      </c>
      <c r="F573" s="264">
        <v>31.211487243346525</v>
      </c>
      <c r="G573" s="265">
        <v>4439939</v>
      </c>
    </row>
    <row r="574" spans="1:7" ht="12.75">
      <c r="A574" s="262"/>
      <c r="B574" s="306" t="s">
        <v>1353</v>
      </c>
      <c r="C574" s="304">
        <v>30204052</v>
      </c>
      <c r="D574" s="154">
        <v>9479370</v>
      </c>
      <c r="E574" s="154">
        <v>9203700</v>
      </c>
      <c r="F574" s="264">
        <v>30.471739354706447</v>
      </c>
      <c r="G574" s="265">
        <v>2732243</v>
      </c>
    </row>
    <row r="575" spans="1:7" ht="12.75">
      <c r="A575" s="262"/>
      <c r="B575" s="311" t="s">
        <v>1354</v>
      </c>
      <c r="C575" s="304">
        <v>23940602</v>
      </c>
      <c r="D575" s="154">
        <v>7297406</v>
      </c>
      <c r="E575" s="154">
        <v>7120274</v>
      </c>
      <c r="F575" s="264">
        <v>29.74141585913337</v>
      </c>
      <c r="G575" s="265">
        <v>2112652</v>
      </c>
    </row>
    <row r="576" spans="1:7" ht="12.75">
      <c r="A576" s="262"/>
      <c r="B576" s="306" t="s">
        <v>1355</v>
      </c>
      <c r="C576" s="304">
        <v>18531261</v>
      </c>
      <c r="D576" s="154">
        <v>6524725</v>
      </c>
      <c r="E576" s="154">
        <v>6007316</v>
      </c>
      <c r="F576" s="264">
        <v>32.41720031896372</v>
      </c>
      <c r="G576" s="265">
        <v>1707696</v>
      </c>
    </row>
    <row r="577" spans="1:7" ht="12.75">
      <c r="A577" s="262"/>
      <c r="B577" s="281" t="s">
        <v>1399</v>
      </c>
      <c r="C577" s="304">
        <v>3000</v>
      </c>
      <c r="D577" s="154">
        <v>2000</v>
      </c>
      <c r="E577" s="154">
        <v>1568</v>
      </c>
      <c r="F577" s="264">
        <v>52.26666666666666</v>
      </c>
      <c r="G577" s="265">
        <v>1568</v>
      </c>
    </row>
    <row r="578" spans="1:7" ht="12.75">
      <c r="A578" s="262"/>
      <c r="B578" s="281" t="s">
        <v>1356</v>
      </c>
      <c r="C578" s="304">
        <v>116560183</v>
      </c>
      <c r="D578" s="304">
        <v>37442772</v>
      </c>
      <c r="E578" s="304">
        <v>36630067</v>
      </c>
      <c r="F578" s="264">
        <v>31.42588322806597</v>
      </c>
      <c r="G578" s="265">
        <v>9191805</v>
      </c>
    </row>
    <row r="579" spans="1:7" ht="12.75">
      <c r="A579" s="262"/>
      <c r="B579" s="306" t="s">
        <v>1378</v>
      </c>
      <c r="C579" s="304">
        <v>8399840</v>
      </c>
      <c r="D579" s="154">
        <v>2583450</v>
      </c>
      <c r="E579" s="154">
        <v>1936423</v>
      </c>
      <c r="F579" s="264">
        <v>23.05309386845464</v>
      </c>
      <c r="G579" s="265">
        <v>637634</v>
      </c>
    </row>
    <row r="580" spans="1:7" ht="12.75">
      <c r="A580" s="262"/>
      <c r="B580" s="306" t="s">
        <v>1357</v>
      </c>
      <c r="C580" s="304">
        <v>108160343</v>
      </c>
      <c r="D580" s="154">
        <v>34859322</v>
      </c>
      <c r="E580" s="154">
        <v>34693644</v>
      </c>
      <c r="F580" s="264">
        <v>32.07612239173465</v>
      </c>
      <c r="G580" s="265">
        <v>8554171</v>
      </c>
    </row>
    <row r="581" spans="1:7" ht="25.5">
      <c r="A581" s="262"/>
      <c r="B581" s="287" t="s">
        <v>1360</v>
      </c>
      <c r="C581" s="304">
        <v>4215</v>
      </c>
      <c r="D581" s="304">
        <v>4215</v>
      </c>
      <c r="E581" s="304">
        <v>4215</v>
      </c>
      <c r="F581" s="264">
        <v>100</v>
      </c>
      <c r="G581" s="265">
        <v>4215</v>
      </c>
    </row>
    <row r="582" spans="1:7" ht="25.5" hidden="1">
      <c r="A582" s="262"/>
      <c r="B582" s="282" t="s">
        <v>1391</v>
      </c>
      <c r="C582" s="304">
        <v>0</v>
      </c>
      <c r="D582" s="154"/>
      <c r="E582" s="154"/>
      <c r="F582" s="264" t="e">
        <v>#DIV/0!</v>
      </c>
      <c r="G582" s="265">
        <v>0</v>
      </c>
    </row>
    <row r="583" spans="1:7" ht="12.75">
      <c r="A583" s="262"/>
      <c r="B583" s="282" t="s">
        <v>1361</v>
      </c>
      <c r="C583" s="304">
        <v>4215</v>
      </c>
      <c r="D583" s="154">
        <v>4215</v>
      </c>
      <c r="E583" s="154">
        <v>4215</v>
      </c>
      <c r="F583" s="264">
        <v>100</v>
      </c>
      <c r="G583" s="265">
        <v>4215</v>
      </c>
    </row>
    <row r="584" spans="1:7" ht="12.75">
      <c r="A584" s="262"/>
      <c r="B584" s="281" t="s">
        <v>1301</v>
      </c>
      <c r="C584" s="154">
        <v>24215767</v>
      </c>
      <c r="D584" s="154">
        <v>6673999</v>
      </c>
      <c r="E584" s="154">
        <v>6664416</v>
      </c>
      <c r="F584" s="264">
        <v>27.520978377434837</v>
      </c>
      <c r="G584" s="265">
        <v>2050209</v>
      </c>
    </row>
    <row r="585" spans="1:7" ht="25.5">
      <c r="A585" s="262"/>
      <c r="B585" s="282" t="s">
        <v>1379</v>
      </c>
      <c r="C585" s="154">
        <v>17558497</v>
      </c>
      <c r="D585" s="154">
        <v>5793533</v>
      </c>
      <c r="E585" s="154">
        <v>5793533</v>
      </c>
      <c r="F585" s="264">
        <v>32.99560890661655</v>
      </c>
      <c r="G585" s="265">
        <v>2018741</v>
      </c>
    </row>
    <row r="586" spans="1:7" ht="38.25">
      <c r="A586" s="262"/>
      <c r="B586" s="331" t="s">
        <v>1380</v>
      </c>
      <c r="C586" s="154">
        <v>17558497</v>
      </c>
      <c r="D586" s="154">
        <v>5793533</v>
      </c>
      <c r="E586" s="154">
        <v>5793533</v>
      </c>
      <c r="F586" s="264">
        <v>32.99560890661655</v>
      </c>
      <c r="G586" s="265">
        <v>2018741</v>
      </c>
    </row>
    <row r="587" spans="1:7" ht="25.5">
      <c r="A587" s="262"/>
      <c r="B587" s="282" t="s">
        <v>1392</v>
      </c>
      <c r="C587" s="154">
        <v>225000</v>
      </c>
      <c r="D587" s="154">
        <v>85249</v>
      </c>
      <c r="E587" s="154">
        <v>75750</v>
      </c>
      <c r="F587" s="264">
        <v>33.666666666666664</v>
      </c>
      <c r="G587" s="265">
        <v>31468</v>
      </c>
    </row>
    <row r="588" spans="1:7" s="317" customFormat="1" ht="51" hidden="1">
      <c r="A588" s="315"/>
      <c r="B588" s="340" t="s">
        <v>1393</v>
      </c>
      <c r="C588" s="320">
        <v>0</v>
      </c>
      <c r="D588" s="320">
        <v>0</v>
      </c>
      <c r="E588" s="320">
        <v>0</v>
      </c>
      <c r="F588" s="302" t="e">
        <v>#DIV/0!</v>
      </c>
      <c r="G588" s="265">
        <v>0</v>
      </c>
    </row>
    <row r="589" spans="1:7" ht="25.5">
      <c r="A589" s="262"/>
      <c r="B589" s="282" t="s">
        <v>1394</v>
      </c>
      <c r="C589" s="154">
        <v>6432270</v>
      </c>
      <c r="D589" s="154">
        <v>795217</v>
      </c>
      <c r="E589" s="154">
        <v>795133</v>
      </c>
      <c r="F589" s="264">
        <v>12.361623501501025</v>
      </c>
      <c r="G589" s="265">
        <v>0</v>
      </c>
    </row>
    <row r="590" spans="1:7" ht="51">
      <c r="A590" s="262"/>
      <c r="B590" s="331" t="s">
        <v>1395</v>
      </c>
      <c r="C590" s="154">
        <v>6432270</v>
      </c>
      <c r="D590" s="154">
        <v>795217</v>
      </c>
      <c r="E590" s="154">
        <v>795133</v>
      </c>
      <c r="F590" s="264">
        <v>12.361623501501025</v>
      </c>
      <c r="G590" s="265">
        <v>0</v>
      </c>
    </row>
    <row r="591" spans="1:7" ht="12.75">
      <c r="A591" s="262"/>
      <c r="B591" s="285" t="s">
        <v>1306</v>
      </c>
      <c r="C591" s="304">
        <v>3761921</v>
      </c>
      <c r="D591" s="304">
        <v>484042</v>
      </c>
      <c r="E591" s="304">
        <v>404305</v>
      </c>
      <c r="F591" s="264">
        <v>10.747301711014133</v>
      </c>
      <c r="G591" s="265">
        <v>246221</v>
      </c>
    </row>
    <row r="592" spans="1:7" ht="12.75">
      <c r="A592" s="262"/>
      <c r="B592" s="281" t="s">
        <v>1358</v>
      </c>
      <c r="C592" s="304">
        <v>3761921</v>
      </c>
      <c r="D592" s="154">
        <v>484042</v>
      </c>
      <c r="E592" s="154">
        <v>404305</v>
      </c>
      <c r="F592" s="264">
        <v>10.747301711014133</v>
      </c>
      <c r="G592" s="265">
        <v>246221</v>
      </c>
    </row>
    <row r="593" spans="1:7" s="317" customFormat="1" ht="12.75" hidden="1">
      <c r="A593" s="315"/>
      <c r="B593" s="321" t="s">
        <v>1407</v>
      </c>
      <c r="C593" s="301">
        <v>0</v>
      </c>
      <c r="D593" s="301">
        <v>0</v>
      </c>
      <c r="E593" s="301">
        <v>0</v>
      </c>
      <c r="F593" s="302" t="e">
        <v>#DIV/0!</v>
      </c>
      <c r="G593" s="265">
        <v>0</v>
      </c>
    </row>
    <row r="594" spans="1:7" s="317" customFormat="1" ht="25.5" hidden="1">
      <c r="A594" s="315"/>
      <c r="B594" s="340" t="s">
        <v>1421</v>
      </c>
      <c r="C594" s="301">
        <v>0</v>
      </c>
      <c r="D594" s="320"/>
      <c r="E594" s="320"/>
      <c r="F594" s="302" t="e">
        <v>#DIV/0!</v>
      </c>
      <c r="G594" s="265">
        <v>0</v>
      </c>
    </row>
    <row r="595" spans="1:7" s="317" customFormat="1" ht="38.25" hidden="1">
      <c r="A595" s="315"/>
      <c r="B595" s="333" t="s">
        <v>1314</v>
      </c>
      <c r="C595" s="320">
        <v>0</v>
      </c>
      <c r="D595" s="320"/>
      <c r="E595" s="320"/>
      <c r="F595" s="302" t="e">
        <v>#DIV/0!</v>
      </c>
      <c r="G595" s="265">
        <v>0</v>
      </c>
    </row>
    <row r="596" spans="1:7" s="317" customFormat="1" ht="25.5" hidden="1">
      <c r="A596" s="315"/>
      <c r="B596" s="340" t="s">
        <v>1422</v>
      </c>
      <c r="C596" s="320">
        <v>0</v>
      </c>
      <c r="D596" s="320"/>
      <c r="E596" s="320"/>
      <c r="F596" s="302" t="e">
        <v>#DIV/0!</v>
      </c>
      <c r="G596" s="265">
        <v>0</v>
      </c>
    </row>
    <row r="597" spans="1:7" s="317" customFormat="1" ht="12.75" hidden="1">
      <c r="A597" s="315"/>
      <c r="B597" s="316" t="s">
        <v>940</v>
      </c>
      <c r="C597" s="320">
        <v>0</v>
      </c>
      <c r="D597" s="320"/>
      <c r="E597" s="320"/>
      <c r="F597" s="302" t="e">
        <v>#DIV/0!</v>
      </c>
      <c r="G597" s="265">
        <v>0</v>
      </c>
    </row>
    <row r="598" spans="1:7" s="317" customFormat="1" ht="12.75" hidden="1">
      <c r="A598" s="315"/>
      <c r="B598" s="316" t="s">
        <v>941</v>
      </c>
      <c r="C598" s="301">
        <v>0</v>
      </c>
      <c r="D598" s="320"/>
      <c r="E598" s="320"/>
      <c r="F598" s="302" t="e">
        <v>#DIV/0!</v>
      </c>
      <c r="G598" s="265">
        <v>0</v>
      </c>
    </row>
    <row r="599" spans="1:7" s="317" customFormat="1" ht="12.75" hidden="1">
      <c r="A599" s="315"/>
      <c r="B599" s="318" t="s">
        <v>945</v>
      </c>
      <c r="C599" s="301">
        <v>0</v>
      </c>
      <c r="D599" s="320"/>
      <c r="E599" s="320"/>
      <c r="F599" s="302" t="e">
        <v>#DIV/0!</v>
      </c>
      <c r="G599" s="265">
        <v>0</v>
      </c>
    </row>
    <row r="600" spans="1:7" s="317" customFormat="1" ht="12.75" hidden="1">
      <c r="A600" s="315"/>
      <c r="B600" s="318" t="s">
        <v>946</v>
      </c>
      <c r="C600" s="301">
        <v>0</v>
      </c>
      <c r="D600" s="320"/>
      <c r="E600" s="320"/>
      <c r="F600" s="302" t="e">
        <v>#DIV/0!</v>
      </c>
      <c r="G600" s="265">
        <v>0</v>
      </c>
    </row>
    <row r="601" spans="1:7" s="317" customFormat="1" ht="12.75" hidden="1">
      <c r="A601" s="315"/>
      <c r="B601" s="318" t="s">
        <v>1362</v>
      </c>
      <c r="C601" s="301">
        <v>0</v>
      </c>
      <c r="D601" s="320"/>
      <c r="E601" s="320"/>
      <c r="F601" s="302" t="e">
        <v>#DIV/0!</v>
      </c>
      <c r="G601" s="265">
        <v>0</v>
      </c>
    </row>
    <row r="602" spans="1:7" s="317" customFormat="1" ht="38.25" hidden="1">
      <c r="A602" s="315"/>
      <c r="B602" s="319" t="s">
        <v>1363</v>
      </c>
      <c r="C602" s="301">
        <v>0</v>
      </c>
      <c r="D602" s="320"/>
      <c r="E602" s="320"/>
      <c r="F602" s="302" t="e">
        <v>#DIV/0!</v>
      </c>
      <c r="G602" s="265">
        <v>0</v>
      </c>
    </row>
    <row r="603" spans="1:7" s="317" customFormat="1" ht="51" hidden="1">
      <c r="A603" s="315"/>
      <c r="B603" s="319" t="s">
        <v>1383</v>
      </c>
      <c r="C603" s="301">
        <v>0</v>
      </c>
      <c r="D603" s="320"/>
      <c r="E603" s="320"/>
      <c r="F603" s="302" t="e">
        <v>#DIV/0!</v>
      </c>
      <c r="G603" s="265">
        <v>0</v>
      </c>
    </row>
    <row r="604" spans="1:7" s="317" customFormat="1" ht="38.25" hidden="1">
      <c r="A604" s="315"/>
      <c r="B604" s="319" t="s">
        <v>1318</v>
      </c>
      <c r="C604" s="320">
        <v>0</v>
      </c>
      <c r="D604" s="320"/>
      <c r="E604" s="320"/>
      <c r="F604" s="302" t="e">
        <v>#DIV/0!</v>
      </c>
      <c r="G604" s="265">
        <v>0</v>
      </c>
    </row>
    <row r="605" spans="1:7" s="317" customFormat="1" ht="12.75" hidden="1">
      <c r="A605" s="315"/>
      <c r="B605" s="321" t="s">
        <v>1407</v>
      </c>
      <c r="C605" s="320">
        <v>0</v>
      </c>
      <c r="D605" s="320">
        <v>0</v>
      </c>
      <c r="E605" s="320">
        <v>0</v>
      </c>
      <c r="F605" s="302" t="e">
        <v>#DIV/0!</v>
      </c>
      <c r="G605" s="265">
        <v>0</v>
      </c>
    </row>
    <row r="606" spans="1:7" s="317" customFormat="1" ht="25.5" hidden="1">
      <c r="A606" s="315"/>
      <c r="B606" s="340" t="s">
        <v>1397</v>
      </c>
      <c r="C606" s="320">
        <v>0</v>
      </c>
      <c r="D606" s="320">
        <v>0</v>
      </c>
      <c r="E606" s="320">
        <v>0</v>
      </c>
      <c r="F606" s="302" t="e">
        <v>#DIV/0!</v>
      </c>
      <c r="G606" s="265">
        <v>0</v>
      </c>
    </row>
    <row r="607" spans="1:7" s="317" customFormat="1" ht="25.5" hidden="1">
      <c r="A607" s="315"/>
      <c r="B607" s="340" t="s">
        <v>1397</v>
      </c>
      <c r="C607" s="320">
        <v>0</v>
      </c>
      <c r="D607" s="320">
        <v>0</v>
      </c>
      <c r="E607" s="320">
        <v>0</v>
      </c>
      <c r="F607" s="302" t="e">
        <v>#DIV/0!</v>
      </c>
      <c r="G607" s="265">
        <v>0</v>
      </c>
    </row>
    <row r="608" spans="1:7" s="317" customFormat="1" ht="12.75" hidden="1">
      <c r="A608" s="315"/>
      <c r="B608" s="316" t="s">
        <v>940</v>
      </c>
      <c r="C608" s="320">
        <v>0</v>
      </c>
      <c r="D608" s="320">
        <v>0</v>
      </c>
      <c r="E608" s="320" t="s">
        <v>936</v>
      </c>
      <c r="F608" s="302" t="s">
        <v>936</v>
      </c>
      <c r="G608" s="265" t="e">
        <v>#VALUE!</v>
      </c>
    </row>
    <row r="609" spans="1:7" s="317" customFormat="1" ht="12.75" hidden="1">
      <c r="A609" s="315"/>
      <c r="B609" s="316" t="s">
        <v>941</v>
      </c>
      <c r="C609" s="320">
        <v>0</v>
      </c>
      <c r="D609" s="320">
        <v>0</v>
      </c>
      <c r="E609" s="320">
        <v>0</v>
      </c>
      <c r="F609" s="302" t="s">
        <v>936</v>
      </c>
      <c r="G609" s="265">
        <v>0</v>
      </c>
    </row>
    <row r="610" spans="1:7" s="317" customFormat="1" ht="12.75" hidden="1">
      <c r="A610" s="315"/>
      <c r="B610" s="318" t="s">
        <v>1362</v>
      </c>
      <c r="C610" s="320">
        <v>0</v>
      </c>
      <c r="D610" s="320">
        <v>0</v>
      </c>
      <c r="E610" s="320">
        <v>0</v>
      </c>
      <c r="F610" s="302" t="s">
        <v>936</v>
      </c>
      <c r="G610" s="265">
        <v>0</v>
      </c>
    </row>
    <row r="611" spans="1:7" s="317" customFormat="1" ht="38.25" hidden="1">
      <c r="A611" s="315"/>
      <c r="B611" s="319" t="s">
        <v>1363</v>
      </c>
      <c r="C611" s="320">
        <v>0</v>
      </c>
      <c r="D611" s="320">
        <v>0</v>
      </c>
      <c r="E611" s="320">
        <v>0</v>
      </c>
      <c r="F611" s="302" t="s">
        <v>936</v>
      </c>
      <c r="G611" s="265">
        <v>0</v>
      </c>
    </row>
    <row r="612" spans="1:7" ht="12.75">
      <c r="A612" s="262"/>
      <c r="B612" s="275"/>
      <c r="C612" s="154"/>
      <c r="D612" s="154"/>
      <c r="E612" s="154"/>
      <c r="F612" s="264"/>
      <c r="G612" s="265"/>
    </row>
    <row r="613" spans="1:7" ht="12.75">
      <c r="A613" s="262"/>
      <c r="B613" s="266" t="s">
        <v>1424</v>
      </c>
      <c r="C613" s="145"/>
      <c r="D613" s="154"/>
      <c r="E613" s="154"/>
      <c r="F613" s="264"/>
      <c r="G613" s="265"/>
    </row>
    <row r="614" spans="1:7" ht="12.75">
      <c r="A614" s="262"/>
      <c r="B614" s="267" t="s">
        <v>1346</v>
      </c>
      <c r="C614" s="298">
        <v>98597366</v>
      </c>
      <c r="D614" s="298">
        <v>33399310</v>
      </c>
      <c r="E614" s="298">
        <v>33266167</v>
      </c>
      <c r="F614" s="261">
        <v>33.7394073995851</v>
      </c>
      <c r="G614" s="268">
        <v>9079562</v>
      </c>
    </row>
    <row r="615" spans="1:7" ht="25.5">
      <c r="A615" s="262"/>
      <c r="B615" s="314" t="s">
        <v>1347</v>
      </c>
      <c r="C615" s="304">
        <v>14120919</v>
      </c>
      <c r="D615" s="154">
        <v>3931926</v>
      </c>
      <c r="E615" s="154">
        <v>3814796</v>
      </c>
      <c r="F615" s="264">
        <v>27.015210553930665</v>
      </c>
      <c r="G615" s="265">
        <v>1193798</v>
      </c>
    </row>
    <row r="616" spans="1:7" ht="12.75">
      <c r="A616" s="262"/>
      <c r="B616" s="285" t="s">
        <v>1365</v>
      </c>
      <c r="C616" s="304">
        <v>120267</v>
      </c>
      <c r="D616" s="154">
        <v>16013</v>
      </c>
      <c r="E616" s="154">
        <v>0</v>
      </c>
      <c r="F616" s="264">
        <v>0</v>
      </c>
      <c r="G616" s="265">
        <v>0</v>
      </c>
    </row>
    <row r="617" spans="1:7" s="317" customFormat="1" ht="12.75" hidden="1">
      <c r="A617" s="315"/>
      <c r="B617" s="318" t="s">
        <v>1366</v>
      </c>
      <c r="C617" s="301">
        <v>0</v>
      </c>
      <c r="D617" s="301">
        <v>0</v>
      </c>
      <c r="E617" s="301">
        <v>0</v>
      </c>
      <c r="F617" s="302" t="e">
        <v>#DIV/0!</v>
      </c>
      <c r="G617" s="265">
        <v>0</v>
      </c>
    </row>
    <row r="618" spans="1:7" s="317" customFormat="1" ht="12.75" hidden="1">
      <c r="A618" s="315"/>
      <c r="B618" s="321" t="s">
        <v>1367</v>
      </c>
      <c r="C618" s="301">
        <v>0</v>
      </c>
      <c r="D618" s="301">
        <v>0</v>
      </c>
      <c r="E618" s="301">
        <v>0</v>
      </c>
      <c r="F618" s="302" t="e">
        <v>#DIV/0!</v>
      </c>
      <c r="G618" s="265">
        <v>0</v>
      </c>
    </row>
    <row r="619" spans="1:7" s="317" customFormat="1" ht="12.75" hidden="1">
      <c r="A619" s="315"/>
      <c r="B619" s="322" t="s">
        <v>1368</v>
      </c>
      <c r="C619" s="301">
        <v>0</v>
      </c>
      <c r="D619" s="301">
        <v>0</v>
      </c>
      <c r="E619" s="301">
        <v>0</v>
      </c>
      <c r="F619" s="302" t="e">
        <v>#DIV/0!</v>
      </c>
      <c r="G619" s="265">
        <v>0</v>
      </c>
    </row>
    <row r="620" spans="1:7" s="317" customFormat="1" ht="12.75" hidden="1">
      <c r="A620" s="315"/>
      <c r="B620" s="323" t="s">
        <v>1369</v>
      </c>
      <c r="C620" s="301">
        <v>0</v>
      </c>
      <c r="D620" s="301">
        <v>0</v>
      </c>
      <c r="E620" s="301">
        <v>0</v>
      </c>
      <c r="F620" s="302" t="e">
        <v>#DIV/0!</v>
      </c>
      <c r="G620" s="265">
        <v>0</v>
      </c>
    </row>
    <row r="621" spans="1:7" s="317" customFormat="1" ht="63.75" hidden="1">
      <c r="A621" s="315"/>
      <c r="B621" s="324" t="s">
        <v>1370</v>
      </c>
      <c r="C621" s="301">
        <v>0</v>
      </c>
      <c r="D621" s="301">
        <v>0</v>
      </c>
      <c r="E621" s="301">
        <v>0</v>
      </c>
      <c r="F621" s="302" t="e">
        <v>#DIV/0!</v>
      </c>
      <c r="G621" s="265">
        <v>0</v>
      </c>
    </row>
    <row r="622" spans="1:7" s="317" customFormat="1" ht="51" hidden="1">
      <c r="A622" s="315"/>
      <c r="B622" s="333" t="s">
        <v>1376</v>
      </c>
      <c r="C622" s="301">
        <v>0</v>
      </c>
      <c r="D622" s="301">
        <v>0</v>
      </c>
      <c r="E622" s="301">
        <v>0</v>
      </c>
      <c r="F622" s="302" t="e">
        <v>#DIV/0!</v>
      </c>
      <c r="G622" s="265">
        <v>0</v>
      </c>
    </row>
    <row r="623" spans="1:7" s="317" customFormat="1" ht="51" hidden="1">
      <c r="A623" s="315"/>
      <c r="B623" s="324" t="s">
        <v>1425</v>
      </c>
      <c r="C623" s="301">
        <v>0</v>
      </c>
      <c r="D623" s="301">
        <v>0</v>
      </c>
      <c r="E623" s="301">
        <v>0</v>
      </c>
      <c r="F623" s="302" t="e">
        <v>#DIV/0!</v>
      </c>
      <c r="G623" s="265">
        <v>0</v>
      </c>
    </row>
    <row r="624" spans="1:7" ht="12.75">
      <c r="A624" s="262"/>
      <c r="B624" s="285" t="s">
        <v>1348</v>
      </c>
      <c r="C624" s="304">
        <v>84356180</v>
      </c>
      <c r="D624" s="304">
        <v>29451371</v>
      </c>
      <c r="E624" s="304">
        <v>29451371</v>
      </c>
      <c r="F624" s="264">
        <v>34.91311602777651</v>
      </c>
      <c r="G624" s="265">
        <v>7885764</v>
      </c>
    </row>
    <row r="625" spans="1:7" ht="25.5">
      <c r="A625" s="262"/>
      <c r="B625" s="287" t="s">
        <v>1349</v>
      </c>
      <c r="C625" s="304">
        <v>84356180</v>
      </c>
      <c r="D625" s="154">
        <v>29451371</v>
      </c>
      <c r="E625" s="154">
        <v>29451371</v>
      </c>
      <c r="F625" s="264">
        <v>34.91311602777651</v>
      </c>
      <c r="G625" s="265">
        <v>7885764</v>
      </c>
    </row>
    <row r="626" spans="1:7" ht="12.75">
      <c r="A626" s="262"/>
      <c r="B626" s="267" t="s">
        <v>1350</v>
      </c>
      <c r="C626" s="145">
        <v>99117404</v>
      </c>
      <c r="D626" s="145">
        <v>33885377</v>
      </c>
      <c r="E626" s="145">
        <v>29436471</v>
      </c>
      <c r="F626" s="261">
        <v>29.69858956354426</v>
      </c>
      <c r="G626" s="268">
        <v>7887368</v>
      </c>
    </row>
    <row r="627" spans="1:7" ht="12.75">
      <c r="A627" s="262"/>
      <c r="B627" s="285" t="s">
        <v>1351</v>
      </c>
      <c r="C627" s="304">
        <v>96247634</v>
      </c>
      <c r="D627" s="304">
        <v>33281390</v>
      </c>
      <c r="E627" s="304">
        <v>29167692</v>
      </c>
      <c r="F627" s="264">
        <v>30.304840532495582</v>
      </c>
      <c r="G627" s="265">
        <v>7804456</v>
      </c>
    </row>
    <row r="628" spans="1:7" ht="12.75">
      <c r="A628" s="262"/>
      <c r="B628" s="281" t="s">
        <v>1352</v>
      </c>
      <c r="C628" s="304">
        <v>93713290</v>
      </c>
      <c r="D628" s="304">
        <v>32232669</v>
      </c>
      <c r="E628" s="304">
        <v>28420457</v>
      </c>
      <c r="F628" s="264">
        <v>30.327029389321407</v>
      </c>
      <c r="G628" s="265">
        <v>7589194</v>
      </c>
    </row>
    <row r="629" spans="1:7" ht="12.75">
      <c r="A629" s="262"/>
      <c r="B629" s="306" t="s">
        <v>1353</v>
      </c>
      <c r="C629" s="304">
        <v>68067184</v>
      </c>
      <c r="D629" s="154">
        <v>22372832</v>
      </c>
      <c r="E629" s="154">
        <v>20159588</v>
      </c>
      <c r="F629" s="264">
        <v>29.617191156314032</v>
      </c>
      <c r="G629" s="265">
        <v>5482517</v>
      </c>
    </row>
    <row r="630" spans="1:7" ht="12.75">
      <c r="A630" s="262"/>
      <c r="B630" s="311" t="s">
        <v>1354</v>
      </c>
      <c r="C630" s="304">
        <v>51437895</v>
      </c>
      <c r="D630" s="154">
        <v>16706598</v>
      </c>
      <c r="E630" s="154">
        <v>15142061</v>
      </c>
      <c r="F630" s="264">
        <v>29.437559604645564</v>
      </c>
      <c r="G630" s="265">
        <v>4096243</v>
      </c>
    </row>
    <row r="631" spans="1:7" ht="12.75">
      <c r="A631" s="262"/>
      <c r="B631" s="306" t="s">
        <v>1355</v>
      </c>
      <c r="C631" s="304">
        <v>25646106</v>
      </c>
      <c r="D631" s="154">
        <v>9859837</v>
      </c>
      <c r="E631" s="154">
        <v>8260869</v>
      </c>
      <c r="F631" s="264">
        <v>32.21100700433821</v>
      </c>
      <c r="G631" s="265">
        <v>2106677</v>
      </c>
    </row>
    <row r="632" spans="1:7" ht="12.75" hidden="1">
      <c r="A632" s="262"/>
      <c r="B632" s="281" t="s">
        <v>1399</v>
      </c>
      <c r="C632" s="304">
        <v>0</v>
      </c>
      <c r="D632" s="154"/>
      <c r="E632" s="154"/>
      <c r="F632" s="264" t="e">
        <v>#DIV/0!</v>
      </c>
      <c r="G632" s="265">
        <v>0</v>
      </c>
    </row>
    <row r="633" spans="1:7" ht="12.75">
      <c r="A633" s="262"/>
      <c r="B633" s="281" t="s">
        <v>1356</v>
      </c>
      <c r="C633" s="304">
        <v>2470753</v>
      </c>
      <c r="D633" s="304">
        <v>1013646</v>
      </c>
      <c r="E633" s="304">
        <v>725268</v>
      </c>
      <c r="F633" s="264">
        <v>29.354128073506335</v>
      </c>
      <c r="G633" s="265">
        <v>210549</v>
      </c>
    </row>
    <row r="634" spans="1:7" ht="12.75">
      <c r="A634" s="262"/>
      <c r="B634" s="306" t="s">
        <v>1378</v>
      </c>
      <c r="C634" s="304">
        <v>1338049</v>
      </c>
      <c r="D634" s="154">
        <v>431110</v>
      </c>
      <c r="E634" s="154">
        <v>386211</v>
      </c>
      <c r="F634" s="264">
        <v>28.863741163440203</v>
      </c>
      <c r="G634" s="265">
        <v>98580</v>
      </c>
    </row>
    <row r="635" spans="1:7" ht="12.75">
      <c r="A635" s="262"/>
      <c r="B635" s="306" t="s">
        <v>1357</v>
      </c>
      <c r="C635" s="304">
        <v>1132704</v>
      </c>
      <c r="D635" s="154">
        <v>582536</v>
      </c>
      <c r="E635" s="154">
        <v>339057</v>
      </c>
      <c r="F635" s="264">
        <v>29.93341596745487</v>
      </c>
      <c r="G635" s="265">
        <v>111969</v>
      </c>
    </row>
    <row r="636" spans="1:7" ht="25.5">
      <c r="A636" s="262"/>
      <c r="B636" s="287" t="s">
        <v>1360</v>
      </c>
      <c r="C636" s="304">
        <v>63591</v>
      </c>
      <c r="D636" s="304">
        <v>35075</v>
      </c>
      <c r="E636" s="304">
        <v>21967</v>
      </c>
      <c r="F636" s="264">
        <v>34.544196505794844</v>
      </c>
      <c r="G636" s="265">
        <v>4713</v>
      </c>
    </row>
    <row r="637" spans="1:7" ht="25.5" hidden="1">
      <c r="A637" s="262"/>
      <c r="B637" s="282" t="s">
        <v>1391</v>
      </c>
      <c r="C637" s="304">
        <v>0</v>
      </c>
      <c r="D637" s="154"/>
      <c r="E637" s="154"/>
      <c r="F637" s="264" t="e">
        <v>#DIV/0!</v>
      </c>
      <c r="G637" s="265">
        <v>0</v>
      </c>
    </row>
    <row r="638" spans="1:7" ht="12.75">
      <c r="A638" s="262"/>
      <c r="B638" s="282" t="s">
        <v>1361</v>
      </c>
      <c r="C638" s="304">
        <v>63591</v>
      </c>
      <c r="D638" s="154">
        <v>35075</v>
      </c>
      <c r="E638" s="154">
        <v>21967</v>
      </c>
      <c r="F638" s="264">
        <v>34.544196505794844</v>
      </c>
      <c r="G638" s="265">
        <v>4713</v>
      </c>
    </row>
    <row r="639" spans="1:7" ht="12.75" hidden="1">
      <c r="A639" s="262"/>
      <c r="B639" s="281" t="s">
        <v>1301</v>
      </c>
      <c r="C639" s="154">
        <v>0</v>
      </c>
      <c r="D639" s="154"/>
      <c r="E639" s="154"/>
      <c r="F639" s="264" t="e">
        <v>#DIV/0!</v>
      </c>
      <c r="G639" s="265">
        <v>0</v>
      </c>
    </row>
    <row r="640" spans="1:7" ht="25.5" hidden="1">
      <c r="A640" s="262"/>
      <c r="B640" s="282" t="s">
        <v>1379</v>
      </c>
      <c r="C640" s="154">
        <v>0</v>
      </c>
      <c r="D640" s="154"/>
      <c r="E640" s="154"/>
      <c r="F640" s="264" t="e">
        <v>#DIV/0!</v>
      </c>
      <c r="G640" s="265">
        <v>0</v>
      </c>
    </row>
    <row r="641" spans="1:7" ht="38.25" hidden="1">
      <c r="A641" s="262"/>
      <c r="B641" s="331" t="s">
        <v>1380</v>
      </c>
      <c r="C641" s="154">
        <v>0</v>
      </c>
      <c r="D641" s="154"/>
      <c r="E641" s="154"/>
      <c r="F641" s="264" t="e">
        <v>#DIV/0!</v>
      </c>
      <c r="G641" s="265">
        <v>0</v>
      </c>
    </row>
    <row r="642" spans="1:7" ht="25.5" hidden="1">
      <c r="A642" s="262"/>
      <c r="B642" s="282" t="s">
        <v>1392</v>
      </c>
      <c r="C642" s="154">
        <v>0</v>
      </c>
      <c r="D642" s="154"/>
      <c r="E642" s="154"/>
      <c r="F642" s="264" t="e">
        <v>#DIV/0!</v>
      </c>
      <c r="G642" s="265">
        <v>0</v>
      </c>
    </row>
    <row r="643" spans="1:7" ht="51" hidden="1">
      <c r="A643" s="262"/>
      <c r="B643" s="282" t="s">
        <v>1393</v>
      </c>
      <c r="C643" s="154">
        <v>0</v>
      </c>
      <c r="D643" s="154"/>
      <c r="E643" s="154"/>
      <c r="F643" s="264" t="e">
        <v>#DIV/0!</v>
      </c>
      <c r="G643" s="265">
        <v>0</v>
      </c>
    </row>
    <row r="644" spans="1:7" ht="12.75">
      <c r="A644" s="262"/>
      <c r="B644" s="285" t="s">
        <v>1306</v>
      </c>
      <c r="C644" s="304">
        <v>2869770</v>
      </c>
      <c r="D644" s="304">
        <v>603987</v>
      </c>
      <c r="E644" s="304">
        <v>268779</v>
      </c>
      <c r="F644" s="264">
        <v>9.365872526369708</v>
      </c>
      <c r="G644" s="265">
        <v>82912</v>
      </c>
    </row>
    <row r="645" spans="1:7" ht="12.75">
      <c r="A645" s="262"/>
      <c r="B645" s="281" t="s">
        <v>1358</v>
      </c>
      <c r="C645" s="304">
        <v>2869770</v>
      </c>
      <c r="D645" s="154">
        <v>603987</v>
      </c>
      <c r="E645" s="154">
        <v>268779</v>
      </c>
      <c r="F645" s="264">
        <v>9.365872526369708</v>
      </c>
      <c r="G645" s="265">
        <v>82912</v>
      </c>
    </row>
    <row r="646" spans="1:7" ht="12.75" hidden="1">
      <c r="A646" s="262"/>
      <c r="B646" s="281" t="s">
        <v>1407</v>
      </c>
      <c r="C646" s="304">
        <v>0</v>
      </c>
      <c r="D646" s="154"/>
      <c r="E646" s="154"/>
      <c r="F646" s="264" t="e">
        <v>#DIV/0!</v>
      </c>
      <c r="G646" s="265">
        <v>0</v>
      </c>
    </row>
    <row r="647" spans="1:7" ht="25.5" hidden="1">
      <c r="A647" s="262"/>
      <c r="B647" s="282" t="s">
        <v>1421</v>
      </c>
      <c r="C647" s="304">
        <v>0</v>
      </c>
      <c r="D647" s="154"/>
      <c r="E647" s="154"/>
      <c r="F647" s="264" t="e">
        <v>#DIV/0!</v>
      </c>
      <c r="G647" s="265">
        <v>0</v>
      </c>
    </row>
    <row r="648" spans="1:7" ht="38.25" hidden="1">
      <c r="A648" s="262"/>
      <c r="B648" s="331" t="s">
        <v>1314</v>
      </c>
      <c r="C648" s="154">
        <v>0</v>
      </c>
      <c r="D648" s="154"/>
      <c r="E648" s="154"/>
      <c r="F648" s="264" t="e">
        <v>#DIV/0!</v>
      </c>
      <c r="G648" s="265">
        <v>0</v>
      </c>
    </row>
    <row r="649" spans="1:7" ht="25.5" hidden="1">
      <c r="A649" s="262"/>
      <c r="B649" s="282" t="s">
        <v>1422</v>
      </c>
      <c r="C649" s="154">
        <v>0</v>
      </c>
      <c r="D649" s="154"/>
      <c r="E649" s="154"/>
      <c r="F649" s="264" t="e">
        <v>#DIV/0!</v>
      </c>
      <c r="G649" s="265">
        <v>0</v>
      </c>
    </row>
    <row r="650" spans="1:7" ht="12.75">
      <c r="A650" s="262"/>
      <c r="B650" s="272" t="s">
        <v>940</v>
      </c>
      <c r="C650" s="154">
        <v>-520038</v>
      </c>
      <c r="D650" s="154">
        <v>-486067</v>
      </c>
      <c r="E650" s="154" t="s">
        <v>936</v>
      </c>
      <c r="F650" s="264" t="s">
        <v>936</v>
      </c>
      <c r="G650" s="264" t="s">
        <v>936</v>
      </c>
    </row>
    <row r="651" spans="1:7" ht="12.75">
      <c r="A651" s="262"/>
      <c r="B651" s="272" t="s">
        <v>941</v>
      </c>
      <c r="C651" s="304">
        <v>520038</v>
      </c>
      <c r="D651" s="304">
        <v>486067</v>
      </c>
      <c r="E651" s="304">
        <v>486067</v>
      </c>
      <c r="F651" s="264" t="s">
        <v>936</v>
      </c>
      <c r="G651" s="265">
        <v>-32967</v>
      </c>
    </row>
    <row r="652" spans="1:7" ht="12.75" hidden="1">
      <c r="A652" s="262"/>
      <c r="B652" s="285" t="s">
        <v>945</v>
      </c>
      <c r="C652" s="304">
        <v>0</v>
      </c>
      <c r="D652" s="304">
        <v>0</v>
      </c>
      <c r="E652" s="304">
        <v>0</v>
      </c>
      <c r="F652" s="264" t="e">
        <v>#DIV/0!</v>
      </c>
      <c r="G652" s="265">
        <v>0</v>
      </c>
    </row>
    <row r="653" spans="1:7" ht="12.75" hidden="1">
      <c r="A653" s="262"/>
      <c r="B653" s="285" t="s">
        <v>946</v>
      </c>
      <c r="C653" s="304">
        <v>0</v>
      </c>
      <c r="D653" s="304">
        <v>0</v>
      </c>
      <c r="E653" s="304">
        <v>0</v>
      </c>
      <c r="F653" s="264" t="e">
        <v>#DIV/0!</v>
      </c>
      <c r="G653" s="265">
        <v>0</v>
      </c>
    </row>
    <row r="654" spans="1:7" ht="12.75">
      <c r="A654" s="262"/>
      <c r="B654" s="285" t="s">
        <v>1362</v>
      </c>
      <c r="C654" s="304">
        <v>520038</v>
      </c>
      <c r="D654" s="304">
        <v>486067</v>
      </c>
      <c r="E654" s="304">
        <v>486067</v>
      </c>
      <c r="F654" s="264" t="s">
        <v>936</v>
      </c>
      <c r="G654" s="265">
        <v>-32967</v>
      </c>
    </row>
    <row r="655" spans="1:7" ht="38.25">
      <c r="A655" s="262"/>
      <c r="B655" s="287" t="s">
        <v>1363</v>
      </c>
      <c r="C655" s="304">
        <v>519034</v>
      </c>
      <c r="D655" s="154">
        <v>485063</v>
      </c>
      <c r="E655" s="154">
        <v>485063</v>
      </c>
      <c r="F655" s="264" t="s">
        <v>936</v>
      </c>
      <c r="G655" s="265">
        <v>-33971</v>
      </c>
    </row>
    <row r="656" spans="1:7" ht="51">
      <c r="A656" s="262"/>
      <c r="B656" s="287" t="s">
        <v>1383</v>
      </c>
      <c r="C656" s="304">
        <v>1004</v>
      </c>
      <c r="D656" s="154">
        <v>1004</v>
      </c>
      <c r="E656" s="154">
        <v>1004</v>
      </c>
      <c r="F656" s="264" t="s">
        <v>936</v>
      </c>
      <c r="G656" s="265">
        <v>1004</v>
      </c>
    </row>
    <row r="657" spans="1:7" ht="38.25" hidden="1">
      <c r="A657" s="262"/>
      <c r="B657" s="287" t="s">
        <v>1318</v>
      </c>
      <c r="C657" s="154">
        <v>0</v>
      </c>
      <c r="D657" s="154"/>
      <c r="E657" s="154"/>
      <c r="F657" s="264" t="e">
        <v>#DIV/0!</v>
      </c>
      <c r="G657" s="265">
        <v>0</v>
      </c>
    </row>
    <row r="658" spans="1:7" ht="12.75">
      <c r="A658" s="262"/>
      <c r="B658" s="344"/>
      <c r="C658" s="145"/>
      <c r="D658" s="154"/>
      <c r="E658" s="154"/>
      <c r="F658" s="264"/>
      <c r="G658" s="265"/>
    </row>
    <row r="659" spans="1:7" ht="12.75">
      <c r="A659" s="262"/>
      <c r="B659" s="345" t="s">
        <v>1426</v>
      </c>
      <c r="C659" s="154"/>
      <c r="D659" s="154"/>
      <c r="E659" s="154"/>
      <c r="F659" s="264"/>
      <c r="G659" s="265"/>
    </row>
    <row r="660" spans="1:7" ht="12.75">
      <c r="A660" s="262"/>
      <c r="B660" s="267" t="s">
        <v>1346</v>
      </c>
      <c r="C660" s="298">
        <v>171969577</v>
      </c>
      <c r="D660" s="298">
        <v>47621362</v>
      </c>
      <c r="E660" s="298">
        <v>40933400</v>
      </c>
      <c r="F660" s="261">
        <v>23.802698543591813</v>
      </c>
      <c r="G660" s="268">
        <v>9594928</v>
      </c>
    </row>
    <row r="661" spans="1:7" ht="25.5">
      <c r="A661" s="262"/>
      <c r="B661" s="314" t="s">
        <v>1347</v>
      </c>
      <c r="C661" s="304">
        <v>2170081</v>
      </c>
      <c r="D661" s="154">
        <v>655906</v>
      </c>
      <c r="E661" s="154">
        <v>922290</v>
      </c>
      <c r="F661" s="264">
        <v>42.50025690285293</v>
      </c>
      <c r="G661" s="265">
        <v>255626</v>
      </c>
    </row>
    <row r="662" spans="1:7" ht="12.75">
      <c r="A662" s="262"/>
      <c r="B662" s="285" t="s">
        <v>1365</v>
      </c>
      <c r="C662" s="304">
        <v>38293198</v>
      </c>
      <c r="D662" s="154">
        <v>16502513</v>
      </c>
      <c r="E662" s="154">
        <v>9983379</v>
      </c>
      <c r="F662" s="264">
        <v>26.070893843862297</v>
      </c>
      <c r="G662" s="265">
        <v>0</v>
      </c>
    </row>
    <row r="663" spans="1:7" ht="25.5">
      <c r="A663" s="262"/>
      <c r="B663" s="287" t="s">
        <v>1386</v>
      </c>
      <c r="C663" s="304">
        <v>10697589</v>
      </c>
      <c r="D663" s="154">
        <v>451334</v>
      </c>
      <c r="E663" s="154">
        <v>0</v>
      </c>
      <c r="F663" s="264">
        <v>0</v>
      </c>
      <c r="G663" s="265">
        <v>0</v>
      </c>
    </row>
    <row r="664" spans="1:7" ht="12.75">
      <c r="A664" s="262"/>
      <c r="B664" s="314" t="s">
        <v>1366</v>
      </c>
      <c r="C664" s="304">
        <v>1646837</v>
      </c>
      <c r="D664" s="304">
        <v>435212</v>
      </c>
      <c r="E664" s="304">
        <v>0</v>
      </c>
      <c r="F664" s="264">
        <v>0</v>
      </c>
      <c r="G664" s="265">
        <v>0</v>
      </c>
    </row>
    <row r="665" spans="1:7" ht="12.75">
      <c r="A665" s="262"/>
      <c r="B665" s="281" t="s">
        <v>1367</v>
      </c>
      <c r="C665" s="304">
        <v>1646837</v>
      </c>
      <c r="D665" s="304">
        <v>435212</v>
      </c>
      <c r="E665" s="304">
        <v>0</v>
      </c>
      <c r="F665" s="264">
        <v>0</v>
      </c>
      <c r="G665" s="265">
        <v>0</v>
      </c>
    </row>
    <row r="666" spans="1:7" ht="12.75" customHeight="1">
      <c r="A666" s="262"/>
      <c r="B666" s="282" t="s">
        <v>1368</v>
      </c>
      <c r="C666" s="304">
        <v>1646837</v>
      </c>
      <c r="D666" s="304">
        <v>435212</v>
      </c>
      <c r="E666" s="304">
        <v>0</v>
      </c>
      <c r="F666" s="264">
        <v>0</v>
      </c>
      <c r="G666" s="265">
        <v>0</v>
      </c>
    </row>
    <row r="667" spans="1:7" ht="38.25" customHeight="1">
      <c r="A667" s="262"/>
      <c r="B667" s="331" t="s">
        <v>1376</v>
      </c>
      <c r="C667" s="304">
        <v>1646837</v>
      </c>
      <c r="D667" s="304">
        <v>435212</v>
      </c>
      <c r="E667" s="304">
        <v>0</v>
      </c>
      <c r="F667" s="264">
        <v>0</v>
      </c>
      <c r="G667" s="265">
        <v>0</v>
      </c>
    </row>
    <row r="668" spans="1:7" s="317" customFormat="1" ht="51" hidden="1">
      <c r="A668" s="315"/>
      <c r="B668" s="324" t="s">
        <v>1427</v>
      </c>
      <c r="C668" s="301">
        <v>0</v>
      </c>
      <c r="D668" s="320">
        <v>0</v>
      </c>
      <c r="E668" s="320">
        <v>0</v>
      </c>
      <c r="F668" s="302" t="e">
        <v>#DIV/0!</v>
      </c>
      <c r="G668" s="265">
        <v>0</v>
      </c>
    </row>
    <row r="669" spans="1:7" ht="63.75">
      <c r="A669" s="262"/>
      <c r="B669" s="332" t="s">
        <v>1428</v>
      </c>
      <c r="C669" s="304">
        <v>1646837</v>
      </c>
      <c r="D669" s="154">
        <v>435212</v>
      </c>
      <c r="E669" s="154"/>
      <c r="F669" s="264"/>
      <c r="G669" s="265">
        <v>0</v>
      </c>
    </row>
    <row r="670" spans="1:7" s="317" customFormat="1" ht="12.75" hidden="1">
      <c r="A670" s="315"/>
      <c r="B670" s="323" t="s">
        <v>1369</v>
      </c>
      <c r="C670" s="301">
        <v>0</v>
      </c>
      <c r="D670" s="301">
        <v>0</v>
      </c>
      <c r="E670" s="301">
        <v>0</v>
      </c>
      <c r="F670" s="302" t="e">
        <v>#DIV/0!</v>
      </c>
      <c r="G670" s="265">
        <v>0</v>
      </c>
    </row>
    <row r="671" spans="1:7" s="317" customFormat="1" ht="56.25" customHeight="1" hidden="1">
      <c r="A671" s="315"/>
      <c r="B671" s="324" t="s">
        <v>1370</v>
      </c>
      <c r="C671" s="301">
        <v>0</v>
      </c>
      <c r="D671" s="320">
        <v>0</v>
      </c>
      <c r="E671" s="320">
        <v>0</v>
      </c>
      <c r="F671" s="302" t="e">
        <v>#DIV/0!</v>
      </c>
      <c r="G671" s="265">
        <v>0</v>
      </c>
    </row>
    <row r="672" spans="1:7" ht="12.75">
      <c r="A672" s="262"/>
      <c r="B672" s="285" t="s">
        <v>1348</v>
      </c>
      <c r="C672" s="304">
        <v>129859461</v>
      </c>
      <c r="D672" s="304">
        <v>30027731</v>
      </c>
      <c r="E672" s="304">
        <v>30027731</v>
      </c>
      <c r="F672" s="264">
        <v>23.123252452125918</v>
      </c>
      <c r="G672" s="265">
        <v>9339302</v>
      </c>
    </row>
    <row r="673" spans="1:7" ht="25.5">
      <c r="A673" s="262"/>
      <c r="B673" s="287" t="s">
        <v>1349</v>
      </c>
      <c r="C673" s="304">
        <v>129859461</v>
      </c>
      <c r="D673" s="154">
        <v>30027731</v>
      </c>
      <c r="E673" s="154">
        <v>30027731</v>
      </c>
      <c r="F673" s="264">
        <v>23.123252452125918</v>
      </c>
      <c r="G673" s="265">
        <v>9339302</v>
      </c>
    </row>
    <row r="674" spans="1:7" ht="12.75">
      <c r="A674" s="262"/>
      <c r="B674" s="267" t="s">
        <v>1350</v>
      </c>
      <c r="C674" s="145">
        <v>175232843</v>
      </c>
      <c r="D674" s="145">
        <v>38189839</v>
      </c>
      <c r="E674" s="145">
        <v>29964556</v>
      </c>
      <c r="F674" s="261">
        <v>17.099851538675313</v>
      </c>
      <c r="G674" s="268">
        <v>9623817</v>
      </c>
    </row>
    <row r="675" spans="1:7" ht="12.75">
      <c r="A675" s="262"/>
      <c r="B675" s="285" t="s">
        <v>1351</v>
      </c>
      <c r="C675" s="304">
        <v>171220627</v>
      </c>
      <c r="D675" s="304">
        <v>37651957</v>
      </c>
      <c r="E675" s="304">
        <v>29566940</v>
      </c>
      <c r="F675" s="264">
        <v>17.268328307196303</v>
      </c>
      <c r="G675" s="265">
        <v>9321156</v>
      </c>
    </row>
    <row r="676" spans="1:7" ht="12.75">
      <c r="A676" s="262"/>
      <c r="B676" s="281" t="s">
        <v>1352</v>
      </c>
      <c r="C676" s="304">
        <v>20823972</v>
      </c>
      <c r="D676" s="304">
        <v>6463645</v>
      </c>
      <c r="E676" s="304">
        <v>5589212</v>
      </c>
      <c r="F676" s="264">
        <v>26.840278117930623</v>
      </c>
      <c r="G676" s="265">
        <v>1615687</v>
      </c>
    </row>
    <row r="677" spans="1:7" ht="12.75">
      <c r="A677" s="262"/>
      <c r="B677" s="306" t="s">
        <v>1353</v>
      </c>
      <c r="C677" s="304">
        <v>10846449</v>
      </c>
      <c r="D677" s="154">
        <v>3765384</v>
      </c>
      <c r="E677" s="154">
        <v>3652863</v>
      </c>
      <c r="F677" s="264">
        <v>33.67796225289955</v>
      </c>
      <c r="G677" s="265">
        <v>1048303</v>
      </c>
    </row>
    <row r="678" spans="1:7" ht="12.75">
      <c r="A678" s="262"/>
      <c r="B678" s="311" t="s">
        <v>1354</v>
      </c>
      <c r="C678" s="304">
        <v>8436747</v>
      </c>
      <c r="D678" s="154">
        <v>2758781</v>
      </c>
      <c r="E678" s="154">
        <v>2668709</v>
      </c>
      <c r="F678" s="264">
        <v>31.631966680996836</v>
      </c>
      <c r="G678" s="265">
        <v>761033</v>
      </c>
    </row>
    <row r="679" spans="1:7" ht="12.75">
      <c r="A679" s="262"/>
      <c r="B679" s="306" t="s">
        <v>1355</v>
      </c>
      <c r="C679" s="304">
        <v>9977523</v>
      </c>
      <c r="D679" s="154">
        <v>2698261</v>
      </c>
      <c r="E679" s="154">
        <v>1936349</v>
      </c>
      <c r="F679" s="264">
        <v>19.407111364213343</v>
      </c>
      <c r="G679" s="265">
        <v>567384</v>
      </c>
    </row>
    <row r="680" spans="1:7" ht="12.75" hidden="1">
      <c r="A680" s="262"/>
      <c r="B680" s="281" t="s">
        <v>1399</v>
      </c>
      <c r="C680" s="304">
        <v>0</v>
      </c>
      <c r="D680" s="154"/>
      <c r="E680" s="154"/>
      <c r="F680" s="264" t="e">
        <v>#DIV/0!</v>
      </c>
      <c r="G680" s="265">
        <v>0</v>
      </c>
    </row>
    <row r="681" spans="1:7" ht="12.75">
      <c r="A681" s="262"/>
      <c r="B681" s="281" t="s">
        <v>1356</v>
      </c>
      <c r="C681" s="304">
        <v>121954620</v>
      </c>
      <c r="D681" s="304">
        <v>29348764</v>
      </c>
      <c r="E681" s="304">
        <v>22393731</v>
      </c>
      <c r="F681" s="264">
        <v>18.36234740430498</v>
      </c>
      <c r="G681" s="265">
        <v>7654556</v>
      </c>
    </row>
    <row r="682" spans="1:7" ht="12.75">
      <c r="A682" s="262"/>
      <c r="B682" s="306" t="s">
        <v>1378</v>
      </c>
      <c r="C682" s="304">
        <v>121373620</v>
      </c>
      <c r="D682" s="154">
        <v>28880764</v>
      </c>
      <c r="E682" s="154">
        <v>22335458</v>
      </c>
      <c r="F682" s="264">
        <v>18.40223435702091</v>
      </c>
      <c r="G682" s="265">
        <v>7654556</v>
      </c>
    </row>
    <row r="683" spans="1:7" ht="12.75">
      <c r="A683" s="262"/>
      <c r="B683" s="306" t="s">
        <v>1357</v>
      </c>
      <c r="C683" s="304">
        <v>581000</v>
      </c>
      <c r="D683" s="154">
        <v>468000</v>
      </c>
      <c r="E683" s="154">
        <v>58273</v>
      </c>
      <c r="F683" s="264">
        <v>10.029776247848538</v>
      </c>
      <c r="G683" s="265">
        <v>0</v>
      </c>
    </row>
    <row r="684" spans="1:7" ht="25.5">
      <c r="A684" s="262"/>
      <c r="B684" s="287" t="s">
        <v>1360</v>
      </c>
      <c r="C684" s="304">
        <v>668381</v>
      </c>
      <c r="D684" s="304">
        <v>520021</v>
      </c>
      <c r="E684" s="304">
        <v>323731</v>
      </c>
      <c r="F684" s="264">
        <v>48.43509914255492</v>
      </c>
      <c r="G684" s="265">
        <v>10913</v>
      </c>
    </row>
    <row r="685" spans="1:7" ht="25.5" hidden="1">
      <c r="A685" s="262"/>
      <c r="B685" s="282" t="s">
        <v>1391</v>
      </c>
      <c r="C685" s="304">
        <v>0</v>
      </c>
      <c r="D685" s="154"/>
      <c r="E685" s="154"/>
      <c r="F685" s="264" t="e">
        <v>#DIV/0!</v>
      </c>
      <c r="G685" s="265">
        <v>0</v>
      </c>
    </row>
    <row r="686" spans="1:7" ht="12.75">
      <c r="A686" s="262"/>
      <c r="B686" s="282" t="s">
        <v>1361</v>
      </c>
      <c r="C686" s="304">
        <v>668381</v>
      </c>
      <c r="D686" s="154">
        <v>520021</v>
      </c>
      <c r="E686" s="154">
        <v>323731</v>
      </c>
      <c r="F686" s="264">
        <v>48.43509914255492</v>
      </c>
      <c r="G686" s="265">
        <v>10913</v>
      </c>
    </row>
    <row r="687" spans="1:7" ht="12.75">
      <c r="A687" s="262"/>
      <c r="B687" s="281" t="s">
        <v>1301</v>
      </c>
      <c r="C687" s="154">
        <v>27773654</v>
      </c>
      <c r="D687" s="154">
        <v>1319527</v>
      </c>
      <c r="E687" s="154">
        <v>1260266</v>
      </c>
      <c r="F687" s="264">
        <v>4.537631238583155</v>
      </c>
      <c r="G687" s="265">
        <v>40000</v>
      </c>
    </row>
    <row r="688" spans="1:7" ht="25.5">
      <c r="A688" s="262"/>
      <c r="B688" s="282" t="s">
        <v>1379</v>
      </c>
      <c r="C688" s="154">
        <v>18742</v>
      </c>
      <c r="D688" s="154">
        <v>18742</v>
      </c>
      <c r="E688" s="154">
        <v>0</v>
      </c>
      <c r="F688" s="264">
        <v>0</v>
      </c>
      <c r="G688" s="265">
        <v>0</v>
      </c>
    </row>
    <row r="689" spans="1:7" ht="38.25">
      <c r="A689" s="262"/>
      <c r="B689" s="331" t="s">
        <v>1403</v>
      </c>
      <c r="C689" s="154">
        <v>18742</v>
      </c>
      <c r="D689" s="154">
        <v>18742</v>
      </c>
      <c r="E689" s="154">
        <v>0</v>
      </c>
      <c r="F689" s="264">
        <v>0</v>
      </c>
      <c r="G689" s="265">
        <v>0</v>
      </c>
    </row>
    <row r="690" spans="1:7" ht="51.75" customHeight="1">
      <c r="A690" s="262"/>
      <c r="B690" s="332" t="s">
        <v>1404</v>
      </c>
      <c r="C690" s="154">
        <v>18742</v>
      </c>
      <c r="D690" s="154">
        <v>18742</v>
      </c>
      <c r="E690" s="154">
        <v>0</v>
      </c>
      <c r="F690" s="264">
        <v>0</v>
      </c>
      <c r="G690" s="265">
        <v>0</v>
      </c>
    </row>
    <row r="691" spans="1:7" ht="51">
      <c r="A691" s="262"/>
      <c r="B691" s="282" t="s">
        <v>1393</v>
      </c>
      <c r="C691" s="154">
        <v>17057323</v>
      </c>
      <c r="D691" s="154">
        <v>849451</v>
      </c>
      <c r="E691" s="154">
        <v>817302</v>
      </c>
      <c r="F691" s="264">
        <v>4.791502160098628</v>
      </c>
      <c r="G691" s="265">
        <v>40000</v>
      </c>
    </row>
    <row r="692" spans="1:7" ht="25.5">
      <c r="A692" s="262"/>
      <c r="B692" s="282" t="s">
        <v>1394</v>
      </c>
      <c r="C692" s="154">
        <v>10697589</v>
      </c>
      <c r="D692" s="154">
        <v>451334</v>
      </c>
      <c r="E692" s="154">
        <v>442964</v>
      </c>
      <c r="F692" s="264">
        <v>4.14078349803867</v>
      </c>
      <c r="G692" s="265">
        <v>0</v>
      </c>
    </row>
    <row r="693" spans="1:7" ht="51">
      <c r="A693" s="262"/>
      <c r="B693" s="331" t="s">
        <v>1395</v>
      </c>
      <c r="C693" s="154">
        <v>8369</v>
      </c>
      <c r="D693" s="154">
        <v>8369</v>
      </c>
      <c r="E693" s="154">
        <v>0</v>
      </c>
      <c r="F693" s="264">
        <v>0</v>
      </c>
      <c r="G693" s="265">
        <v>0</v>
      </c>
    </row>
    <row r="694" spans="1:7" ht="78.75" customHeight="1">
      <c r="A694" s="262"/>
      <c r="B694" s="331" t="s">
        <v>1406</v>
      </c>
      <c r="C694" s="154">
        <v>10689220</v>
      </c>
      <c r="D694" s="154">
        <v>442965</v>
      </c>
      <c r="E694" s="154">
        <v>442964</v>
      </c>
      <c r="F694" s="264">
        <v>4.1440254761338995</v>
      </c>
      <c r="G694" s="265">
        <v>0</v>
      </c>
    </row>
    <row r="695" spans="1:7" ht="25.5" hidden="1">
      <c r="A695" s="262"/>
      <c r="B695" s="282" t="s">
        <v>1379</v>
      </c>
      <c r="C695" s="154">
        <v>0</v>
      </c>
      <c r="D695" s="154"/>
      <c r="E695" s="154"/>
      <c r="F695" s="264" t="e">
        <v>#DIV/0!</v>
      </c>
      <c r="G695" s="265">
        <v>0</v>
      </c>
    </row>
    <row r="696" spans="1:7" ht="38.25" hidden="1">
      <c r="A696" s="262"/>
      <c r="B696" s="331" t="s">
        <v>1380</v>
      </c>
      <c r="C696" s="154">
        <v>0</v>
      </c>
      <c r="D696" s="154"/>
      <c r="E696" s="154"/>
      <c r="F696" s="264" t="e">
        <v>#DIV/0!</v>
      </c>
      <c r="G696" s="265">
        <v>0</v>
      </c>
    </row>
    <row r="697" spans="1:7" ht="25.5" hidden="1">
      <c r="A697" s="262"/>
      <c r="B697" s="282" t="s">
        <v>1392</v>
      </c>
      <c r="C697" s="154">
        <v>0</v>
      </c>
      <c r="D697" s="154"/>
      <c r="E697" s="154"/>
      <c r="F697" s="264" t="e">
        <v>#DIV/0!</v>
      </c>
      <c r="G697" s="265">
        <v>0</v>
      </c>
    </row>
    <row r="698" spans="1:7" ht="12.75">
      <c r="A698" s="262"/>
      <c r="B698" s="285" t="s">
        <v>1306</v>
      </c>
      <c r="C698" s="304">
        <v>4012216</v>
      </c>
      <c r="D698" s="304">
        <v>537882</v>
      </c>
      <c r="E698" s="304">
        <v>397616</v>
      </c>
      <c r="F698" s="264">
        <v>9.910134449391558</v>
      </c>
      <c r="G698" s="265">
        <v>302661</v>
      </c>
    </row>
    <row r="699" spans="1:7" ht="12.75">
      <c r="A699" s="262"/>
      <c r="B699" s="281" t="s">
        <v>1358</v>
      </c>
      <c r="C699" s="304">
        <v>4012216</v>
      </c>
      <c r="D699" s="154">
        <v>537882</v>
      </c>
      <c r="E699" s="154">
        <v>397616</v>
      </c>
      <c r="F699" s="264">
        <v>9.910134449391558</v>
      </c>
      <c r="G699" s="265">
        <v>302661</v>
      </c>
    </row>
    <row r="700" spans="1:7" ht="12.75" hidden="1">
      <c r="A700" s="262"/>
      <c r="B700" s="281" t="s">
        <v>1407</v>
      </c>
      <c r="C700" s="304">
        <v>0</v>
      </c>
      <c r="D700" s="154"/>
      <c r="E700" s="154"/>
      <c r="F700" s="264" t="e">
        <v>#DIV/0!</v>
      </c>
      <c r="G700" s="265">
        <v>0</v>
      </c>
    </row>
    <row r="701" spans="1:7" ht="25.5" hidden="1">
      <c r="A701" s="262"/>
      <c r="B701" s="282" t="s">
        <v>1421</v>
      </c>
      <c r="C701" s="304">
        <v>0</v>
      </c>
      <c r="D701" s="154"/>
      <c r="E701" s="154"/>
      <c r="F701" s="264" t="e">
        <v>#DIV/0!</v>
      </c>
      <c r="G701" s="265">
        <v>0</v>
      </c>
    </row>
    <row r="702" spans="1:7" ht="38.25" hidden="1">
      <c r="A702" s="262"/>
      <c r="B702" s="331" t="s">
        <v>1314</v>
      </c>
      <c r="C702" s="154">
        <v>0</v>
      </c>
      <c r="D702" s="154"/>
      <c r="E702" s="154"/>
      <c r="F702" s="264" t="e">
        <v>#DIV/0!</v>
      </c>
      <c r="G702" s="265">
        <v>0</v>
      </c>
    </row>
    <row r="703" spans="1:7" ht="25.5" hidden="1">
      <c r="A703" s="262"/>
      <c r="B703" s="282" t="s">
        <v>1422</v>
      </c>
      <c r="C703" s="154">
        <v>0</v>
      </c>
      <c r="D703" s="154"/>
      <c r="E703" s="154"/>
      <c r="F703" s="264" t="e">
        <v>#DIV/0!</v>
      </c>
      <c r="G703" s="265">
        <v>0</v>
      </c>
    </row>
    <row r="704" spans="1:7" s="317" customFormat="1" ht="12.75" hidden="1">
      <c r="A704" s="315"/>
      <c r="B704" s="321" t="s">
        <v>1407</v>
      </c>
      <c r="C704" s="320">
        <v>0</v>
      </c>
      <c r="D704" s="320">
        <v>0</v>
      </c>
      <c r="E704" s="320">
        <v>0</v>
      </c>
      <c r="F704" s="302" t="e">
        <v>#DIV/0!</v>
      </c>
      <c r="G704" s="265">
        <v>0</v>
      </c>
    </row>
    <row r="705" spans="1:7" s="317" customFormat="1" ht="25.5" hidden="1">
      <c r="A705" s="315"/>
      <c r="B705" s="340" t="s">
        <v>1397</v>
      </c>
      <c r="C705" s="320">
        <v>0</v>
      </c>
      <c r="D705" s="320">
        <v>0</v>
      </c>
      <c r="E705" s="320">
        <v>0</v>
      </c>
      <c r="F705" s="302" t="e">
        <v>#DIV/0!</v>
      </c>
      <c r="G705" s="265">
        <v>0</v>
      </c>
    </row>
    <row r="706" spans="1:7" ht="12.75">
      <c r="A706" s="262"/>
      <c r="B706" s="272" t="s">
        <v>940</v>
      </c>
      <c r="C706" s="154">
        <v>-3263266</v>
      </c>
      <c r="D706" s="154">
        <v>9431523</v>
      </c>
      <c r="E706" s="154" t="s">
        <v>936</v>
      </c>
      <c r="F706" s="264" t="s">
        <v>936</v>
      </c>
      <c r="G706" s="264" t="s">
        <v>936</v>
      </c>
    </row>
    <row r="707" spans="1:7" ht="12.75">
      <c r="A707" s="262"/>
      <c r="B707" s="272" t="s">
        <v>941</v>
      </c>
      <c r="C707" s="304">
        <v>3263266</v>
      </c>
      <c r="D707" s="304">
        <v>-9431523</v>
      </c>
      <c r="E707" s="304">
        <v>-9431523</v>
      </c>
      <c r="F707" s="264" t="s">
        <v>936</v>
      </c>
      <c r="G707" s="265">
        <v>382966</v>
      </c>
    </row>
    <row r="708" spans="1:7" ht="12.75" hidden="1">
      <c r="A708" s="262"/>
      <c r="B708" s="285" t="s">
        <v>945</v>
      </c>
      <c r="C708" s="304">
        <v>0</v>
      </c>
      <c r="D708" s="304">
        <v>0</v>
      </c>
      <c r="E708" s="304">
        <v>0</v>
      </c>
      <c r="F708" s="264" t="e">
        <v>#DIV/0!</v>
      </c>
      <c r="G708" s="265">
        <v>0</v>
      </c>
    </row>
    <row r="709" spans="1:7" ht="12.75" hidden="1">
      <c r="A709" s="262"/>
      <c r="B709" s="285" t="s">
        <v>946</v>
      </c>
      <c r="C709" s="304">
        <v>0</v>
      </c>
      <c r="D709" s="304">
        <v>0</v>
      </c>
      <c r="E709" s="304">
        <v>0</v>
      </c>
      <c r="F709" s="264" t="e">
        <v>#DIV/0!</v>
      </c>
      <c r="G709" s="265">
        <v>0</v>
      </c>
    </row>
    <row r="710" spans="1:7" ht="12.75">
      <c r="A710" s="262"/>
      <c r="B710" s="285" t="s">
        <v>1362</v>
      </c>
      <c r="C710" s="304">
        <v>3263266</v>
      </c>
      <c r="D710" s="304">
        <v>-9431523</v>
      </c>
      <c r="E710" s="304">
        <v>-9431523</v>
      </c>
      <c r="F710" s="264" t="s">
        <v>936</v>
      </c>
      <c r="G710" s="265">
        <v>382966</v>
      </c>
    </row>
    <row r="711" spans="1:7" s="317" customFormat="1" ht="38.25" hidden="1">
      <c r="A711" s="315"/>
      <c r="B711" s="319" t="s">
        <v>1363</v>
      </c>
      <c r="C711" s="301">
        <v>0</v>
      </c>
      <c r="D711" s="320">
        <v>0</v>
      </c>
      <c r="E711" s="320">
        <v>0</v>
      </c>
      <c r="F711" s="302" t="s">
        <v>936</v>
      </c>
      <c r="G711" s="265">
        <v>0</v>
      </c>
    </row>
    <row r="712" spans="1:7" ht="38.25" customHeight="1">
      <c r="A712" s="262"/>
      <c r="B712" s="287" t="s">
        <v>1383</v>
      </c>
      <c r="C712" s="304">
        <v>3263266</v>
      </c>
      <c r="D712" s="154">
        <v>-9431523</v>
      </c>
      <c r="E712" s="154">
        <v>-9431523</v>
      </c>
      <c r="F712" s="264" t="s">
        <v>936</v>
      </c>
      <c r="G712" s="265">
        <v>382966</v>
      </c>
    </row>
    <row r="713" spans="1:7" ht="38.25" hidden="1">
      <c r="A713" s="262"/>
      <c r="B713" s="287" t="s">
        <v>1318</v>
      </c>
      <c r="C713" s="154">
        <v>0</v>
      </c>
      <c r="D713" s="154"/>
      <c r="E713" s="154"/>
      <c r="F713" s="264" t="e">
        <v>#DIV/0!</v>
      </c>
      <c r="G713" s="265">
        <v>0</v>
      </c>
    </row>
    <row r="714" spans="1:7" ht="12.75">
      <c r="A714" s="262"/>
      <c r="B714" s="275"/>
      <c r="C714" s="154"/>
      <c r="D714" s="154"/>
      <c r="E714" s="154"/>
      <c r="F714" s="264"/>
      <c r="G714" s="265"/>
    </row>
    <row r="715" spans="1:7" ht="12.75">
      <c r="A715" s="262"/>
      <c r="B715" s="266" t="s">
        <v>1429</v>
      </c>
      <c r="C715" s="145"/>
      <c r="D715" s="154"/>
      <c r="E715" s="154"/>
      <c r="F715" s="264"/>
      <c r="G715" s="265"/>
    </row>
    <row r="716" spans="1:7" ht="12.75">
      <c r="A716" s="262"/>
      <c r="B716" s="267" t="s">
        <v>1346</v>
      </c>
      <c r="C716" s="298">
        <v>120948447</v>
      </c>
      <c r="D716" s="298">
        <v>47528952</v>
      </c>
      <c r="E716" s="298">
        <v>47567360</v>
      </c>
      <c r="F716" s="261">
        <v>39.32862403764473</v>
      </c>
      <c r="G716" s="268">
        <v>10762095</v>
      </c>
    </row>
    <row r="717" spans="1:7" ht="25.5">
      <c r="A717" s="262"/>
      <c r="B717" s="314" t="s">
        <v>1347</v>
      </c>
      <c r="C717" s="304">
        <v>3405348</v>
      </c>
      <c r="D717" s="154">
        <v>821186</v>
      </c>
      <c r="E717" s="154">
        <v>860282</v>
      </c>
      <c r="F717" s="264">
        <v>25.262675062871693</v>
      </c>
      <c r="G717" s="265">
        <v>241097</v>
      </c>
    </row>
    <row r="718" spans="1:7" ht="12.75">
      <c r="A718" s="262"/>
      <c r="B718" s="285" t="s">
        <v>1365</v>
      </c>
      <c r="C718" s="304">
        <v>26457</v>
      </c>
      <c r="D718" s="154">
        <v>0</v>
      </c>
      <c r="E718" s="154">
        <v>0</v>
      </c>
      <c r="F718" s="264">
        <v>0</v>
      </c>
      <c r="G718" s="265">
        <v>0</v>
      </c>
    </row>
    <row r="719" spans="1:7" ht="12.75">
      <c r="A719" s="262"/>
      <c r="B719" s="285" t="s">
        <v>1366</v>
      </c>
      <c r="C719" s="304">
        <v>3520</v>
      </c>
      <c r="D719" s="304">
        <v>2646</v>
      </c>
      <c r="E719" s="304">
        <v>1958</v>
      </c>
      <c r="F719" s="264">
        <v>55.625</v>
      </c>
      <c r="G719" s="265">
        <v>252</v>
      </c>
    </row>
    <row r="720" spans="1:7" ht="12.75">
      <c r="A720" s="262"/>
      <c r="B720" s="281" t="s">
        <v>1367</v>
      </c>
      <c r="C720" s="304">
        <v>3520</v>
      </c>
      <c r="D720" s="304">
        <v>2646</v>
      </c>
      <c r="E720" s="304">
        <v>1958</v>
      </c>
      <c r="F720" s="264">
        <v>55.625</v>
      </c>
      <c r="G720" s="265">
        <v>252</v>
      </c>
    </row>
    <row r="721" spans="1:7" ht="12.75">
      <c r="A721" s="262"/>
      <c r="B721" s="306" t="s">
        <v>1368</v>
      </c>
      <c r="C721" s="304">
        <v>3520</v>
      </c>
      <c r="D721" s="304">
        <v>2646</v>
      </c>
      <c r="E721" s="304">
        <v>1958</v>
      </c>
      <c r="F721" s="264">
        <v>55.625</v>
      </c>
      <c r="G721" s="265">
        <v>252</v>
      </c>
    </row>
    <row r="722" spans="1:7" ht="41.25" customHeight="1">
      <c r="A722" s="262"/>
      <c r="B722" s="331" t="s">
        <v>1376</v>
      </c>
      <c r="C722" s="304">
        <v>3520</v>
      </c>
      <c r="D722" s="304">
        <v>2646</v>
      </c>
      <c r="E722" s="304">
        <v>1958</v>
      </c>
      <c r="F722" s="264">
        <v>55.625</v>
      </c>
      <c r="G722" s="265">
        <v>252</v>
      </c>
    </row>
    <row r="723" spans="1:7" ht="51">
      <c r="A723" s="262"/>
      <c r="B723" s="332" t="s">
        <v>1377</v>
      </c>
      <c r="C723" s="304">
        <v>3520</v>
      </c>
      <c r="D723" s="304">
        <v>2646</v>
      </c>
      <c r="E723" s="304">
        <v>1958</v>
      </c>
      <c r="F723" s="264">
        <v>55.625</v>
      </c>
      <c r="G723" s="265">
        <v>252</v>
      </c>
    </row>
    <row r="724" spans="1:7" ht="51" hidden="1">
      <c r="A724" s="262"/>
      <c r="B724" s="332" t="s">
        <v>1425</v>
      </c>
      <c r="C724" s="304">
        <v>0</v>
      </c>
      <c r="D724" s="154">
        <v>0</v>
      </c>
      <c r="E724" s="154">
        <v>0</v>
      </c>
      <c r="F724" s="264" t="e">
        <v>#DIV/0!</v>
      </c>
      <c r="G724" s="265">
        <v>0</v>
      </c>
    </row>
    <row r="725" spans="1:7" s="317" customFormat="1" ht="12.75" hidden="1">
      <c r="A725" s="315"/>
      <c r="B725" s="323" t="s">
        <v>1369</v>
      </c>
      <c r="C725" s="301">
        <v>0</v>
      </c>
      <c r="D725" s="320">
        <v>0</v>
      </c>
      <c r="E725" s="320">
        <v>0</v>
      </c>
      <c r="F725" s="302" t="e">
        <v>#DIV/0!</v>
      </c>
      <c r="G725" s="265">
        <v>0</v>
      </c>
    </row>
    <row r="726" spans="1:7" s="317" customFormat="1" ht="51" customHeight="1" hidden="1">
      <c r="A726" s="315"/>
      <c r="B726" s="324" t="s">
        <v>1370</v>
      </c>
      <c r="C726" s="301">
        <v>0</v>
      </c>
      <c r="D726" s="320">
        <v>0</v>
      </c>
      <c r="E726" s="320">
        <v>0</v>
      </c>
      <c r="F726" s="302" t="e">
        <v>#DIV/0!</v>
      </c>
      <c r="G726" s="265">
        <v>0</v>
      </c>
    </row>
    <row r="727" spans="1:7" ht="12.75">
      <c r="A727" s="262"/>
      <c r="B727" s="285" t="s">
        <v>1348</v>
      </c>
      <c r="C727" s="304">
        <v>117513122</v>
      </c>
      <c r="D727" s="304">
        <v>46705120</v>
      </c>
      <c r="E727" s="304">
        <v>46705120</v>
      </c>
      <c r="F727" s="264">
        <v>39.74459975627232</v>
      </c>
      <c r="G727" s="265">
        <v>10520746</v>
      </c>
    </row>
    <row r="728" spans="1:7" ht="25.5">
      <c r="A728" s="262"/>
      <c r="B728" s="287" t="s">
        <v>1349</v>
      </c>
      <c r="C728" s="304">
        <v>117513122</v>
      </c>
      <c r="D728" s="154">
        <v>46705120</v>
      </c>
      <c r="E728" s="154">
        <v>46705120</v>
      </c>
      <c r="F728" s="264">
        <v>39.74459975627232</v>
      </c>
      <c r="G728" s="265">
        <v>10520746</v>
      </c>
    </row>
    <row r="729" spans="1:7" ht="12.75">
      <c r="A729" s="262"/>
      <c r="B729" s="267" t="s">
        <v>1350</v>
      </c>
      <c r="C729" s="145">
        <v>120972287</v>
      </c>
      <c r="D729" s="145">
        <v>47552792</v>
      </c>
      <c r="E729" s="145">
        <v>43185888</v>
      </c>
      <c r="F729" s="261">
        <v>35.69899277840386</v>
      </c>
      <c r="G729" s="268">
        <v>9284773</v>
      </c>
    </row>
    <row r="730" spans="1:7" ht="12.75">
      <c r="A730" s="262"/>
      <c r="B730" s="285" t="s">
        <v>1351</v>
      </c>
      <c r="C730" s="304">
        <v>93254826</v>
      </c>
      <c r="D730" s="304">
        <v>28447426</v>
      </c>
      <c r="E730" s="304">
        <v>26700914</v>
      </c>
      <c r="F730" s="264">
        <v>28.632206123037534</v>
      </c>
      <c r="G730" s="265">
        <v>7514921</v>
      </c>
    </row>
    <row r="731" spans="1:7" ht="12.75">
      <c r="A731" s="262"/>
      <c r="B731" s="281" t="s">
        <v>1352</v>
      </c>
      <c r="C731" s="304">
        <v>38671128</v>
      </c>
      <c r="D731" s="304">
        <v>11611003</v>
      </c>
      <c r="E731" s="304">
        <v>10804108</v>
      </c>
      <c r="F731" s="264">
        <v>27.938435103315324</v>
      </c>
      <c r="G731" s="265">
        <v>2879124</v>
      </c>
    </row>
    <row r="732" spans="1:7" ht="12.75">
      <c r="A732" s="262"/>
      <c r="B732" s="306" t="s">
        <v>1353</v>
      </c>
      <c r="C732" s="304">
        <v>28765419</v>
      </c>
      <c r="D732" s="154">
        <v>8705548</v>
      </c>
      <c r="E732" s="154">
        <v>8172694</v>
      </c>
      <c r="F732" s="264">
        <v>28.411524268080363</v>
      </c>
      <c r="G732" s="265">
        <v>2180265</v>
      </c>
    </row>
    <row r="733" spans="1:7" ht="12.75">
      <c r="A733" s="262"/>
      <c r="B733" s="311" t="s">
        <v>1354</v>
      </c>
      <c r="C733" s="304">
        <v>22709262</v>
      </c>
      <c r="D733" s="154">
        <v>6887429</v>
      </c>
      <c r="E733" s="154">
        <v>6500721</v>
      </c>
      <c r="F733" s="264">
        <v>28.625857590616548</v>
      </c>
      <c r="G733" s="265">
        <v>1727404</v>
      </c>
    </row>
    <row r="734" spans="1:7" ht="12.75">
      <c r="A734" s="262"/>
      <c r="B734" s="306" t="s">
        <v>1355</v>
      </c>
      <c r="C734" s="304">
        <v>9905709</v>
      </c>
      <c r="D734" s="154">
        <v>2905455</v>
      </c>
      <c r="E734" s="154">
        <v>2631414</v>
      </c>
      <c r="F734" s="264">
        <v>26.564620462805845</v>
      </c>
      <c r="G734" s="265">
        <v>698859</v>
      </c>
    </row>
    <row r="735" spans="1:7" ht="12.75" hidden="1">
      <c r="A735" s="262"/>
      <c r="B735" s="281" t="s">
        <v>1399</v>
      </c>
      <c r="C735" s="304">
        <v>0</v>
      </c>
      <c r="D735" s="154"/>
      <c r="E735" s="154"/>
      <c r="F735" s="264" t="e">
        <v>#DIV/0!</v>
      </c>
      <c r="G735" s="265">
        <v>0</v>
      </c>
    </row>
    <row r="736" spans="1:7" ht="12.75">
      <c r="A736" s="262"/>
      <c r="B736" s="281" t="s">
        <v>1356</v>
      </c>
      <c r="C736" s="304">
        <v>36494467</v>
      </c>
      <c r="D736" s="304">
        <v>11167482</v>
      </c>
      <c r="E736" s="304">
        <v>10554505</v>
      </c>
      <c r="F736" s="264">
        <v>28.92083613661216</v>
      </c>
      <c r="G736" s="265">
        <v>3279912</v>
      </c>
    </row>
    <row r="737" spans="1:7" ht="12.75">
      <c r="A737" s="262"/>
      <c r="B737" s="306" t="s">
        <v>1378</v>
      </c>
      <c r="C737" s="304">
        <v>35678162</v>
      </c>
      <c r="D737" s="154">
        <v>10922218</v>
      </c>
      <c r="E737" s="154">
        <v>10327975</v>
      </c>
      <c r="F737" s="264">
        <v>28.947609464859763</v>
      </c>
      <c r="G737" s="265">
        <v>3217126</v>
      </c>
    </row>
    <row r="738" spans="1:7" ht="12.75">
      <c r="A738" s="262"/>
      <c r="B738" s="306" t="s">
        <v>1357</v>
      </c>
      <c r="C738" s="304">
        <v>816305</v>
      </c>
      <c r="D738" s="154">
        <v>245264</v>
      </c>
      <c r="E738" s="154">
        <v>226530</v>
      </c>
      <c r="F738" s="264">
        <v>27.75065692357636</v>
      </c>
      <c r="G738" s="265">
        <v>62786</v>
      </c>
    </row>
    <row r="739" spans="1:7" ht="25.5">
      <c r="A739" s="262"/>
      <c r="B739" s="287" t="s">
        <v>1360</v>
      </c>
      <c r="C739" s="304">
        <v>87383</v>
      </c>
      <c r="D739" s="304">
        <v>75432</v>
      </c>
      <c r="E739" s="304">
        <v>75200</v>
      </c>
      <c r="F739" s="264">
        <v>86.05792888776993</v>
      </c>
      <c r="G739" s="265">
        <v>1350</v>
      </c>
    </row>
    <row r="740" spans="1:7" ht="25.5" hidden="1">
      <c r="A740" s="262"/>
      <c r="B740" s="282" t="s">
        <v>1391</v>
      </c>
      <c r="C740" s="304">
        <v>0</v>
      </c>
      <c r="D740" s="154"/>
      <c r="E740" s="154"/>
      <c r="F740" s="264" t="e">
        <v>#DIV/0!</v>
      </c>
      <c r="G740" s="265">
        <v>0</v>
      </c>
    </row>
    <row r="741" spans="1:7" ht="12.75">
      <c r="A741" s="262"/>
      <c r="B741" s="282" t="s">
        <v>1361</v>
      </c>
      <c r="C741" s="304">
        <v>87383</v>
      </c>
      <c r="D741" s="154">
        <v>75432</v>
      </c>
      <c r="E741" s="154">
        <v>75200</v>
      </c>
      <c r="F741" s="264">
        <v>86.05792888776993</v>
      </c>
      <c r="G741" s="265">
        <v>1350</v>
      </c>
    </row>
    <row r="742" spans="1:7" ht="12.75">
      <c r="A742" s="262"/>
      <c r="B742" s="281" t="s">
        <v>1301</v>
      </c>
      <c r="C742" s="154">
        <v>18001848</v>
      </c>
      <c r="D742" s="154">
        <v>5593509</v>
      </c>
      <c r="E742" s="154">
        <v>5267101</v>
      </c>
      <c r="F742" s="264">
        <v>29.25866833227344</v>
      </c>
      <c r="G742" s="265">
        <v>1354535</v>
      </c>
    </row>
    <row r="743" spans="1:7" ht="25.5" hidden="1">
      <c r="A743" s="262"/>
      <c r="B743" s="282" t="s">
        <v>1379</v>
      </c>
      <c r="C743" s="154">
        <v>0</v>
      </c>
      <c r="D743" s="154"/>
      <c r="E743" s="154"/>
      <c r="F743" s="264" t="e">
        <v>#DIV/0!</v>
      </c>
      <c r="G743" s="265">
        <v>0</v>
      </c>
    </row>
    <row r="744" spans="1:7" ht="38.25" hidden="1">
      <c r="A744" s="262"/>
      <c r="B744" s="331" t="s">
        <v>1380</v>
      </c>
      <c r="C744" s="154">
        <v>0</v>
      </c>
      <c r="D744" s="154"/>
      <c r="E744" s="154"/>
      <c r="F744" s="264" t="e">
        <v>#DIV/0!</v>
      </c>
      <c r="G744" s="265">
        <v>0</v>
      </c>
    </row>
    <row r="745" spans="1:7" ht="25.5" hidden="1">
      <c r="A745" s="262"/>
      <c r="B745" s="282" t="s">
        <v>1392</v>
      </c>
      <c r="C745" s="154">
        <v>0</v>
      </c>
      <c r="D745" s="154"/>
      <c r="E745" s="154"/>
      <c r="F745" s="264" t="e">
        <v>#DIV/0!</v>
      </c>
      <c r="G745" s="265">
        <v>0</v>
      </c>
    </row>
    <row r="746" spans="1:7" ht="51">
      <c r="A746" s="262"/>
      <c r="B746" s="282" t="s">
        <v>1393</v>
      </c>
      <c r="C746" s="154">
        <v>18001848</v>
      </c>
      <c r="D746" s="154">
        <v>5593509</v>
      </c>
      <c r="E746" s="154">
        <v>5267101</v>
      </c>
      <c r="F746" s="264">
        <v>29.25866833227344</v>
      </c>
      <c r="G746" s="265">
        <v>1354535</v>
      </c>
    </row>
    <row r="747" spans="1:7" ht="13.5" customHeight="1">
      <c r="A747" s="262"/>
      <c r="B747" s="285" t="s">
        <v>1306</v>
      </c>
      <c r="C747" s="304">
        <v>27717461</v>
      </c>
      <c r="D747" s="304">
        <v>19105366</v>
      </c>
      <c r="E747" s="304">
        <v>16484974</v>
      </c>
      <c r="F747" s="264">
        <v>59.47505076312726</v>
      </c>
      <c r="G747" s="265">
        <v>1769852</v>
      </c>
    </row>
    <row r="748" spans="1:7" ht="12.75">
      <c r="A748" s="262"/>
      <c r="B748" s="281" t="s">
        <v>1358</v>
      </c>
      <c r="C748" s="304">
        <v>27717461</v>
      </c>
      <c r="D748" s="154">
        <v>19105366</v>
      </c>
      <c r="E748" s="154">
        <v>16484974</v>
      </c>
      <c r="F748" s="264">
        <v>59.47505076312726</v>
      </c>
      <c r="G748" s="265">
        <v>1769852</v>
      </c>
    </row>
    <row r="749" spans="1:7" s="317" customFormat="1" ht="12.75" hidden="1">
      <c r="A749" s="315"/>
      <c r="B749" s="321" t="s">
        <v>1407</v>
      </c>
      <c r="C749" s="301">
        <v>0</v>
      </c>
      <c r="D749" s="301">
        <v>0</v>
      </c>
      <c r="E749" s="301">
        <v>0</v>
      </c>
      <c r="F749" s="302" t="e">
        <v>#DIV/0!</v>
      </c>
      <c r="G749" s="265">
        <v>0</v>
      </c>
    </row>
    <row r="750" spans="1:7" s="317" customFormat="1" ht="25.5" hidden="1">
      <c r="A750" s="315"/>
      <c r="B750" s="340" t="s">
        <v>1421</v>
      </c>
      <c r="C750" s="301">
        <v>0</v>
      </c>
      <c r="D750" s="301">
        <v>0</v>
      </c>
      <c r="E750" s="301">
        <v>0</v>
      </c>
      <c r="F750" s="302" t="e">
        <v>#DIV/0!</v>
      </c>
      <c r="G750" s="265">
        <v>0</v>
      </c>
    </row>
    <row r="751" spans="1:7" s="317" customFormat="1" ht="38.25" hidden="1">
      <c r="A751" s="315"/>
      <c r="B751" s="333" t="s">
        <v>1314</v>
      </c>
      <c r="C751" s="320">
        <v>0</v>
      </c>
      <c r="D751" s="320">
        <v>0</v>
      </c>
      <c r="E751" s="320">
        <v>0</v>
      </c>
      <c r="F751" s="302" t="e">
        <v>#DIV/0!</v>
      </c>
      <c r="G751" s="265">
        <v>0</v>
      </c>
    </row>
    <row r="752" spans="1:7" ht="25.5" hidden="1">
      <c r="A752" s="262"/>
      <c r="B752" s="282" t="s">
        <v>1422</v>
      </c>
      <c r="C752" s="154">
        <v>0</v>
      </c>
      <c r="D752" s="154"/>
      <c r="E752" s="154"/>
      <c r="F752" s="264" t="e">
        <v>#DIV/0!</v>
      </c>
      <c r="G752" s="265">
        <v>0</v>
      </c>
    </row>
    <row r="753" spans="1:7" ht="12.75" hidden="1">
      <c r="A753" s="262"/>
      <c r="B753" s="272" t="s">
        <v>940</v>
      </c>
      <c r="C753" s="154">
        <v>0</v>
      </c>
      <c r="D753" s="154"/>
      <c r="E753" s="154"/>
      <c r="F753" s="264" t="e">
        <v>#DIV/0!</v>
      </c>
      <c r="G753" s="265">
        <v>0</v>
      </c>
    </row>
    <row r="754" spans="1:7" ht="12.75" hidden="1">
      <c r="A754" s="262"/>
      <c r="B754" s="272" t="s">
        <v>941</v>
      </c>
      <c r="C754" s="304">
        <v>0</v>
      </c>
      <c r="D754" s="154"/>
      <c r="E754" s="154"/>
      <c r="F754" s="264" t="e">
        <v>#DIV/0!</v>
      </c>
      <c r="G754" s="265">
        <v>0</v>
      </c>
    </row>
    <row r="755" spans="1:7" ht="12.75" hidden="1">
      <c r="A755" s="262"/>
      <c r="B755" s="285" t="s">
        <v>945</v>
      </c>
      <c r="C755" s="304">
        <v>0</v>
      </c>
      <c r="D755" s="154"/>
      <c r="E755" s="154"/>
      <c r="F755" s="264" t="e">
        <v>#DIV/0!</v>
      </c>
      <c r="G755" s="265">
        <v>0</v>
      </c>
    </row>
    <row r="756" spans="1:7" ht="12.75" hidden="1">
      <c r="A756" s="262"/>
      <c r="B756" s="285" t="s">
        <v>946</v>
      </c>
      <c r="C756" s="304">
        <v>0</v>
      </c>
      <c r="D756" s="154"/>
      <c r="E756" s="154"/>
      <c r="F756" s="264" t="e">
        <v>#DIV/0!</v>
      </c>
      <c r="G756" s="265">
        <v>0</v>
      </c>
    </row>
    <row r="757" spans="1:7" ht="12.75" hidden="1">
      <c r="A757" s="262"/>
      <c r="B757" s="285" t="s">
        <v>1362</v>
      </c>
      <c r="C757" s="304">
        <v>0</v>
      </c>
      <c r="D757" s="154"/>
      <c r="E757" s="154"/>
      <c r="F757" s="264" t="e">
        <v>#DIV/0!</v>
      </c>
      <c r="G757" s="265">
        <v>0</v>
      </c>
    </row>
    <row r="758" spans="1:7" ht="38.25" hidden="1">
      <c r="A758" s="262"/>
      <c r="B758" s="287" t="s">
        <v>1363</v>
      </c>
      <c r="C758" s="304">
        <v>0</v>
      </c>
      <c r="D758" s="154"/>
      <c r="E758" s="154"/>
      <c r="F758" s="264" t="e">
        <v>#DIV/0!</v>
      </c>
      <c r="G758" s="265">
        <v>0</v>
      </c>
    </row>
    <row r="759" spans="1:7" ht="51" hidden="1">
      <c r="A759" s="262"/>
      <c r="B759" s="287" t="s">
        <v>1383</v>
      </c>
      <c r="C759" s="304">
        <v>0</v>
      </c>
      <c r="D759" s="154"/>
      <c r="E759" s="154"/>
      <c r="F759" s="264" t="e">
        <v>#DIV/0!</v>
      </c>
      <c r="G759" s="265">
        <v>0</v>
      </c>
    </row>
    <row r="760" spans="1:7" ht="38.25" hidden="1">
      <c r="A760" s="262"/>
      <c r="B760" s="287" t="s">
        <v>1318</v>
      </c>
      <c r="C760" s="154">
        <v>0</v>
      </c>
      <c r="D760" s="154"/>
      <c r="E760" s="154"/>
      <c r="F760" s="264" t="e">
        <v>#DIV/0!</v>
      </c>
      <c r="G760" s="265">
        <v>0</v>
      </c>
    </row>
    <row r="761" spans="1:7" ht="12.75">
      <c r="A761" s="262"/>
      <c r="B761" s="272" t="s">
        <v>940</v>
      </c>
      <c r="C761" s="154">
        <v>-23840</v>
      </c>
      <c r="D761" s="154">
        <v>-23840</v>
      </c>
      <c r="E761" s="154" t="s">
        <v>936</v>
      </c>
      <c r="F761" s="264" t="s">
        <v>936</v>
      </c>
      <c r="G761" s="264" t="s">
        <v>936</v>
      </c>
    </row>
    <row r="762" spans="1:7" ht="12.75">
      <c r="A762" s="262"/>
      <c r="B762" s="272" t="s">
        <v>941</v>
      </c>
      <c r="C762" s="154">
        <v>23840</v>
      </c>
      <c r="D762" s="154">
        <v>23840</v>
      </c>
      <c r="E762" s="154">
        <v>23840</v>
      </c>
      <c r="F762" s="264" t="s">
        <v>936</v>
      </c>
      <c r="G762" s="265">
        <v>0</v>
      </c>
    </row>
    <row r="763" spans="1:7" ht="12.75">
      <c r="A763" s="262"/>
      <c r="B763" s="285" t="s">
        <v>1362</v>
      </c>
      <c r="C763" s="154">
        <v>23840</v>
      </c>
      <c r="D763" s="154">
        <v>23840</v>
      </c>
      <c r="E763" s="154">
        <v>23840</v>
      </c>
      <c r="F763" s="264" t="s">
        <v>936</v>
      </c>
      <c r="G763" s="265">
        <v>0</v>
      </c>
    </row>
    <row r="764" spans="1:7" ht="51">
      <c r="A764" s="262"/>
      <c r="B764" s="287" t="s">
        <v>1383</v>
      </c>
      <c r="C764" s="154">
        <v>23840</v>
      </c>
      <c r="D764" s="154">
        <v>23840</v>
      </c>
      <c r="E764" s="154">
        <v>23840</v>
      </c>
      <c r="F764" s="264" t="s">
        <v>936</v>
      </c>
      <c r="G764" s="265">
        <v>0</v>
      </c>
    </row>
    <row r="765" spans="1:7" ht="12.75">
      <c r="A765" s="262"/>
      <c r="B765" s="287"/>
      <c r="C765" s="154"/>
      <c r="D765" s="154"/>
      <c r="E765" s="154"/>
      <c r="F765" s="264"/>
      <c r="G765" s="265"/>
    </row>
    <row r="766" spans="1:7" ht="12.75">
      <c r="A766" s="262"/>
      <c r="B766" s="266" t="s">
        <v>1430</v>
      </c>
      <c r="C766" s="154"/>
      <c r="D766" s="154"/>
      <c r="E766" s="154"/>
      <c r="F766" s="264"/>
      <c r="G766" s="265"/>
    </row>
    <row r="767" spans="1:7" ht="12.75">
      <c r="A767" s="262"/>
      <c r="B767" s="267" t="s">
        <v>1346</v>
      </c>
      <c r="C767" s="298">
        <v>3898750</v>
      </c>
      <c r="D767" s="298">
        <v>1333464</v>
      </c>
      <c r="E767" s="298">
        <v>1296597</v>
      </c>
      <c r="F767" s="261">
        <v>33.25673613337608</v>
      </c>
      <c r="G767" s="268">
        <v>483591</v>
      </c>
    </row>
    <row r="768" spans="1:7" ht="25.5" hidden="1">
      <c r="A768" s="262"/>
      <c r="B768" s="314" t="s">
        <v>1347</v>
      </c>
      <c r="C768" s="304">
        <v>0</v>
      </c>
      <c r="D768" s="154">
        <v>0</v>
      </c>
      <c r="E768" s="154">
        <v>0</v>
      </c>
      <c r="F768" s="264">
        <v>0</v>
      </c>
      <c r="G768" s="265">
        <v>0</v>
      </c>
    </row>
    <row r="769" spans="1:7" ht="12.75">
      <c r="A769" s="262"/>
      <c r="B769" s="285" t="s">
        <v>1365</v>
      </c>
      <c r="C769" s="304">
        <v>38300</v>
      </c>
      <c r="D769" s="154">
        <v>38300</v>
      </c>
      <c r="E769" s="154">
        <v>1433</v>
      </c>
      <c r="F769" s="264">
        <v>3.741514360313316</v>
      </c>
      <c r="G769" s="265">
        <v>-879</v>
      </c>
    </row>
    <row r="770" spans="1:7" ht="12.75">
      <c r="A770" s="262"/>
      <c r="B770" s="285" t="s">
        <v>1348</v>
      </c>
      <c r="C770" s="304">
        <v>3860450</v>
      </c>
      <c r="D770" s="304">
        <v>1295164</v>
      </c>
      <c r="E770" s="304">
        <v>1295164</v>
      </c>
      <c r="F770" s="264">
        <v>33.5495602844228</v>
      </c>
      <c r="G770" s="265">
        <v>484470</v>
      </c>
    </row>
    <row r="771" spans="1:7" ht="25.5">
      <c r="A771" s="262"/>
      <c r="B771" s="287" t="s">
        <v>1349</v>
      </c>
      <c r="C771" s="304">
        <v>3860450</v>
      </c>
      <c r="D771" s="154">
        <v>1295164</v>
      </c>
      <c r="E771" s="154">
        <v>1295164</v>
      </c>
      <c r="F771" s="264">
        <v>33.5495602844228</v>
      </c>
      <c r="G771" s="265">
        <v>484470</v>
      </c>
    </row>
    <row r="772" spans="1:7" ht="12.75">
      <c r="A772" s="262"/>
      <c r="B772" s="267" t="s">
        <v>1350</v>
      </c>
      <c r="C772" s="145">
        <v>3898750</v>
      </c>
      <c r="D772" s="145">
        <v>1333464</v>
      </c>
      <c r="E772" s="145">
        <v>1157447</v>
      </c>
      <c r="F772" s="261">
        <v>29.687643475472907</v>
      </c>
      <c r="G772" s="268">
        <v>359793</v>
      </c>
    </row>
    <row r="773" spans="1:7" ht="12.75">
      <c r="A773" s="262"/>
      <c r="B773" s="285" t="s">
        <v>1351</v>
      </c>
      <c r="C773" s="304">
        <v>3897250</v>
      </c>
      <c r="D773" s="304">
        <v>1331964</v>
      </c>
      <c r="E773" s="304">
        <v>1156048</v>
      </c>
      <c r="F773" s="264">
        <v>29.663172750016038</v>
      </c>
      <c r="G773" s="265">
        <v>359793</v>
      </c>
    </row>
    <row r="774" spans="1:7" ht="12.75">
      <c r="A774" s="262"/>
      <c r="B774" s="281" t="s">
        <v>1352</v>
      </c>
      <c r="C774" s="304">
        <v>3896100</v>
      </c>
      <c r="D774" s="304">
        <v>1330814</v>
      </c>
      <c r="E774" s="304">
        <v>1155231</v>
      </c>
      <c r="F774" s="264">
        <v>29.650958650958653</v>
      </c>
      <c r="G774" s="265">
        <v>359793</v>
      </c>
    </row>
    <row r="775" spans="1:7" ht="12.75">
      <c r="A775" s="262"/>
      <c r="B775" s="306" t="s">
        <v>1353</v>
      </c>
      <c r="C775" s="304">
        <v>3102809</v>
      </c>
      <c r="D775" s="154">
        <v>1049677</v>
      </c>
      <c r="E775" s="154">
        <v>942587</v>
      </c>
      <c r="F775" s="264">
        <v>30.378505412353775</v>
      </c>
      <c r="G775" s="265">
        <v>315201</v>
      </c>
    </row>
    <row r="776" spans="1:7" ht="12.75">
      <c r="A776" s="262"/>
      <c r="B776" s="311" t="s">
        <v>1354</v>
      </c>
      <c r="C776" s="304">
        <v>2389000</v>
      </c>
      <c r="D776" s="154">
        <v>798000</v>
      </c>
      <c r="E776" s="154">
        <v>696445</v>
      </c>
      <c r="F776" s="264">
        <v>29.152155713687733</v>
      </c>
      <c r="G776" s="265">
        <v>185909</v>
      </c>
    </row>
    <row r="777" spans="1:7" ht="12.75">
      <c r="A777" s="262"/>
      <c r="B777" s="306" t="s">
        <v>1355</v>
      </c>
      <c r="C777" s="304">
        <v>793291</v>
      </c>
      <c r="D777" s="154">
        <v>281137</v>
      </c>
      <c r="E777" s="154">
        <v>212644</v>
      </c>
      <c r="F777" s="264">
        <v>26.805295912849132</v>
      </c>
      <c r="G777" s="265">
        <v>44592</v>
      </c>
    </row>
    <row r="778" spans="1:7" ht="12.75" hidden="1">
      <c r="A778" s="262"/>
      <c r="B778" s="281" t="s">
        <v>1399</v>
      </c>
      <c r="C778" s="304">
        <v>0</v>
      </c>
      <c r="D778" s="154"/>
      <c r="E778" s="154"/>
      <c r="F778" s="264" t="e">
        <v>#DIV/0!</v>
      </c>
      <c r="G778" s="265">
        <v>0</v>
      </c>
    </row>
    <row r="779" spans="1:7" ht="12.75">
      <c r="A779" s="262"/>
      <c r="B779" s="281" t="s">
        <v>1356</v>
      </c>
      <c r="C779" s="304">
        <v>250</v>
      </c>
      <c r="D779" s="304">
        <v>250</v>
      </c>
      <c r="E779" s="304">
        <v>200</v>
      </c>
      <c r="F779" s="264">
        <v>80</v>
      </c>
      <c r="G779" s="265">
        <v>0</v>
      </c>
    </row>
    <row r="780" spans="1:7" ht="12.75">
      <c r="A780" s="262"/>
      <c r="B780" s="306" t="s">
        <v>1378</v>
      </c>
      <c r="C780" s="304">
        <v>250</v>
      </c>
      <c r="D780" s="154">
        <v>250</v>
      </c>
      <c r="E780" s="154">
        <v>200</v>
      </c>
      <c r="F780" s="264">
        <v>80</v>
      </c>
      <c r="G780" s="265">
        <v>0</v>
      </c>
    </row>
    <row r="781" spans="1:7" ht="12.75" hidden="1">
      <c r="A781" s="262"/>
      <c r="B781" s="306" t="s">
        <v>1357</v>
      </c>
      <c r="C781" s="304">
        <v>0</v>
      </c>
      <c r="D781" s="154"/>
      <c r="E781" s="154"/>
      <c r="F781" s="264" t="e">
        <v>#DIV/0!</v>
      </c>
      <c r="G781" s="265">
        <v>0</v>
      </c>
    </row>
    <row r="782" spans="1:7" ht="25.5">
      <c r="A782" s="262"/>
      <c r="B782" s="287" t="s">
        <v>1360</v>
      </c>
      <c r="C782" s="304">
        <v>900</v>
      </c>
      <c r="D782" s="304">
        <v>900</v>
      </c>
      <c r="E782" s="304">
        <v>617</v>
      </c>
      <c r="F782" s="264">
        <v>68.55555555555556</v>
      </c>
      <c r="G782" s="265">
        <v>0</v>
      </c>
    </row>
    <row r="783" spans="1:7" ht="25.5" hidden="1">
      <c r="A783" s="262"/>
      <c r="B783" s="282" t="s">
        <v>1391</v>
      </c>
      <c r="C783" s="304">
        <v>0</v>
      </c>
      <c r="D783" s="154"/>
      <c r="E783" s="154"/>
      <c r="F783" s="264" t="e">
        <v>#DIV/0!</v>
      </c>
      <c r="G783" s="265">
        <v>0</v>
      </c>
    </row>
    <row r="784" spans="1:7" ht="12.75">
      <c r="A784" s="262"/>
      <c r="B784" s="282" t="s">
        <v>1361</v>
      </c>
      <c r="C784" s="304">
        <v>900</v>
      </c>
      <c r="D784" s="154">
        <v>900</v>
      </c>
      <c r="E784" s="154">
        <v>617</v>
      </c>
      <c r="F784" s="264">
        <v>68.55555555555556</v>
      </c>
      <c r="G784" s="265">
        <v>0</v>
      </c>
    </row>
    <row r="785" spans="1:7" ht="12.75">
      <c r="A785" s="262"/>
      <c r="B785" s="285" t="s">
        <v>1306</v>
      </c>
      <c r="C785" s="304">
        <v>1500</v>
      </c>
      <c r="D785" s="304">
        <v>1500</v>
      </c>
      <c r="E785" s="304">
        <v>1399</v>
      </c>
      <c r="F785" s="264">
        <v>93.26666666666667</v>
      </c>
      <c r="G785" s="265">
        <v>0</v>
      </c>
    </row>
    <row r="786" spans="1:7" ht="12.75">
      <c r="A786" s="262"/>
      <c r="B786" s="281" t="s">
        <v>1358</v>
      </c>
      <c r="C786" s="304">
        <v>1500</v>
      </c>
      <c r="D786" s="154">
        <v>1500</v>
      </c>
      <c r="E786" s="154">
        <v>1399</v>
      </c>
      <c r="F786" s="264">
        <v>93.26666666666667</v>
      </c>
      <c r="G786" s="265">
        <v>0</v>
      </c>
    </row>
    <row r="787" spans="1:7" ht="12.75">
      <c r="A787" s="262"/>
      <c r="B787" s="272"/>
      <c r="C787" s="154"/>
      <c r="D787" s="154"/>
      <c r="E787" s="154"/>
      <c r="F787" s="264"/>
      <c r="G787" s="265"/>
    </row>
    <row r="788" spans="1:7" ht="12.75">
      <c r="A788" s="262"/>
      <c r="B788" s="266" t="s">
        <v>1431</v>
      </c>
      <c r="C788" s="145"/>
      <c r="D788" s="154"/>
      <c r="E788" s="154"/>
      <c r="F788" s="264"/>
      <c r="G788" s="265"/>
    </row>
    <row r="789" spans="1:7" ht="12.75">
      <c r="A789" s="262"/>
      <c r="B789" s="267" t="s">
        <v>1346</v>
      </c>
      <c r="C789" s="298">
        <v>3160463</v>
      </c>
      <c r="D789" s="298">
        <v>996063</v>
      </c>
      <c r="E789" s="298">
        <v>996439</v>
      </c>
      <c r="F789" s="261">
        <v>31.528260258069785</v>
      </c>
      <c r="G789" s="268">
        <v>332489</v>
      </c>
    </row>
    <row r="790" spans="1:7" ht="25.5">
      <c r="A790" s="262"/>
      <c r="B790" s="314" t="s">
        <v>1347</v>
      </c>
      <c r="C790" s="304">
        <v>1500</v>
      </c>
      <c r="D790" s="154">
        <v>300</v>
      </c>
      <c r="E790" s="154">
        <v>676</v>
      </c>
      <c r="F790" s="264">
        <v>45.06666666666666</v>
      </c>
      <c r="G790" s="265">
        <v>108</v>
      </c>
    </row>
    <row r="791" spans="1:7" s="317" customFormat="1" ht="12.75" hidden="1">
      <c r="A791" s="315"/>
      <c r="B791" s="318" t="s">
        <v>1365</v>
      </c>
      <c r="C791" s="301">
        <v>0</v>
      </c>
      <c r="D791" s="320">
        <v>0</v>
      </c>
      <c r="E791" s="320">
        <v>0</v>
      </c>
      <c r="F791" s="302" t="e">
        <v>#DIV/0!</v>
      </c>
      <c r="G791" s="265">
        <v>0</v>
      </c>
    </row>
    <row r="792" spans="1:7" ht="12.75">
      <c r="A792" s="262"/>
      <c r="B792" s="285" t="s">
        <v>1348</v>
      </c>
      <c r="C792" s="304">
        <v>3158963</v>
      </c>
      <c r="D792" s="304">
        <v>995763</v>
      </c>
      <c r="E792" s="304">
        <v>995763</v>
      </c>
      <c r="F792" s="264">
        <v>31.521831689703234</v>
      </c>
      <c r="G792" s="265">
        <v>332381</v>
      </c>
    </row>
    <row r="793" spans="1:7" ht="25.5">
      <c r="A793" s="262"/>
      <c r="B793" s="287" t="s">
        <v>1349</v>
      </c>
      <c r="C793" s="304">
        <v>3158963</v>
      </c>
      <c r="D793" s="154">
        <v>995763</v>
      </c>
      <c r="E793" s="154">
        <v>995763</v>
      </c>
      <c r="F793" s="264">
        <v>31.521831689703234</v>
      </c>
      <c r="G793" s="265">
        <v>332381</v>
      </c>
    </row>
    <row r="794" spans="1:7" ht="12.75">
      <c r="A794" s="262"/>
      <c r="B794" s="267" t="s">
        <v>1350</v>
      </c>
      <c r="C794" s="145">
        <v>3160463</v>
      </c>
      <c r="D794" s="145">
        <v>996063</v>
      </c>
      <c r="E794" s="145">
        <v>977761</v>
      </c>
      <c r="F794" s="261">
        <v>30.937270899864988</v>
      </c>
      <c r="G794" s="268">
        <v>325473</v>
      </c>
    </row>
    <row r="795" spans="1:7" ht="12.75">
      <c r="A795" s="262"/>
      <c r="B795" s="285" t="s">
        <v>1351</v>
      </c>
      <c r="C795" s="304">
        <v>3160463</v>
      </c>
      <c r="D795" s="304">
        <v>996063</v>
      </c>
      <c r="E795" s="304">
        <v>977761</v>
      </c>
      <c r="F795" s="264">
        <v>30.937270899864988</v>
      </c>
      <c r="G795" s="265">
        <v>325473</v>
      </c>
    </row>
    <row r="796" spans="1:7" ht="12.75">
      <c r="A796" s="262"/>
      <c r="B796" s="281" t="s">
        <v>1352</v>
      </c>
      <c r="C796" s="304">
        <v>3160463</v>
      </c>
      <c r="D796" s="304">
        <v>996063</v>
      </c>
      <c r="E796" s="304">
        <v>977761</v>
      </c>
      <c r="F796" s="264">
        <v>30.937270899864988</v>
      </c>
      <c r="G796" s="265">
        <v>325473</v>
      </c>
    </row>
    <row r="797" spans="1:7" ht="12.75">
      <c r="A797" s="262"/>
      <c r="B797" s="306" t="s">
        <v>1353</v>
      </c>
      <c r="C797" s="304">
        <v>2929563</v>
      </c>
      <c r="D797" s="154">
        <v>936063</v>
      </c>
      <c r="E797" s="154">
        <v>935833</v>
      </c>
      <c r="F797" s="264">
        <v>31.944457244988417</v>
      </c>
      <c r="G797" s="265">
        <v>317455</v>
      </c>
    </row>
    <row r="798" spans="1:7" ht="12.75">
      <c r="A798" s="262"/>
      <c r="B798" s="311" t="s">
        <v>1354</v>
      </c>
      <c r="C798" s="304">
        <v>2293143</v>
      </c>
      <c r="D798" s="154">
        <v>699604</v>
      </c>
      <c r="E798" s="154">
        <v>699575</v>
      </c>
      <c r="F798" s="264">
        <v>30.50725576206979</v>
      </c>
      <c r="G798" s="265">
        <v>221704</v>
      </c>
    </row>
    <row r="799" spans="1:7" ht="12.75">
      <c r="A799" s="262"/>
      <c r="B799" s="306" t="s">
        <v>1355</v>
      </c>
      <c r="C799" s="304">
        <v>230900</v>
      </c>
      <c r="D799" s="154">
        <v>60000</v>
      </c>
      <c r="E799" s="154">
        <v>41928</v>
      </c>
      <c r="F799" s="264">
        <v>18.158510177566043</v>
      </c>
      <c r="G799" s="265">
        <v>8018</v>
      </c>
    </row>
    <row r="800" spans="1:7" ht="12.75" hidden="1">
      <c r="A800" s="262"/>
      <c r="B800" s="281" t="s">
        <v>1399</v>
      </c>
      <c r="C800" s="304">
        <v>0</v>
      </c>
      <c r="D800" s="154"/>
      <c r="E800" s="154"/>
      <c r="F800" s="264" t="e">
        <v>#DIV/0!</v>
      </c>
      <c r="G800" s="265">
        <v>0</v>
      </c>
    </row>
    <row r="801" spans="1:7" ht="12.75" hidden="1">
      <c r="A801" s="262"/>
      <c r="B801" s="281" t="s">
        <v>1356</v>
      </c>
      <c r="C801" s="304">
        <v>0</v>
      </c>
      <c r="D801" s="154"/>
      <c r="E801" s="154"/>
      <c r="F801" s="264" t="e">
        <v>#DIV/0!</v>
      </c>
      <c r="G801" s="265">
        <v>0</v>
      </c>
    </row>
    <row r="802" spans="1:7" ht="12.75" hidden="1">
      <c r="A802" s="262"/>
      <c r="B802" s="306" t="s">
        <v>1378</v>
      </c>
      <c r="C802" s="304">
        <v>0</v>
      </c>
      <c r="D802" s="154"/>
      <c r="E802" s="154"/>
      <c r="F802" s="264" t="e">
        <v>#DIV/0!</v>
      </c>
      <c r="G802" s="265">
        <v>0</v>
      </c>
    </row>
    <row r="803" spans="1:7" ht="12.75" hidden="1">
      <c r="A803" s="262"/>
      <c r="B803" s="306" t="s">
        <v>1357</v>
      </c>
      <c r="C803" s="304">
        <v>0</v>
      </c>
      <c r="D803" s="154"/>
      <c r="E803" s="154"/>
      <c r="F803" s="264" t="e">
        <v>#DIV/0!</v>
      </c>
      <c r="G803" s="265">
        <v>0</v>
      </c>
    </row>
    <row r="804" spans="1:7" s="317" customFormat="1" ht="25.5" hidden="1">
      <c r="A804" s="315"/>
      <c r="B804" s="319" t="s">
        <v>1360</v>
      </c>
      <c r="C804" s="301">
        <v>0</v>
      </c>
      <c r="D804" s="301">
        <v>0</v>
      </c>
      <c r="E804" s="301">
        <v>0</v>
      </c>
      <c r="F804" s="302" t="e">
        <v>#DIV/0!</v>
      </c>
      <c r="G804" s="265">
        <v>0</v>
      </c>
    </row>
    <row r="805" spans="1:7" s="317" customFormat="1" ht="25.5" hidden="1">
      <c r="A805" s="315"/>
      <c r="B805" s="340" t="s">
        <v>1391</v>
      </c>
      <c r="C805" s="301">
        <v>0</v>
      </c>
      <c r="D805" s="320"/>
      <c r="E805" s="320"/>
      <c r="F805" s="302" t="e">
        <v>#DIV/0!</v>
      </c>
      <c r="G805" s="265">
        <v>0</v>
      </c>
    </row>
    <row r="806" spans="1:7" s="317" customFormat="1" ht="12.75" hidden="1">
      <c r="A806" s="315"/>
      <c r="B806" s="340" t="s">
        <v>1361</v>
      </c>
      <c r="C806" s="301">
        <v>0</v>
      </c>
      <c r="D806" s="320">
        <v>0</v>
      </c>
      <c r="E806" s="320">
        <v>0</v>
      </c>
      <c r="F806" s="302" t="e">
        <v>#DIV/0!</v>
      </c>
      <c r="G806" s="265">
        <v>0</v>
      </c>
    </row>
    <row r="807" spans="1:7" s="317" customFormat="1" ht="12.75" hidden="1">
      <c r="A807" s="315"/>
      <c r="B807" s="318" t="s">
        <v>1306</v>
      </c>
      <c r="C807" s="301">
        <v>0</v>
      </c>
      <c r="D807" s="301">
        <v>0</v>
      </c>
      <c r="E807" s="301">
        <v>0</v>
      </c>
      <c r="F807" s="302" t="e">
        <v>#DIV/0!</v>
      </c>
      <c r="G807" s="265">
        <v>0</v>
      </c>
    </row>
    <row r="808" spans="1:7" s="317" customFormat="1" ht="12.75" hidden="1">
      <c r="A808" s="315"/>
      <c r="B808" s="321" t="s">
        <v>1358</v>
      </c>
      <c r="C808" s="301">
        <v>0</v>
      </c>
      <c r="D808" s="320">
        <v>0</v>
      </c>
      <c r="E808" s="320">
        <v>0</v>
      </c>
      <c r="F808" s="302" t="e">
        <v>#DIV/0!</v>
      </c>
      <c r="G808" s="265">
        <v>0</v>
      </c>
    </row>
    <row r="809" spans="1:7" ht="12.75" hidden="1">
      <c r="A809" s="262"/>
      <c r="B809" s="272" t="s">
        <v>940</v>
      </c>
      <c r="C809" s="304">
        <v>0</v>
      </c>
      <c r="D809" s="304">
        <v>0</v>
      </c>
      <c r="E809" s="304" t="s">
        <v>936</v>
      </c>
      <c r="F809" s="264" t="s">
        <v>936</v>
      </c>
      <c r="G809" s="265" t="e">
        <v>#VALUE!</v>
      </c>
    </row>
    <row r="810" spans="1:7" ht="12.75" hidden="1">
      <c r="A810" s="262"/>
      <c r="B810" s="272" t="s">
        <v>941</v>
      </c>
      <c r="C810" s="304">
        <v>0</v>
      </c>
      <c r="D810" s="304">
        <v>0</v>
      </c>
      <c r="E810" s="304">
        <v>0</v>
      </c>
      <c r="F810" s="264" t="s">
        <v>936</v>
      </c>
      <c r="G810" s="265">
        <v>0</v>
      </c>
    </row>
    <row r="811" spans="1:7" ht="12.75" hidden="1">
      <c r="A811" s="262"/>
      <c r="B811" s="285" t="s">
        <v>1362</v>
      </c>
      <c r="C811" s="304">
        <v>0</v>
      </c>
      <c r="D811" s="304">
        <v>0</v>
      </c>
      <c r="E811" s="304">
        <v>0</v>
      </c>
      <c r="F811" s="264" t="s">
        <v>936</v>
      </c>
      <c r="G811" s="265">
        <v>0</v>
      </c>
    </row>
    <row r="812" spans="1:7" ht="51" hidden="1">
      <c r="A812" s="262"/>
      <c r="B812" s="287" t="s">
        <v>1383</v>
      </c>
      <c r="C812" s="154">
        <v>0</v>
      </c>
      <c r="D812" s="154">
        <v>0</v>
      </c>
      <c r="E812" s="154">
        <v>0</v>
      </c>
      <c r="F812" s="264" t="s">
        <v>936</v>
      </c>
      <c r="G812" s="265">
        <v>0</v>
      </c>
    </row>
    <row r="813" spans="1:7" ht="12.75">
      <c r="A813" s="262"/>
      <c r="B813" s="287"/>
      <c r="C813" s="145"/>
      <c r="D813" s="154"/>
      <c r="E813" s="154"/>
      <c r="F813" s="264"/>
      <c r="G813" s="265"/>
    </row>
    <row r="814" spans="1:7" ht="12.75">
      <c r="A814" s="262"/>
      <c r="B814" s="266" t="s">
        <v>1432</v>
      </c>
      <c r="C814" s="154"/>
      <c r="D814" s="154"/>
      <c r="E814" s="154"/>
      <c r="F814" s="264"/>
      <c r="G814" s="265"/>
    </row>
    <row r="815" spans="1:7" ht="12.75">
      <c r="A815" s="262"/>
      <c r="B815" s="267" t="s">
        <v>1346</v>
      </c>
      <c r="C815" s="298">
        <v>534472222</v>
      </c>
      <c r="D815" s="298">
        <v>165159954</v>
      </c>
      <c r="E815" s="298">
        <v>165855762</v>
      </c>
      <c r="F815" s="261">
        <v>31.031689800335403</v>
      </c>
      <c r="G815" s="268">
        <v>46235745</v>
      </c>
    </row>
    <row r="816" spans="1:7" ht="25.5">
      <c r="A816" s="262"/>
      <c r="B816" s="314" t="s">
        <v>1347</v>
      </c>
      <c r="C816" s="304">
        <v>12094080</v>
      </c>
      <c r="D816" s="154">
        <v>3250523</v>
      </c>
      <c r="E816" s="154">
        <v>3972335</v>
      </c>
      <c r="F816" s="264">
        <v>32.84528463512727</v>
      </c>
      <c r="G816" s="265">
        <v>1019830</v>
      </c>
    </row>
    <row r="817" spans="1:7" ht="12.75">
      <c r="A817" s="262"/>
      <c r="B817" s="285" t="s">
        <v>1365</v>
      </c>
      <c r="C817" s="304">
        <v>99132</v>
      </c>
      <c r="D817" s="154">
        <v>26004</v>
      </c>
      <c r="E817" s="154">
        <v>0</v>
      </c>
      <c r="F817" s="264">
        <v>0</v>
      </c>
      <c r="G817" s="265">
        <v>0</v>
      </c>
    </row>
    <row r="818" spans="1:7" ht="25.5" hidden="1">
      <c r="A818" s="262"/>
      <c r="B818" s="287" t="s">
        <v>1386</v>
      </c>
      <c r="C818" s="304">
        <v>0</v>
      </c>
      <c r="D818" s="154">
        <v>0</v>
      </c>
      <c r="E818" s="154">
        <v>0</v>
      </c>
      <c r="F818" s="264" t="e">
        <v>#DIV/0!</v>
      </c>
      <c r="G818" s="265">
        <v>0</v>
      </c>
    </row>
    <row r="819" spans="1:7" s="317" customFormat="1" ht="12.75" hidden="1">
      <c r="A819" s="315"/>
      <c r="B819" s="300" t="s">
        <v>1366</v>
      </c>
      <c r="C819" s="301">
        <v>0</v>
      </c>
      <c r="D819" s="301">
        <v>0</v>
      </c>
      <c r="E819" s="301">
        <v>0</v>
      </c>
      <c r="F819" s="302" t="e">
        <v>#DIV/0!</v>
      </c>
      <c r="G819" s="265">
        <v>0</v>
      </c>
    </row>
    <row r="820" spans="1:7" s="317" customFormat="1" ht="12.75" hidden="1">
      <c r="A820" s="315"/>
      <c r="B820" s="321" t="s">
        <v>1367</v>
      </c>
      <c r="C820" s="301">
        <v>0</v>
      </c>
      <c r="D820" s="301">
        <v>0</v>
      </c>
      <c r="E820" s="301">
        <v>0</v>
      </c>
      <c r="F820" s="302" t="e">
        <v>#DIV/0!</v>
      </c>
      <c r="G820" s="265">
        <v>0</v>
      </c>
    </row>
    <row r="821" spans="1:7" s="317" customFormat="1" ht="12.75" customHeight="1" hidden="1">
      <c r="A821" s="315"/>
      <c r="B821" s="340" t="s">
        <v>1368</v>
      </c>
      <c r="C821" s="301">
        <v>0</v>
      </c>
      <c r="D821" s="301">
        <v>0</v>
      </c>
      <c r="E821" s="301">
        <v>0</v>
      </c>
      <c r="F821" s="302" t="e">
        <v>#DIV/0!</v>
      </c>
      <c r="G821" s="265">
        <v>0</v>
      </c>
    </row>
    <row r="822" spans="1:7" s="317" customFormat="1" ht="51" hidden="1">
      <c r="A822" s="315"/>
      <c r="B822" s="333" t="s">
        <v>1376</v>
      </c>
      <c r="C822" s="301">
        <v>0</v>
      </c>
      <c r="D822" s="301">
        <v>0</v>
      </c>
      <c r="E822" s="301">
        <v>0</v>
      </c>
      <c r="F822" s="302" t="e">
        <v>#DIV/0!</v>
      </c>
      <c r="G822" s="265">
        <v>0</v>
      </c>
    </row>
    <row r="823" spans="1:7" s="317" customFormat="1" ht="51" hidden="1">
      <c r="A823" s="315"/>
      <c r="B823" s="324" t="s">
        <v>1377</v>
      </c>
      <c r="C823" s="301">
        <v>0</v>
      </c>
      <c r="D823" s="320">
        <v>0</v>
      </c>
      <c r="E823" s="320">
        <v>0</v>
      </c>
      <c r="F823" s="302" t="e">
        <v>#DIV/0!</v>
      </c>
      <c r="G823" s="265">
        <v>0</v>
      </c>
    </row>
    <row r="824" spans="1:7" ht="12.75" hidden="1">
      <c r="A824" s="262"/>
      <c r="B824" s="311" t="s">
        <v>1369</v>
      </c>
      <c r="C824" s="304">
        <v>0</v>
      </c>
      <c r="D824" s="304">
        <v>0</v>
      </c>
      <c r="E824" s="304">
        <v>0</v>
      </c>
      <c r="F824" s="264" t="e">
        <v>#DIV/0!</v>
      </c>
      <c r="G824" s="265">
        <v>0</v>
      </c>
    </row>
    <row r="825" spans="1:7" ht="63.75" hidden="1">
      <c r="A825" s="262"/>
      <c r="B825" s="332" t="s">
        <v>1370</v>
      </c>
      <c r="C825" s="304">
        <v>0</v>
      </c>
      <c r="D825" s="154">
        <v>0</v>
      </c>
      <c r="E825" s="154">
        <v>0</v>
      </c>
      <c r="F825" s="264" t="e">
        <v>#DIV/0!</v>
      </c>
      <c r="G825" s="265">
        <v>0</v>
      </c>
    </row>
    <row r="826" spans="1:7" ht="12.75">
      <c r="A826" s="262"/>
      <c r="B826" s="285" t="s">
        <v>1348</v>
      </c>
      <c r="C826" s="304">
        <v>522279010</v>
      </c>
      <c r="D826" s="304">
        <v>161883427</v>
      </c>
      <c r="E826" s="304">
        <v>161883427</v>
      </c>
      <c r="F826" s="264">
        <v>30.99558356748819</v>
      </c>
      <c r="G826" s="265">
        <v>45215915</v>
      </c>
    </row>
    <row r="827" spans="1:7" ht="25.5">
      <c r="A827" s="262"/>
      <c r="B827" s="287" t="s">
        <v>1349</v>
      </c>
      <c r="C827" s="304">
        <v>517189998</v>
      </c>
      <c r="D827" s="154">
        <v>159941611</v>
      </c>
      <c r="E827" s="154">
        <v>159941611</v>
      </c>
      <c r="F827" s="264">
        <v>30.9251168078467</v>
      </c>
      <c r="G827" s="265">
        <v>45215915</v>
      </c>
    </row>
    <row r="828" spans="1:7" ht="25.5">
      <c r="A828" s="262"/>
      <c r="B828" s="287" t="s">
        <v>1418</v>
      </c>
      <c r="C828" s="304">
        <v>5089012</v>
      </c>
      <c r="D828" s="154">
        <v>1941816</v>
      </c>
      <c r="E828" s="154">
        <v>1941816</v>
      </c>
      <c r="F828" s="264">
        <v>38.1570332315978</v>
      </c>
      <c r="G828" s="265">
        <v>0</v>
      </c>
    </row>
    <row r="829" spans="1:7" ht="12.75">
      <c r="A829" s="262"/>
      <c r="B829" s="267" t="s">
        <v>1350</v>
      </c>
      <c r="C829" s="145">
        <v>534472222</v>
      </c>
      <c r="D829" s="145">
        <v>165159954</v>
      </c>
      <c r="E829" s="145">
        <v>154986724</v>
      </c>
      <c r="F829" s="261">
        <v>28.99808776217373</v>
      </c>
      <c r="G829" s="268">
        <v>43500674</v>
      </c>
    </row>
    <row r="830" spans="1:7" ht="12.75">
      <c r="A830" s="262"/>
      <c r="B830" s="285" t="s">
        <v>1351</v>
      </c>
      <c r="C830" s="304">
        <v>531016783</v>
      </c>
      <c r="D830" s="304">
        <v>164018453</v>
      </c>
      <c r="E830" s="304">
        <v>154043442</v>
      </c>
      <c r="F830" s="264">
        <v>29.009147531971696</v>
      </c>
      <c r="G830" s="265">
        <v>43093441</v>
      </c>
    </row>
    <row r="831" spans="1:7" ht="12.75">
      <c r="A831" s="262"/>
      <c r="B831" s="281" t="s">
        <v>1352</v>
      </c>
      <c r="C831" s="304">
        <v>63734273</v>
      </c>
      <c r="D831" s="304">
        <v>20416859</v>
      </c>
      <c r="E831" s="304">
        <v>19004433</v>
      </c>
      <c r="F831" s="264">
        <v>29.818231393335264</v>
      </c>
      <c r="G831" s="265">
        <v>4564448</v>
      </c>
    </row>
    <row r="832" spans="1:7" ht="12.75">
      <c r="A832" s="262"/>
      <c r="B832" s="306" t="s">
        <v>1353</v>
      </c>
      <c r="C832" s="304">
        <v>38892466</v>
      </c>
      <c r="D832" s="154">
        <v>12619943</v>
      </c>
      <c r="E832" s="154">
        <v>12235495</v>
      </c>
      <c r="F832" s="264">
        <v>31.459807665577184</v>
      </c>
      <c r="G832" s="265">
        <v>3111373</v>
      </c>
    </row>
    <row r="833" spans="1:7" ht="12.75">
      <c r="A833" s="262"/>
      <c r="B833" s="311" t="s">
        <v>1354</v>
      </c>
      <c r="C833" s="304">
        <v>30561974</v>
      </c>
      <c r="D833" s="154">
        <v>9696822</v>
      </c>
      <c r="E833" s="154">
        <v>9427394</v>
      </c>
      <c r="F833" s="264">
        <v>30.846809829757728</v>
      </c>
      <c r="G833" s="265">
        <v>2391855</v>
      </c>
    </row>
    <row r="834" spans="1:7" ht="12.75">
      <c r="A834" s="262"/>
      <c r="B834" s="306" t="s">
        <v>1355</v>
      </c>
      <c r="C834" s="304">
        <v>24841807</v>
      </c>
      <c r="D834" s="154">
        <v>7796916</v>
      </c>
      <c r="E834" s="154">
        <v>6768938</v>
      </c>
      <c r="F834" s="264">
        <v>27.248170795304866</v>
      </c>
      <c r="G834" s="265">
        <v>1453075</v>
      </c>
    </row>
    <row r="835" spans="1:7" s="317" customFormat="1" ht="12.75" hidden="1">
      <c r="A835" s="315"/>
      <c r="B835" s="321" t="s">
        <v>1399</v>
      </c>
      <c r="C835" s="301">
        <v>0</v>
      </c>
      <c r="D835" s="320">
        <v>0</v>
      </c>
      <c r="E835" s="320">
        <v>0</v>
      </c>
      <c r="F835" s="302" t="e">
        <v>#DIV/0!</v>
      </c>
      <c r="G835" s="265">
        <v>0</v>
      </c>
    </row>
    <row r="836" spans="1:7" ht="12.75">
      <c r="A836" s="262"/>
      <c r="B836" s="281" t="s">
        <v>1356</v>
      </c>
      <c r="C836" s="304">
        <v>462109951</v>
      </c>
      <c r="D836" s="304">
        <v>141626398</v>
      </c>
      <c r="E836" s="304">
        <v>133068791</v>
      </c>
      <c r="F836" s="264">
        <v>28.795915498474084</v>
      </c>
      <c r="G836" s="265">
        <v>38525219</v>
      </c>
    </row>
    <row r="837" spans="1:7" ht="12.75">
      <c r="A837" s="262"/>
      <c r="B837" s="306" t="s">
        <v>1378</v>
      </c>
      <c r="C837" s="304">
        <v>462109951</v>
      </c>
      <c r="D837" s="154">
        <v>141626398</v>
      </c>
      <c r="E837" s="154">
        <v>133068791</v>
      </c>
      <c r="F837" s="264">
        <v>28.795915498474084</v>
      </c>
      <c r="G837" s="265">
        <v>38525219</v>
      </c>
    </row>
    <row r="838" spans="1:7" s="317" customFormat="1" ht="12.75" hidden="1">
      <c r="A838" s="315"/>
      <c r="B838" s="322" t="s">
        <v>1357</v>
      </c>
      <c r="C838" s="301">
        <v>0</v>
      </c>
      <c r="D838" s="320">
        <v>0</v>
      </c>
      <c r="E838" s="320">
        <v>0</v>
      </c>
      <c r="F838" s="302" t="e">
        <v>#DIV/0!</v>
      </c>
      <c r="G838" s="265">
        <v>0</v>
      </c>
    </row>
    <row r="839" spans="1:7" ht="25.5">
      <c r="A839" s="262"/>
      <c r="B839" s="287" t="s">
        <v>1360</v>
      </c>
      <c r="C839" s="304">
        <v>83547</v>
      </c>
      <c r="D839" s="304">
        <v>33380</v>
      </c>
      <c r="E839" s="304">
        <v>28403</v>
      </c>
      <c r="F839" s="264">
        <v>33.99643314541515</v>
      </c>
      <c r="G839" s="265">
        <v>3774</v>
      </c>
    </row>
    <row r="840" spans="1:7" s="317" customFormat="1" ht="25.5" hidden="1">
      <c r="A840" s="315"/>
      <c r="B840" s="340" t="s">
        <v>1391</v>
      </c>
      <c r="C840" s="301">
        <v>0</v>
      </c>
      <c r="D840" s="320"/>
      <c r="E840" s="320"/>
      <c r="F840" s="302" t="e">
        <v>#DIV/0!</v>
      </c>
      <c r="G840" s="265">
        <v>0</v>
      </c>
    </row>
    <row r="841" spans="1:7" ht="12.75">
      <c r="A841" s="262"/>
      <c r="B841" s="282" t="s">
        <v>1361</v>
      </c>
      <c r="C841" s="304">
        <v>83547</v>
      </c>
      <c r="D841" s="154">
        <v>33380</v>
      </c>
      <c r="E841" s="154">
        <v>28403</v>
      </c>
      <c r="F841" s="264">
        <v>33.99643314541515</v>
      </c>
      <c r="G841" s="265">
        <v>3774</v>
      </c>
    </row>
    <row r="842" spans="1:7" ht="12.75">
      <c r="A842" s="262"/>
      <c r="B842" s="281" t="s">
        <v>1301</v>
      </c>
      <c r="C842" s="154">
        <v>5089012</v>
      </c>
      <c r="D842" s="154">
        <v>1941816</v>
      </c>
      <c r="E842" s="154">
        <v>1941815</v>
      </c>
      <c r="F842" s="264">
        <v>38.157013581418155</v>
      </c>
      <c r="G842" s="265">
        <v>0</v>
      </c>
    </row>
    <row r="843" spans="1:7" ht="25.5">
      <c r="A843" s="262"/>
      <c r="B843" s="282" t="s">
        <v>1394</v>
      </c>
      <c r="C843" s="154">
        <v>5089012</v>
      </c>
      <c r="D843" s="154">
        <v>1941816</v>
      </c>
      <c r="E843" s="154">
        <v>1941815</v>
      </c>
      <c r="F843" s="264">
        <v>38.157013581418155</v>
      </c>
      <c r="G843" s="265">
        <v>0</v>
      </c>
    </row>
    <row r="844" spans="1:7" ht="51">
      <c r="A844" s="262"/>
      <c r="B844" s="331" t="s">
        <v>1395</v>
      </c>
      <c r="C844" s="154">
        <v>5089012</v>
      </c>
      <c r="D844" s="154">
        <v>1941816</v>
      </c>
      <c r="E844" s="154">
        <v>1941815</v>
      </c>
      <c r="F844" s="264">
        <v>38.157013581418155</v>
      </c>
      <c r="G844" s="265">
        <v>0</v>
      </c>
    </row>
    <row r="845" spans="1:7" s="317" customFormat="1" ht="25.5" hidden="1">
      <c r="A845" s="315"/>
      <c r="B845" s="340" t="s">
        <v>1379</v>
      </c>
      <c r="C845" s="320">
        <v>0</v>
      </c>
      <c r="D845" s="320"/>
      <c r="E845" s="320"/>
      <c r="F845" s="302" t="e">
        <v>#DIV/0!</v>
      </c>
      <c r="G845" s="265">
        <v>0</v>
      </c>
    </row>
    <row r="846" spans="1:7" s="317" customFormat="1" ht="38.25" hidden="1">
      <c r="A846" s="315"/>
      <c r="B846" s="333" t="s">
        <v>1380</v>
      </c>
      <c r="C846" s="320">
        <v>0</v>
      </c>
      <c r="D846" s="320"/>
      <c r="E846" s="320"/>
      <c r="F846" s="302" t="e">
        <v>#DIV/0!</v>
      </c>
      <c r="G846" s="265">
        <v>0</v>
      </c>
    </row>
    <row r="847" spans="1:7" s="317" customFormat="1" ht="25.5" hidden="1">
      <c r="A847" s="315"/>
      <c r="B847" s="340" t="s">
        <v>1392</v>
      </c>
      <c r="C847" s="320">
        <v>0</v>
      </c>
      <c r="D847" s="320">
        <v>0</v>
      </c>
      <c r="E847" s="320">
        <v>0</v>
      </c>
      <c r="F847" s="302">
        <v>0</v>
      </c>
      <c r="G847" s="265">
        <v>0</v>
      </c>
    </row>
    <row r="848" spans="1:7" s="317" customFormat="1" ht="51" hidden="1">
      <c r="A848" s="315"/>
      <c r="B848" s="340" t="s">
        <v>1393</v>
      </c>
      <c r="C848" s="320">
        <v>0</v>
      </c>
      <c r="D848" s="320"/>
      <c r="E848" s="320"/>
      <c r="F848" s="302" t="e">
        <v>#DIV/0!</v>
      </c>
      <c r="G848" s="265">
        <v>0</v>
      </c>
    </row>
    <row r="849" spans="1:7" ht="12.75">
      <c r="A849" s="262"/>
      <c r="B849" s="285" t="s">
        <v>1306</v>
      </c>
      <c r="C849" s="304">
        <v>3455439</v>
      </c>
      <c r="D849" s="304">
        <v>1141501</v>
      </c>
      <c r="E849" s="304">
        <v>943282</v>
      </c>
      <c r="F849" s="264">
        <v>27.298470614008814</v>
      </c>
      <c r="G849" s="265">
        <v>407233</v>
      </c>
    </row>
    <row r="850" spans="1:7" ht="12.75">
      <c r="A850" s="262"/>
      <c r="B850" s="281" t="s">
        <v>1358</v>
      </c>
      <c r="C850" s="304">
        <v>3455439</v>
      </c>
      <c r="D850" s="154">
        <v>1141501</v>
      </c>
      <c r="E850" s="154">
        <v>943282</v>
      </c>
      <c r="F850" s="264">
        <v>27.298470614008814</v>
      </c>
      <c r="G850" s="265">
        <v>407233</v>
      </c>
    </row>
    <row r="851" spans="1:7" ht="12.75" hidden="1">
      <c r="A851" s="262"/>
      <c r="B851" s="281" t="s">
        <v>1407</v>
      </c>
      <c r="C851" s="304">
        <v>0</v>
      </c>
      <c r="D851" s="154"/>
      <c r="E851" s="154"/>
      <c r="F851" s="264" t="e">
        <v>#DIV/0!</v>
      </c>
      <c r="G851" s="265">
        <v>0</v>
      </c>
    </row>
    <row r="852" spans="1:7" ht="25.5" hidden="1">
      <c r="A852" s="262"/>
      <c r="B852" s="282" t="s">
        <v>1421</v>
      </c>
      <c r="C852" s="304">
        <v>0</v>
      </c>
      <c r="D852" s="154"/>
      <c r="E852" s="154"/>
      <c r="F852" s="264" t="e">
        <v>#DIV/0!</v>
      </c>
      <c r="G852" s="265">
        <v>0</v>
      </c>
    </row>
    <row r="853" spans="1:7" ht="38.25" hidden="1">
      <c r="A853" s="262"/>
      <c r="B853" s="331" t="s">
        <v>1314</v>
      </c>
      <c r="C853" s="154">
        <v>0</v>
      </c>
      <c r="D853" s="154"/>
      <c r="E853" s="154"/>
      <c r="F853" s="264" t="e">
        <v>#DIV/0!</v>
      </c>
      <c r="G853" s="265">
        <v>0</v>
      </c>
    </row>
    <row r="854" spans="1:7" ht="25.5" hidden="1">
      <c r="A854" s="262"/>
      <c r="B854" s="282" t="s">
        <v>1422</v>
      </c>
      <c r="C854" s="154">
        <v>0</v>
      </c>
      <c r="D854" s="154"/>
      <c r="E854" s="154"/>
      <c r="F854" s="264" t="e">
        <v>#DIV/0!</v>
      </c>
      <c r="G854" s="265">
        <v>0</v>
      </c>
    </row>
    <row r="855" spans="1:7" s="317" customFormat="1" ht="12.75" hidden="1">
      <c r="A855" s="315"/>
      <c r="B855" s="316" t="s">
        <v>940</v>
      </c>
      <c r="C855" s="320">
        <v>0</v>
      </c>
      <c r="D855" s="320">
        <v>0</v>
      </c>
      <c r="E855" s="320" t="s">
        <v>936</v>
      </c>
      <c r="F855" s="302" t="s">
        <v>936</v>
      </c>
      <c r="G855" s="265" t="e">
        <v>#VALUE!</v>
      </c>
    </row>
    <row r="856" spans="1:7" s="317" customFormat="1" ht="12.75" hidden="1">
      <c r="A856" s="315"/>
      <c r="B856" s="316" t="s">
        <v>941</v>
      </c>
      <c r="C856" s="301">
        <v>0</v>
      </c>
      <c r="D856" s="301">
        <v>0</v>
      </c>
      <c r="E856" s="301">
        <v>0</v>
      </c>
      <c r="F856" s="302" t="s">
        <v>936</v>
      </c>
      <c r="G856" s="265">
        <v>0</v>
      </c>
    </row>
    <row r="857" spans="1:7" s="317" customFormat="1" ht="12.75" hidden="1">
      <c r="A857" s="315"/>
      <c r="B857" s="318" t="s">
        <v>945</v>
      </c>
      <c r="C857" s="301">
        <v>0</v>
      </c>
      <c r="D857" s="301">
        <v>0</v>
      </c>
      <c r="E857" s="301">
        <v>0</v>
      </c>
      <c r="F857" s="302" t="s">
        <v>936</v>
      </c>
      <c r="G857" s="265">
        <v>0</v>
      </c>
    </row>
    <row r="858" spans="1:7" s="317" customFormat="1" ht="12.75" hidden="1">
      <c r="A858" s="315"/>
      <c r="B858" s="321" t="s">
        <v>1413</v>
      </c>
      <c r="C858" s="301">
        <v>0</v>
      </c>
      <c r="D858" s="320">
        <v>0</v>
      </c>
      <c r="E858" s="320">
        <v>0</v>
      </c>
      <c r="F858" s="302" t="s">
        <v>936</v>
      </c>
      <c r="G858" s="265">
        <v>0</v>
      </c>
    </row>
    <row r="859" spans="1:7" s="317" customFormat="1" ht="12.75" hidden="1">
      <c r="A859" s="315"/>
      <c r="B859" s="318" t="s">
        <v>946</v>
      </c>
      <c r="C859" s="301">
        <v>0</v>
      </c>
      <c r="D859" s="320"/>
      <c r="E859" s="320"/>
      <c r="F859" s="302" t="s">
        <v>936</v>
      </c>
      <c r="G859" s="265">
        <v>0</v>
      </c>
    </row>
    <row r="860" spans="1:7" s="317" customFormat="1" ht="12.75" hidden="1">
      <c r="A860" s="315"/>
      <c r="B860" s="318" t="s">
        <v>1362</v>
      </c>
      <c r="C860" s="301">
        <v>0</v>
      </c>
      <c r="D860" s="301">
        <v>0</v>
      </c>
      <c r="E860" s="301">
        <v>0</v>
      </c>
      <c r="F860" s="302" t="s">
        <v>936</v>
      </c>
      <c r="G860" s="265">
        <v>0</v>
      </c>
    </row>
    <row r="861" spans="1:7" s="317" customFormat="1" ht="38.25" hidden="1">
      <c r="A861" s="315"/>
      <c r="B861" s="319" t="s">
        <v>1363</v>
      </c>
      <c r="C861" s="301">
        <v>0</v>
      </c>
      <c r="D861" s="320"/>
      <c r="E861" s="320"/>
      <c r="F861" s="302" t="s">
        <v>936</v>
      </c>
      <c r="G861" s="265">
        <v>0</v>
      </c>
    </row>
    <row r="862" spans="1:7" s="317" customFormat="1" ht="51" hidden="1">
      <c r="A862" s="315"/>
      <c r="B862" s="319" t="s">
        <v>1383</v>
      </c>
      <c r="C862" s="301">
        <v>0</v>
      </c>
      <c r="D862" s="320">
        <v>0</v>
      </c>
      <c r="E862" s="320">
        <v>0</v>
      </c>
      <c r="F862" s="302" t="s">
        <v>936</v>
      </c>
      <c r="G862" s="265">
        <v>0</v>
      </c>
    </row>
    <row r="863" spans="1:7" ht="38.25" hidden="1">
      <c r="A863" s="262"/>
      <c r="B863" s="287" t="s">
        <v>1318</v>
      </c>
      <c r="C863" s="154">
        <v>0</v>
      </c>
      <c r="D863" s="154"/>
      <c r="E863" s="154"/>
      <c r="F863" s="264" t="e">
        <v>#DIV/0!</v>
      </c>
      <c r="G863" s="265">
        <v>0</v>
      </c>
    </row>
    <row r="864" spans="1:7" ht="12.75">
      <c r="A864" s="262"/>
      <c r="B864" s="271"/>
      <c r="C864" s="154"/>
      <c r="D864" s="154"/>
      <c r="E864" s="154"/>
      <c r="F864" s="264"/>
      <c r="G864" s="265"/>
    </row>
    <row r="865" spans="1:7" ht="12.75">
      <c r="A865" s="262"/>
      <c r="B865" s="266" t="s">
        <v>1433</v>
      </c>
      <c r="C865" s="145"/>
      <c r="D865" s="154"/>
      <c r="E865" s="154"/>
      <c r="F865" s="264"/>
      <c r="G865" s="265"/>
    </row>
    <row r="866" spans="1:7" ht="12.75">
      <c r="A866" s="262"/>
      <c r="B866" s="267" t="s">
        <v>1346</v>
      </c>
      <c r="C866" s="298">
        <v>774744</v>
      </c>
      <c r="D866" s="298">
        <v>250944</v>
      </c>
      <c r="E866" s="298">
        <v>251040</v>
      </c>
      <c r="F866" s="261">
        <v>32.4029614943775</v>
      </c>
      <c r="G866" s="268">
        <v>88272</v>
      </c>
    </row>
    <row r="867" spans="1:7" ht="25.5">
      <c r="A867" s="262"/>
      <c r="B867" s="314" t="s">
        <v>1347</v>
      </c>
      <c r="C867" s="304">
        <v>11470</v>
      </c>
      <c r="D867" s="154">
        <v>3824</v>
      </c>
      <c r="E867" s="154">
        <v>3920</v>
      </c>
      <c r="F867" s="264">
        <v>34.17611159546644</v>
      </c>
      <c r="G867" s="265">
        <v>980</v>
      </c>
    </row>
    <row r="868" spans="1:7" ht="12.75" hidden="1">
      <c r="A868" s="262"/>
      <c r="B868" s="285" t="s">
        <v>1365</v>
      </c>
      <c r="C868" s="304">
        <v>0</v>
      </c>
      <c r="D868" s="154"/>
      <c r="E868" s="154"/>
      <c r="F868" s="264" t="e">
        <v>#DIV/0!</v>
      </c>
      <c r="G868" s="265">
        <v>0</v>
      </c>
    </row>
    <row r="869" spans="1:7" ht="12.75">
      <c r="A869" s="262"/>
      <c r="B869" s="285" t="s">
        <v>1348</v>
      </c>
      <c r="C869" s="304">
        <v>763274</v>
      </c>
      <c r="D869" s="304">
        <v>247120</v>
      </c>
      <c r="E869" s="304">
        <v>247120</v>
      </c>
      <c r="F869" s="264">
        <v>32.37631571362316</v>
      </c>
      <c r="G869" s="265">
        <v>87292</v>
      </c>
    </row>
    <row r="870" spans="1:7" ht="25.5">
      <c r="A870" s="262"/>
      <c r="B870" s="287" t="s">
        <v>1349</v>
      </c>
      <c r="C870" s="304">
        <v>763274</v>
      </c>
      <c r="D870" s="154">
        <v>247120</v>
      </c>
      <c r="E870" s="154">
        <v>247120</v>
      </c>
      <c r="F870" s="264">
        <v>32.37631571362316</v>
      </c>
      <c r="G870" s="265">
        <v>87292</v>
      </c>
    </row>
    <row r="871" spans="1:7" ht="12.75">
      <c r="A871" s="262"/>
      <c r="B871" s="267" t="s">
        <v>1350</v>
      </c>
      <c r="C871" s="145">
        <v>774744</v>
      </c>
      <c r="D871" s="145">
        <v>250944</v>
      </c>
      <c r="E871" s="145">
        <v>231148</v>
      </c>
      <c r="F871" s="261">
        <v>29.83540369463978</v>
      </c>
      <c r="G871" s="268">
        <v>68520</v>
      </c>
    </row>
    <row r="872" spans="1:7" ht="12.75">
      <c r="A872" s="262"/>
      <c r="B872" s="285" t="s">
        <v>1351</v>
      </c>
      <c r="C872" s="304">
        <v>768744</v>
      </c>
      <c r="D872" s="304">
        <v>247944</v>
      </c>
      <c r="E872" s="304">
        <v>228698</v>
      </c>
      <c r="F872" s="264">
        <v>29.74956552506426</v>
      </c>
      <c r="G872" s="265">
        <v>66070</v>
      </c>
    </row>
    <row r="873" spans="1:7" ht="12.75">
      <c r="A873" s="262"/>
      <c r="B873" s="281" t="s">
        <v>1352</v>
      </c>
      <c r="C873" s="304">
        <v>768744</v>
      </c>
      <c r="D873" s="304">
        <v>247944</v>
      </c>
      <c r="E873" s="304">
        <v>228698</v>
      </c>
      <c r="F873" s="264">
        <v>29.74956552506426</v>
      </c>
      <c r="G873" s="265">
        <v>66070</v>
      </c>
    </row>
    <row r="874" spans="1:7" ht="12.75">
      <c r="A874" s="262"/>
      <c r="B874" s="306" t="s">
        <v>1353</v>
      </c>
      <c r="C874" s="304">
        <v>617460</v>
      </c>
      <c r="D874" s="154">
        <v>199036</v>
      </c>
      <c r="E874" s="154">
        <v>179790</v>
      </c>
      <c r="F874" s="264">
        <v>29.117675638907787</v>
      </c>
      <c r="G874" s="265">
        <v>48873</v>
      </c>
    </row>
    <row r="875" spans="1:7" ht="12.75">
      <c r="A875" s="262"/>
      <c r="B875" s="311" t="s">
        <v>1354</v>
      </c>
      <c r="C875" s="304">
        <v>459090</v>
      </c>
      <c r="D875" s="154">
        <v>155018</v>
      </c>
      <c r="E875" s="154">
        <v>142806</v>
      </c>
      <c r="F875" s="264">
        <v>31.106319022413903</v>
      </c>
      <c r="G875" s="265">
        <v>35381</v>
      </c>
    </row>
    <row r="876" spans="1:7" ht="12.75">
      <c r="A876" s="262"/>
      <c r="B876" s="306" t="s">
        <v>1355</v>
      </c>
      <c r="C876" s="304">
        <v>151284</v>
      </c>
      <c r="D876" s="154">
        <v>48908</v>
      </c>
      <c r="E876" s="154">
        <v>48908</v>
      </c>
      <c r="F876" s="264">
        <v>32.32860051294254</v>
      </c>
      <c r="G876" s="265">
        <v>17197</v>
      </c>
    </row>
    <row r="877" spans="1:7" ht="12.75" hidden="1">
      <c r="A877" s="262"/>
      <c r="B877" s="281" t="s">
        <v>1399</v>
      </c>
      <c r="C877" s="304">
        <v>0</v>
      </c>
      <c r="D877" s="154"/>
      <c r="E877" s="154"/>
      <c r="F877" s="264" t="e">
        <v>#DIV/0!</v>
      </c>
      <c r="G877" s="265">
        <v>0</v>
      </c>
    </row>
    <row r="878" spans="1:7" ht="12.75" hidden="1">
      <c r="A878" s="262"/>
      <c r="B878" s="281" t="s">
        <v>1356</v>
      </c>
      <c r="C878" s="304">
        <v>0</v>
      </c>
      <c r="D878" s="154"/>
      <c r="E878" s="154"/>
      <c r="F878" s="264" t="e">
        <v>#DIV/0!</v>
      </c>
      <c r="G878" s="265">
        <v>0</v>
      </c>
    </row>
    <row r="879" spans="1:7" ht="12.75" hidden="1">
      <c r="A879" s="262"/>
      <c r="B879" s="306" t="s">
        <v>1378</v>
      </c>
      <c r="C879" s="304">
        <v>0</v>
      </c>
      <c r="D879" s="154"/>
      <c r="E879" s="154"/>
      <c r="F879" s="264" t="e">
        <v>#DIV/0!</v>
      </c>
      <c r="G879" s="265">
        <v>0</v>
      </c>
    </row>
    <row r="880" spans="1:7" ht="12.75" hidden="1">
      <c r="A880" s="262"/>
      <c r="B880" s="306" t="s">
        <v>1357</v>
      </c>
      <c r="C880" s="304">
        <v>0</v>
      </c>
      <c r="D880" s="154"/>
      <c r="E880" s="154"/>
      <c r="F880" s="264" t="e">
        <v>#DIV/0!</v>
      </c>
      <c r="G880" s="265">
        <v>0</v>
      </c>
    </row>
    <row r="881" spans="1:7" ht="25.5" hidden="1">
      <c r="A881" s="262"/>
      <c r="B881" s="287" t="s">
        <v>1360</v>
      </c>
      <c r="C881" s="304">
        <v>0</v>
      </c>
      <c r="D881" s="304">
        <v>0</v>
      </c>
      <c r="E881" s="304">
        <v>0</v>
      </c>
      <c r="F881" s="264">
        <v>0</v>
      </c>
      <c r="G881" s="265">
        <v>0</v>
      </c>
    </row>
    <row r="882" spans="1:7" ht="25.5" hidden="1">
      <c r="A882" s="262"/>
      <c r="B882" s="282" t="s">
        <v>1391</v>
      </c>
      <c r="C882" s="304">
        <v>0</v>
      </c>
      <c r="D882" s="154"/>
      <c r="E882" s="154"/>
      <c r="F882" s="264" t="e">
        <v>#DIV/0!</v>
      </c>
      <c r="G882" s="265">
        <v>0</v>
      </c>
    </row>
    <row r="883" spans="1:7" ht="13.5" customHeight="1" hidden="1">
      <c r="A883" s="262"/>
      <c r="B883" s="282" t="s">
        <v>1361</v>
      </c>
      <c r="C883" s="304">
        <v>0</v>
      </c>
      <c r="D883" s="154">
        <v>0</v>
      </c>
      <c r="E883" s="154">
        <v>0</v>
      </c>
      <c r="F883" s="264">
        <v>0</v>
      </c>
      <c r="G883" s="265">
        <v>0</v>
      </c>
    </row>
    <row r="884" spans="1:7" ht="12.75" hidden="1">
      <c r="A884" s="262"/>
      <c r="B884" s="281" t="s">
        <v>1301</v>
      </c>
      <c r="C884" s="154">
        <v>0</v>
      </c>
      <c r="D884" s="154"/>
      <c r="E884" s="154"/>
      <c r="F884" s="264" t="e">
        <v>#DIV/0!</v>
      </c>
      <c r="G884" s="265">
        <v>0</v>
      </c>
    </row>
    <row r="885" spans="1:7" ht="25.5" hidden="1">
      <c r="A885" s="262"/>
      <c r="B885" s="282" t="s">
        <v>1379</v>
      </c>
      <c r="C885" s="154">
        <v>0</v>
      </c>
      <c r="D885" s="154"/>
      <c r="E885" s="154"/>
      <c r="F885" s="264" t="e">
        <v>#DIV/0!</v>
      </c>
      <c r="G885" s="265">
        <v>0</v>
      </c>
    </row>
    <row r="886" spans="1:7" ht="38.25" hidden="1">
      <c r="A886" s="262"/>
      <c r="B886" s="331" t="s">
        <v>1380</v>
      </c>
      <c r="C886" s="154">
        <v>0</v>
      </c>
      <c r="D886" s="154"/>
      <c r="E886" s="154"/>
      <c r="F886" s="264" t="e">
        <v>#DIV/0!</v>
      </c>
      <c r="G886" s="265">
        <v>0</v>
      </c>
    </row>
    <row r="887" spans="1:7" ht="25.5" hidden="1">
      <c r="A887" s="262"/>
      <c r="B887" s="282" t="s">
        <v>1392</v>
      </c>
      <c r="C887" s="154">
        <v>0</v>
      </c>
      <c r="D887" s="154"/>
      <c r="E887" s="154"/>
      <c r="F887" s="264" t="e">
        <v>#DIV/0!</v>
      </c>
      <c r="G887" s="265">
        <v>0</v>
      </c>
    </row>
    <row r="888" spans="1:7" ht="51" hidden="1">
      <c r="A888" s="262"/>
      <c r="B888" s="282" t="s">
        <v>1393</v>
      </c>
      <c r="C888" s="154">
        <v>0</v>
      </c>
      <c r="D888" s="154"/>
      <c r="E888" s="154"/>
      <c r="F888" s="264" t="e">
        <v>#DIV/0!</v>
      </c>
      <c r="G888" s="265">
        <v>0</v>
      </c>
    </row>
    <row r="889" spans="1:7" ht="12.75">
      <c r="A889" s="262"/>
      <c r="B889" s="285" t="s">
        <v>1306</v>
      </c>
      <c r="C889" s="304">
        <v>6000</v>
      </c>
      <c r="D889" s="304">
        <v>3000</v>
      </c>
      <c r="E889" s="304">
        <v>2450</v>
      </c>
      <c r="F889" s="264">
        <v>40.833333333333336</v>
      </c>
      <c r="G889" s="265">
        <v>2450</v>
      </c>
    </row>
    <row r="890" spans="1:7" ht="12.75">
      <c r="A890" s="262"/>
      <c r="B890" s="281" t="s">
        <v>1358</v>
      </c>
      <c r="C890" s="304">
        <v>6000</v>
      </c>
      <c r="D890" s="154">
        <v>3000</v>
      </c>
      <c r="E890" s="154">
        <v>2450</v>
      </c>
      <c r="F890" s="264">
        <v>40.833333333333336</v>
      </c>
      <c r="G890" s="265">
        <v>2450</v>
      </c>
    </row>
    <row r="891" spans="1:7" ht="12.75" hidden="1">
      <c r="A891" s="262"/>
      <c r="B891" s="281" t="s">
        <v>1407</v>
      </c>
      <c r="C891" s="304">
        <v>0</v>
      </c>
      <c r="D891" s="154"/>
      <c r="E891" s="154"/>
      <c r="F891" s="264" t="e">
        <v>#DIV/0!</v>
      </c>
      <c r="G891" s="265">
        <v>0</v>
      </c>
    </row>
    <row r="892" spans="1:7" ht="25.5" hidden="1">
      <c r="A892" s="262"/>
      <c r="B892" s="282" t="s">
        <v>1422</v>
      </c>
      <c r="C892" s="154">
        <v>0</v>
      </c>
      <c r="D892" s="154"/>
      <c r="E892" s="154"/>
      <c r="F892" s="264" t="e">
        <v>#DIV/0!</v>
      </c>
      <c r="G892" s="265">
        <v>0</v>
      </c>
    </row>
    <row r="893" spans="1:7" ht="12.75" hidden="1">
      <c r="A893" s="262"/>
      <c r="B893" s="272" t="s">
        <v>940</v>
      </c>
      <c r="C893" s="154">
        <v>0</v>
      </c>
      <c r="D893" s="154">
        <v>0</v>
      </c>
      <c r="E893" s="154">
        <v>19892</v>
      </c>
      <c r="F893" s="264" t="s">
        <v>936</v>
      </c>
      <c r="G893" s="265">
        <v>19752</v>
      </c>
    </row>
    <row r="894" spans="1:7" ht="12.75" hidden="1">
      <c r="A894" s="262"/>
      <c r="B894" s="272" t="s">
        <v>941</v>
      </c>
      <c r="C894" s="304">
        <v>0</v>
      </c>
      <c r="D894" s="304">
        <v>0</v>
      </c>
      <c r="E894" s="304">
        <v>0</v>
      </c>
      <c r="F894" s="264" t="s">
        <v>936</v>
      </c>
      <c r="G894" s="265">
        <v>0</v>
      </c>
    </row>
    <row r="895" spans="1:7" ht="12.75" hidden="1">
      <c r="A895" s="262"/>
      <c r="B895" s="285" t="s">
        <v>945</v>
      </c>
      <c r="C895" s="304">
        <v>0</v>
      </c>
      <c r="D895" s="304">
        <v>0</v>
      </c>
      <c r="E895" s="304">
        <v>0</v>
      </c>
      <c r="F895" s="264" t="e">
        <v>#DIV/0!</v>
      </c>
      <c r="G895" s="265">
        <v>0</v>
      </c>
    </row>
    <row r="896" spans="1:7" ht="12.75" hidden="1">
      <c r="A896" s="262"/>
      <c r="B896" s="285" t="s">
        <v>946</v>
      </c>
      <c r="C896" s="304">
        <v>0</v>
      </c>
      <c r="D896" s="304">
        <v>0</v>
      </c>
      <c r="E896" s="304">
        <v>0</v>
      </c>
      <c r="F896" s="264" t="e">
        <v>#DIV/0!</v>
      </c>
      <c r="G896" s="265">
        <v>0</v>
      </c>
    </row>
    <row r="897" spans="1:7" ht="12.75" hidden="1">
      <c r="A897" s="262"/>
      <c r="B897" s="285" t="s">
        <v>1362</v>
      </c>
      <c r="C897" s="304">
        <v>0</v>
      </c>
      <c r="D897" s="304">
        <v>0</v>
      </c>
      <c r="E897" s="304">
        <v>0</v>
      </c>
      <c r="F897" s="264" t="s">
        <v>936</v>
      </c>
      <c r="G897" s="265">
        <v>0</v>
      </c>
    </row>
    <row r="898" spans="1:7" ht="38.25" customHeight="1" hidden="1">
      <c r="A898" s="262"/>
      <c r="B898" s="287" t="s">
        <v>1363</v>
      </c>
      <c r="C898" s="304">
        <v>0</v>
      </c>
      <c r="D898" s="154">
        <v>0</v>
      </c>
      <c r="E898" s="154">
        <v>0</v>
      </c>
      <c r="F898" s="264" t="s">
        <v>936</v>
      </c>
      <c r="G898" s="265">
        <v>0</v>
      </c>
    </row>
    <row r="899" spans="1:7" ht="51" hidden="1">
      <c r="A899" s="262"/>
      <c r="B899" s="287" t="s">
        <v>1383</v>
      </c>
      <c r="C899" s="304">
        <v>0</v>
      </c>
      <c r="D899" s="154"/>
      <c r="E899" s="154"/>
      <c r="F899" s="264" t="e">
        <v>#DIV/0!</v>
      </c>
      <c r="G899" s="265">
        <v>0</v>
      </c>
    </row>
    <row r="900" spans="1:7" ht="38.25" hidden="1">
      <c r="A900" s="262"/>
      <c r="B900" s="287" t="s">
        <v>1318</v>
      </c>
      <c r="C900" s="154">
        <v>0</v>
      </c>
      <c r="D900" s="154"/>
      <c r="E900" s="154"/>
      <c r="F900" s="264" t="e">
        <v>#DIV/0!</v>
      </c>
      <c r="G900" s="265">
        <v>0</v>
      </c>
    </row>
    <row r="901" spans="1:7" ht="12.75">
      <c r="A901" s="262"/>
      <c r="B901" s="344"/>
      <c r="C901" s="145"/>
      <c r="D901" s="154"/>
      <c r="E901" s="154"/>
      <c r="F901" s="264"/>
      <c r="G901" s="265"/>
    </row>
    <row r="902" spans="1:7" ht="12.75">
      <c r="A902" s="262"/>
      <c r="B902" s="266" t="s">
        <v>1434</v>
      </c>
      <c r="C902" s="154"/>
      <c r="D902" s="154"/>
      <c r="E902" s="154"/>
      <c r="F902" s="264"/>
      <c r="G902" s="265"/>
    </row>
    <row r="903" spans="1:7" ht="12.75">
      <c r="A903" s="262"/>
      <c r="B903" s="267" t="s">
        <v>1346</v>
      </c>
      <c r="C903" s="298">
        <v>14537920</v>
      </c>
      <c r="D903" s="298">
        <v>4378245</v>
      </c>
      <c r="E903" s="298">
        <v>4377242</v>
      </c>
      <c r="F903" s="261">
        <v>30.109135282076117</v>
      </c>
      <c r="G903" s="268">
        <v>1318840</v>
      </c>
    </row>
    <row r="904" spans="1:7" ht="25.5">
      <c r="A904" s="262"/>
      <c r="B904" s="314" t="s">
        <v>1347</v>
      </c>
      <c r="C904" s="304">
        <v>15000</v>
      </c>
      <c r="D904" s="154">
        <v>4467</v>
      </c>
      <c r="E904" s="154">
        <v>3464</v>
      </c>
      <c r="F904" s="264">
        <v>23.093333333333334</v>
      </c>
      <c r="G904" s="265">
        <v>-5125</v>
      </c>
    </row>
    <row r="905" spans="1:7" ht="12.75" hidden="1">
      <c r="A905" s="262"/>
      <c r="B905" s="285" t="s">
        <v>1365</v>
      </c>
      <c r="C905" s="304">
        <v>0</v>
      </c>
      <c r="D905" s="154"/>
      <c r="E905" s="154"/>
      <c r="F905" s="264" t="e">
        <v>#DIV/0!</v>
      </c>
      <c r="G905" s="265">
        <v>0</v>
      </c>
    </row>
    <row r="906" spans="1:7" ht="12.75">
      <c r="A906" s="262"/>
      <c r="B906" s="285" t="s">
        <v>1348</v>
      </c>
      <c r="C906" s="304">
        <v>14522920</v>
      </c>
      <c r="D906" s="304">
        <v>4373778</v>
      </c>
      <c r="E906" s="304">
        <v>4373778</v>
      </c>
      <c r="F906" s="264">
        <v>30.11638155412272</v>
      </c>
      <c r="G906" s="265">
        <v>1323965</v>
      </c>
    </row>
    <row r="907" spans="1:7" ht="25.5">
      <c r="A907" s="262"/>
      <c r="B907" s="287" t="s">
        <v>1349</v>
      </c>
      <c r="C907" s="304">
        <v>14522920</v>
      </c>
      <c r="D907" s="154">
        <v>4373778</v>
      </c>
      <c r="E907" s="154">
        <v>4373778</v>
      </c>
      <c r="F907" s="264">
        <v>30.11638155412272</v>
      </c>
      <c r="G907" s="265">
        <v>1323965</v>
      </c>
    </row>
    <row r="908" spans="1:7" ht="12.75">
      <c r="A908" s="262"/>
      <c r="B908" s="267" t="s">
        <v>1350</v>
      </c>
      <c r="C908" s="145">
        <v>14537920</v>
      </c>
      <c r="D908" s="145">
        <v>4378245</v>
      </c>
      <c r="E908" s="145">
        <v>4290818</v>
      </c>
      <c r="F908" s="261">
        <v>29.51466234509476</v>
      </c>
      <c r="G908" s="268">
        <v>1305674</v>
      </c>
    </row>
    <row r="909" spans="1:7" ht="12.75">
      <c r="A909" s="262"/>
      <c r="B909" s="285" t="s">
        <v>1351</v>
      </c>
      <c r="C909" s="304">
        <v>14334860</v>
      </c>
      <c r="D909" s="304">
        <v>4335602</v>
      </c>
      <c r="E909" s="304">
        <v>4288298</v>
      </c>
      <c r="F909" s="264">
        <v>29.915171825884592</v>
      </c>
      <c r="G909" s="265">
        <v>1304749</v>
      </c>
    </row>
    <row r="910" spans="1:7" ht="12.75">
      <c r="A910" s="262"/>
      <c r="B910" s="281" t="s">
        <v>1352</v>
      </c>
      <c r="C910" s="304">
        <v>13941363</v>
      </c>
      <c r="D910" s="304">
        <v>4218428</v>
      </c>
      <c r="E910" s="304">
        <v>4198495</v>
      </c>
      <c r="F910" s="264">
        <v>30.115383983617672</v>
      </c>
      <c r="G910" s="265">
        <v>1282759</v>
      </c>
    </row>
    <row r="911" spans="1:7" ht="12.75">
      <c r="A911" s="262"/>
      <c r="B911" s="306" t="s">
        <v>1353</v>
      </c>
      <c r="C911" s="304">
        <v>12627865</v>
      </c>
      <c r="D911" s="304">
        <v>3760297</v>
      </c>
      <c r="E911" s="304">
        <v>3741725</v>
      </c>
      <c r="F911" s="264">
        <v>29.630701626917933</v>
      </c>
      <c r="G911" s="265">
        <v>1100556</v>
      </c>
    </row>
    <row r="912" spans="1:7" ht="12.75">
      <c r="A912" s="262"/>
      <c r="B912" s="311" t="s">
        <v>1354</v>
      </c>
      <c r="C912" s="304">
        <v>10176376</v>
      </c>
      <c r="D912" s="154">
        <v>3121819</v>
      </c>
      <c r="E912" s="154">
        <v>3106278</v>
      </c>
      <c r="F912" s="264">
        <v>30.524402793293014</v>
      </c>
      <c r="G912" s="265">
        <v>875169</v>
      </c>
    </row>
    <row r="913" spans="1:7" ht="12.75">
      <c r="A913" s="262"/>
      <c r="B913" s="306" t="s">
        <v>1355</v>
      </c>
      <c r="C913" s="304">
        <v>1313498</v>
      </c>
      <c r="D913" s="154">
        <v>458131</v>
      </c>
      <c r="E913" s="154">
        <v>456770</v>
      </c>
      <c r="F913" s="264">
        <v>34.77508149993376</v>
      </c>
      <c r="G913" s="265">
        <v>182203</v>
      </c>
    </row>
    <row r="914" spans="1:7" ht="12.75" hidden="1">
      <c r="A914" s="262"/>
      <c r="B914" s="281" t="s">
        <v>1399</v>
      </c>
      <c r="C914" s="304">
        <v>0</v>
      </c>
      <c r="D914" s="154"/>
      <c r="E914" s="154"/>
      <c r="F914" s="264" t="e">
        <v>#DIV/0!</v>
      </c>
      <c r="G914" s="265">
        <v>0</v>
      </c>
    </row>
    <row r="915" spans="1:7" ht="12.75">
      <c r="A915" s="262"/>
      <c r="B915" s="281" t="s">
        <v>1356</v>
      </c>
      <c r="C915" s="304">
        <v>393497</v>
      </c>
      <c r="D915" s="304">
        <v>117174</v>
      </c>
      <c r="E915" s="304">
        <v>89803</v>
      </c>
      <c r="F915" s="264">
        <v>22.821775007179216</v>
      </c>
      <c r="G915" s="265">
        <v>21990</v>
      </c>
    </row>
    <row r="916" spans="1:7" ht="12.75" hidden="1">
      <c r="A916" s="262"/>
      <c r="B916" s="306" t="s">
        <v>1378</v>
      </c>
      <c r="C916" s="304"/>
      <c r="D916" s="154">
        <v>0</v>
      </c>
      <c r="E916" s="154">
        <v>0</v>
      </c>
      <c r="F916" s="264"/>
      <c r="G916" s="265">
        <v>0</v>
      </c>
    </row>
    <row r="917" spans="1:7" ht="12.75">
      <c r="A917" s="262"/>
      <c r="B917" s="306" t="s">
        <v>1357</v>
      </c>
      <c r="C917" s="304">
        <v>393497</v>
      </c>
      <c r="D917" s="154">
        <v>117174</v>
      </c>
      <c r="E917" s="154">
        <v>89803</v>
      </c>
      <c r="F917" s="264">
        <v>22.821775007179216</v>
      </c>
      <c r="G917" s="265">
        <v>21990</v>
      </c>
    </row>
    <row r="918" spans="1:7" ht="12.75">
      <c r="A918" s="262"/>
      <c r="B918" s="285" t="s">
        <v>1306</v>
      </c>
      <c r="C918" s="304">
        <v>203060</v>
      </c>
      <c r="D918" s="304">
        <v>42643</v>
      </c>
      <c r="E918" s="304">
        <v>2520</v>
      </c>
      <c r="F918" s="264">
        <v>1.2410125086181425</v>
      </c>
      <c r="G918" s="265">
        <v>925</v>
      </c>
    </row>
    <row r="919" spans="1:7" ht="12.75">
      <c r="A919" s="262"/>
      <c r="B919" s="281" t="s">
        <v>1358</v>
      </c>
      <c r="C919" s="304">
        <v>203060</v>
      </c>
      <c r="D919" s="154">
        <v>42643</v>
      </c>
      <c r="E919" s="154">
        <v>2520</v>
      </c>
      <c r="F919" s="264">
        <v>1.2410125086181425</v>
      </c>
      <c r="G919" s="265">
        <v>925</v>
      </c>
    </row>
    <row r="920" spans="1:7" ht="12.75" hidden="1">
      <c r="A920" s="262"/>
      <c r="B920" s="272" t="s">
        <v>940</v>
      </c>
      <c r="C920" s="154">
        <v>0</v>
      </c>
      <c r="D920" s="154">
        <v>0</v>
      </c>
      <c r="E920" s="154">
        <v>86424</v>
      </c>
      <c r="F920" s="264" t="s">
        <v>936</v>
      </c>
      <c r="G920" s="265">
        <v>13166</v>
      </c>
    </row>
    <row r="921" spans="1:7" ht="12.75" hidden="1">
      <c r="A921" s="262"/>
      <c r="B921" s="272" t="s">
        <v>941</v>
      </c>
      <c r="C921" s="304">
        <v>0</v>
      </c>
      <c r="D921" s="304">
        <v>0</v>
      </c>
      <c r="E921" s="304">
        <v>0</v>
      </c>
      <c r="F921" s="264" t="s">
        <v>936</v>
      </c>
      <c r="G921" s="265">
        <v>0</v>
      </c>
    </row>
    <row r="922" spans="1:7" ht="12.75" hidden="1">
      <c r="A922" s="262"/>
      <c r="B922" s="285" t="s">
        <v>945</v>
      </c>
      <c r="C922" s="304">
        <v>0</v>
      </c>
      <c r="D922" s="304">
        <v>0</v>
      </c>
      <c r="E922" s="304">
        <v>0</v>
      </c>
      <c r="F922" s="264" t="e">
        <v>#DIV/0!</v>
      </c>
      <c r="G922" s="265">
        <v>0</v>
      </c>
    </row>
    <row r="923" spans="1:7" ht="12.75" hidden="1">
      <c r="A923" s="262"/>
      <c r="B923" s="285" t="s">
        <v>946</v>
      </c>
      <c r="C923" s="304">
        <v>0</v>
      </c>
      <c r="D923" s="304">
        <v>0</v>
      </c>
      <c r="E923" s="304">
        <v>0</v>
      </c>
      <c r="F923" s="264" t="e">
        <v>#DIV/0!</v>
      </c>
      <c r="G923" s="265">
        <v>0</v>
      </c>
    </row>
    <row r="924" spans="1:7" ht="12.75" hidden="1">
      <c r="A924" s="262"/>
      <c r="B924" s="285" t="s">
        <v>1362</v>
      </c>
      <c r="C924" s="304">
        <v>0</v>
      </c>
      <c r="D924" s="304">
        <v>0</v>
      </c>
      <c r="E924" s="304">
        <v>0</v>
      </c>
      <c r="F924" s="264" t="s">
        <v>936</v>
      </c>
      <c r="G924" s="265">
        <v>0</v>
      </c>
    </row>
    <row r="925" spans="1:7" ht="38.25" customHeight="1" hidden="1">
      <c r="A925" s="262"/>
      <c r="B925" s="287" t="s">
        <v>1363</v>
      </c>
      <c r="C925" s="304">
        <v>0</v>
      </c>
      <c r="D925" s="154">
        <v>0</v>
      </c>
      <c r="E925" s="154">
        <v>0</v>
      </c>
      <c r="F925" s="264" t="s">
        <v>936</v>
      </c>
      <c r="G925" s="265">
        <v>0</v>
      </c>
    </row>
    <row r="926" spans="1:7" ht="12.75">
      <c r="A926" s="262"/>
      <c r="B926" s="287"/>
      <c r="C926" s="304"/>
      <c r="D926" s="154"/>
      <c r="E926" s="154"/>
      <c r="F926" s="264"/>
      <c r="G926" s="265"/>
    </row>
    <row r="927" spans="1:7" ht="12.75">
      <c r="A927" s="262"/>
      <c r="B927" s="344" t="s">
        <v>1435</v>
      </c>
      <c r="C927" s="304"/>
      <c r="D927" s="154"/>
      <c r="E927" s="154"/>
      <c r="F927" s="264"/>
      <c r="G927" s="265"/>
    </row>
    <row r="928" spans="1:7" ht="12.75">
      <c r="A928" s="262"/>
      <c r="B928" s="267" t="s">
        <v>1346</v>
      </c>
      <c r="C928" s="298">
        <v>2842102</v>
      </c>
      <c r="D928" s="298">
        <v>241261</v>
      </c>
      <c r="E928" s="298">
        <v>241261</v>
      </c>
      <c r="F928" s="261">
        <v>8.488822709389037</v>
      </c>
      <c r="G928" s="268">
        <v>82983</v>
      </c>
    </row>
    <row r="929" spans="1:7" ht="25.5" hidden="1">
      <c r="A929" s="262"/>
      <c r="B929" s="314" t="s">
        <v>1347</v>
      </c>
      <c r="C929" s="304">
        <v>0</v>
      </c>
      <c r="D929" s="154">
        <v>0</v>
      </c>
      <c r="E929" s="154">
        <v>0</v>
      </c>
      <c r="F929" s="264">
        <v>0</v>
      </c>
      <c r="G929" s="265">
        <v>0</v>
      </c>
    </row>
    <row r="930" spans="1:7" ht="12.75" hidden="1">
      <c r="A930" s="262"/>
      <c r="B930" s="285" t="s">
        <v>1365</v>
      </c>
      <c r="C930" s="304">
        <v>0</v>
      </c>
      <c r="D930" s="154"/>
      <c r="E930" s="154"/>
      <c r="F930" s="264" t="e">
        <v>#DIV/0!</v>
      </c>
      <c r="G930" s="265">
        <v>0</v>
      </c>
    </row>
    <row r="931" spans="1:7" s="317" customFormat="1" ht="12.75" hidden="1">
      <c r="A931" s="315"/>
      <c r="B931" s="300" t="s">
        <v>1366</v>
      </c>
      <c r="C931" s="301">
        <v>0</v>
      </c>
      <c r="D931" s="301">
        <v>0</v>
      </c>
      <c r="E931" s="301">
        <v>0</v>
      </c>
      <c r="F931" s="302" t="e">
        <v>#DIV/0!</v>
      </c>
      <c r="G931" s="265">
        <v>0</v>
      </c>
    </row>
    <row r="932" spans="1:7" s="317" customFormat="1" ht="12.75" hidden="1">
      <c r="A932" s="315"/>
      <c r="B932" s="321" t="s">
        <v>1367</v>
      </c>
      <c r="C932" s="301">
        <v>0</v>
      </c>
      <c r="D932" s="301">
        <v>0</v>
      </c>
      <c r="E932" s="301">
        <v>0</v>
      </c>
      <c r="F932" s="302" t="e">
        <v>#DIV/0!</v>
      </c>
      <c r="G932" s="265">
        <v>0</v>
      </c>
    </row>
    <row r="933" spans="1:7" s="317" customFormat="1" ht="12.75" hidden="1">
      <c r="A933" s="315"/>
      <c r="B933" s="322" t="s">
        <v>1368</v>
      </c>
      <c r="C933" s="301">
        <v>0</v>
      </c>
      <c r="D933" s="301">
        <v>0</v>
      </c>
      <c r="E933" s="301">
        <v>0</v>
      </c>
      <c r="F933" s="302" t="e">
        <v>#DIV/0!</v>
      </c>
      <c r="G933" s="265">
        <v>0</v>
      </c>
    </row>
    <row r="934" spans="1:7" s="317" customFormat="1" ht="12.75" hidden="1">
      <c r="A934" s="315"/>
      <c r="B934" s="333" t="s">
        <v>1369</v>
      </c>
      <c r="C934" s="301">
        <v>0</v>
      </c>
      <c r="D934" s="301">
        <v>0</v>
      </c>
      <c r="E934" s="301">
        <v>0</v>
      </c>
      <c r="F934" s="302" t="e">
        <v>#DIV/0!</v>
      </c>
      <c r="G934" s="265">
        <v>0</v>
      </c>
    </row>
    <row r="935" spans="1:7" s="317" customFormat="1" ht="63.75" hidden="1">
      <c r="A935" s="315"/>
      <c r="B935" s="324" t="s">
        <v>1370</v>
      </c>
      <c r="C935" s="301">
        <v>0</v>
      </c>
      <c r="D935" s="301">
        <v>0</v>
      </c>
      <c r="E935" s="301">
        <v>0</v>
      </c>
      <c r="F935" s="302" t="e">
        <v>#DIV/0!</v>
      </c>
      <c r="G935" s="265">
        <v>0</v>
      </c>
    </row>
    <row r="936" spans="1:7" ht="12.75">
      <c r="A936" s="262"/>
      <c r="B936" s="285" t="s">
        <v>1348</v>
      </c>
      <c r="C936" s="304">
        <v>2842102</v>
      </c>
      <c r="D936" s="304">
        <v>241261</v>
      </c>
      <c r="E936" s="304">
        <v>241261</v>
      </c>
      <c r="F936" s="264">
        <v>8.488822709389037</v>
      </c>
      <c r="G936" s="265">
        <v>82983</v>
      </c>
    </row>
    <row r="937" spans="1:7" ht="25.5">
      <c r="A937" s="262"/>
      <c r="B937" s="287" t="s">
        <v>1349</v>
      </c>
      <c r="C937" s="304">
        <v>2842102</v>
      </c>
      <c r="D937" s="154">
        <v>241261</v>
      </c>
      <c r="E937" s="154">
        <v>241261</v>
      </c>
      <c r="F937" s="264">
        <v>8.488822709389037</v>
      </c>
      <c r="G937" s="265">
        <v>82983</v>
      </c>
    </row>
    <row r="938" spans="1:7" s="270" customFormat="1" ht="12.75">
      <c r="A938" s="269"/>
      <c r="B938" s="267" t="s">
        <v>1350</v>
      </c>
      <c r="C938" s="145">
        <v>2842102</v>
      </c>
      <c r="D938" s="145">
        <v>241261</v>
      </c>
      <c r="E938" s="145">
        <v>171883</v>
      </c>
      <c r="F938" s="261">
        <v>6.0477421288891104</v>
      </c>
      <c r="G938" s="268">
        <v>51163</v>
      </c>
    </row>
    <row r="939" spans="1:7" ht="12.75">
      <c r="A939" s="262"/>
      <c r="B939" s="285" t="s">
        <v>1351</v>
      </c>
      <c r="C939" s="304">
        <v>2840102</v>
      </c>
      <c r="D939" s="304">
        <v>239261</v>
      </c>
      <c r="E939" s="304">
        <v>171692</v>
      </c>
      <c r="F939" s="264">
        <v>6.045275838684667</v>
      </c>
      <c r="G939" s="265">
        <v>50972</v>
      </c>
    </row>
    <row r="940" spans="1:7" ht="12.75">
      <c r="A940" s="262"/>
      <c r="B940" s="281" t="s">
        <v>1352</v>
      </c>
      <c r="C940" s="304">
        <v>2839328</v>
      </c>
      <c r="D940" s="304">
        <v>238487</v>
      </c>
      <c r="E940" s="304">
        <v>170919</v>
      </c>
      <c r="F940" s="264">
        <v>6.019699027375491</v>
      </c>
      <c r="G940" s="265">
        <v>50972</v>
      </c>
    </row>
    <row r="941" spans="1:7" ht="12.75">
      <c r="A941" s="262"/>
      <c r="B941" s="306" t="s">
        <v>1353</v>
      </c>
      <c r="C941" s="304">
        <v>2222518</v>
      </c>
      <c r="D941" s="154">
        <v>120487</v>
      </c>
      <c r="E941" s="154">
        <v>100137</v>
      </c>
      <c r="F941" s="264">
        <v>4.505565309257338</v>
      </c>
      <c r="G941" s="265">
        <v>30269</v>
      </c>
    </row>
    <row r="942" spans="1:7" ht="12.75">
      <c r="A942" s="262"/>
      <c r="B942" s="311" t="s">
        <v>1354</v>
      </c>
      <c r="C942" s="304">
        <v>1770696</v>
      </c>
      <c r="D942" s="154">
        <v>91163</v>
      </c>
      <c r="E942" s="154">
        <v>79888</v>
      </c>
      <c r="F942" s="264">
        <v>4.511672246393508</v>
      </c>
      <c r="G942" s="265">
        <v>24241</v>
      </c>
    </row>
    <row r="943" spans="1:7" ht="12.75">
      <c r="A943" s="262"/>
      <c r="B943" s="306" t="s">
        <v>1355</v>
      </c>
      <c r="C943" s="304">
        <v>616810</v>
      </c>
      <c r="D943" s="154">
        <v>118000</v>
      </c>
      <c r="E943" s="154">
        <v>70782</v>
      </c>
      <c r="F943" s="264">
        <v>11.475494884972683</v>
      </c>
      <c r="G943" s="265">
        <v>20703</v>
      </c>
    </row>
    <row r="944" spans="1:7" ht="25.5">
      <c r="A944" s="262"/>
      <c r="B944" s="287" t="s">
        <v>1360</v>
      </c>
      <c r="C944" s="304">
        <v>774</v>
      </c>
      <c r="D944" s="304">
        <v>774</v>
      </c>
      <c r="E944" s="304">
        <v>773</v>
      </c>
      <c r="F944" s="264">
        <v>99.87080103359173</v>
      </c>
      <c r="G944" s="265">
        <v>0</v>
      </c>
    </row>
    <row r="945" spans="1:7" ht="12.75">
      <c r="A945" s="262"/>
      <c r="B945" s="282" t="s">
        <v>1361</v>
      </c>
      <c r="C945" s="304">
        <v>774</v>
      </c>
      <c r="D945" s="154">
        <v>774</v>
      </c>
      <c r="E945" s="154">
        <v>773</v>
      </c>
      <c r="F945" s="264">
        <v>99.87080103359173</v>
      </c>
      <c r="G945" s="265">
        <v>0</v>
      </c>
    </row>
    <row r="946" spans="1:7" ht="12.75">
      <c r="A946" s="262"/>
      <c r="B946" s="285" t="s">
        <v>1306</v>
      </c>
      <c r="C946" s="304">
        <v>2000</v>
      </c>
      <c r="D946" s="304">
        <v>2000</v>
      </c>
      <c r="E946" s="304">
        <v>191</v>
      </c>
      <c r="F946" s="264">
        <v>9.55</v>
      </c>
      <c r="G946" s="265">
        <v>191</v>
      </c>
    </row>
    <row r="947" spans="1:7" ht="12.75">
      <c r="A947" s="262"/>
      <c r="B947" s="281" t="s">
        <v>1358</v>
      </c>
      <c r="C947" s="304">
        <v>2000</v>
      </c>
      <c r="D947" s="154">
        <v>2000</v>
      </c>
      <c r="E947" s="154">
        <v>191</v>
      </c>
      <c r="F947" s="264">
        <v>9.55</v>
      </c>
      <c r="G947" s="265">
        <v>191</v>
      </c>
    </row>
    <row r="948" spans="1:7" ht="12.75">
      <c r="A948" s="262"/>
      <c r="B948" s="272"/>
      <c r="C948" s="154"/>
      <c r="D948" s="154"/>
      <c r="E948" s="154"/>
      <c r="F948" s="264"/>
      <c r="G948" s="265"/>
    </row>
    <row r="949" spans="1:7" ht="25.5">
      <c r="A949" s="262"/>
      <c r="B949" s="345" t="s">
        <v>1436</v>
      </c>
      <c r="C949" s="154"/>
      <c r="D949" s="154"/>
      <c r="E949" s="154"/>
      <c r="F949" s="264"/>
      <c r="G949" s="265"/>
    </row>
    <row r="950" spans="1:7" ht="12.75">
      <c r="A950" s="262"/>
      <c r="B950" s="267" t="s">
        <v>1346</v>
      </c>
      <c r="C950" s="298">
        <v>23473391</v>
      </c>
      <c r="D950" s="298">
        <v>7912583</v>
      </c>
      <c r="E950" s="298">
        <v>8216021</v>
      </c>
      <c r="F950" s="261">
        <v>35.001423526749925</v>
      </c>
      <c r="G950" s="268">
        <v>3315225</v>
      </c>
    </row>
    <row r="951" spans="1:7" ht="25.5">
      <c r="A951" s="262"/>
      <c r="B951" s="314" t="s">
        <v>1347</v>
      </c>
      <c r="C951" s="304">
        <v>1005000</v>
      </c>
      <c r="D951" s="154">
        <v>111111</v>
      </c>
      <c r="E951" s="154">
        <v>253103</v>
      </c>
      <c r="F951" s="264">
        <v>25.184378109452737</v>
      </c>
      <c r="G951" s="265">
        <v>62763</v>
      </c>
    </row>
    <row r="952" spans="1:7" ht="12.75">
      <c r="A952" s="262"/>
      <c r="B952" s="285" t="s">
        <v>1365</v>
      </c>
      <c r="C952" s="304">
        <v>2471793</v>
      </c>
      <c r="D952" s="154">
        <v>768700</v>
      </c>
      <c r="E952" s="154">
        <v>930147</v>
      </c>
      <c r="F952" s="264">
        <v>37.63045691932941</v>
      </c>
      <c r="G952" s="265">
        <v>922214</v>
      </c>
    </row>
    <row r="953" spans="1:7" ht="12.75">
      <c r="A953" s="262"/>
      <c r="B953" s="285" t="s">
        <v>1366</v>
      </c>
      <c r="C953" s="304">
        <v>1326561</v>
      </c>
      <c r="D953" s="304">
        <v>602798</v>
      </c>
      <c r="E953" s="304">
        <v>602797</v>
      </c>
      <c r="F953" s="264">
        <v>45.44057906119659</v>
      </c>
      <c r="G953" s="265">
        <v>390183</v>
      </c>
    </row>
    <row r="954" spans="1:7" ht="12.75">
      <c r="A954" s="262"/>
      <c r="B954" s="281" t="s">
        <v>1367</v>
      </c>
      <c r="C954" s="304">
        <v>1326561</v>
      </c>
      <c r="D954" s="304">
        <v>602798</v>
      </c>
      <c r="E954" s="304">
        <v>602797</v>
      </c>
      <c r="F954" s="264">
        <v>45.44057906119659</v>
      </c>
      <c r="G954" s="265">
        <v>390183</v>
      </c>
    </row>
    <row r="955" spans="1:7" ht="12.75">
      <c r="A955" s="262"/>
      <c r="B955" s="306" t="s">
        <v>1368</v>
      </c>
      <c r="C955" s="304">
        <v>1326561</v>
      </c>
      <c r="D955" s="304">
        <v>602798</v>
      </c>
      <c r="E955" s="304">
        <v>602797</v>
      </c>
      <c r="F955" s="264">
        <v>45.44057906119659</v>
      </c>
      <c r="G955" s="265">
        <v>390183</v>
      </c>
    </row>
    <row r="956" spans="1:7" ht="51">
      <c r="A956" s="262"/>
      <c r="B956" s="331" t="s">
        <v>1376</v>
      </c>
      <c r="C956" s="304">
        <v>1326561</v>
      </c>
      <c r="D956" s="304">
        <v>602798</v>
      </c>
      <c r="E956" s="304">
        <v>602797</v>
      </c>
      <c r="F956" s="264">
        <v>45.44057906119659</v>
      </c>
      <c r="G956" s="265">
        <v>390183</v>
      </c>
    </row>
    <row r="957" spans="1:7" ht="63.75">
      <c r="A957" s="262"/>
      <c r="B957" s="332" t="s">
        <v>1428</v>
      </c>
      <c r="C957" s="304">
        <v>1326561</v>
      </c>
      <c r="D957" s="154">
        <v>602798</v>
      </c>
      <c r="E957" s="154">
        <v>602797</v>
      </c>
      <c r="F957" s="264">
        <v>45.44057906119659</v>
      </c>
      <c r="G957" s="265">
        <v>390183</v>
      </c>
    </row>
    <row r="958" spans="1:7" ht="12.75">
      <c r="A958" s="262"/>
      <c r="B958" s="285" t="s">
        <v>1348</v>
      </c>
      <c r="C958" s="304">
        <v>18670037</v>
      </c>
      <c r="D958" s="304">
        <v>6429974</v>
      </c>
      <c r="E958" s="304">
        <v>6429974</v>
      </c>
      <c r="F958" s="264">
        <v>34.44007100789356</v>
      </c>
      <c r="G958" s="265">
        <v>1940065</v>
      </c>
    </row>
    <row r="959" spans="1:7" ht="25.5">
      <c r="A959" s="262"/>
      <c r="B959" s="287" t="s">
        <v>1349</v>
      </c>
      <c r="C959" s="304">
        <v>18670037</v>
      </c>
      <c r="D959" s="154">
        <v>6429974</v>
      </c>
      <c r="E959" s="154">
        <v>6429974</v>
      </c>
      <c r="F959" s="264">
        <v>34.44007100789356</v>
      </c>
      <c r="G959" s="265">
        <v>1940065</v>
      </c>
    </row>
    <row r="960" spans="1:7" ht="12.75">
      <c r="A960" s="262"/>
      <c r="B960" s="267" t="s">
        <v>1350</v>
      </c>
      <c r="C960" s="145">
        <v>24994101</v>
      </c>
      <c r="D960" s="145">
        <v>7707156</v>
      </c>
      <c r="E960" s="145">
        <v>6754099</v>
      </c>
      <c r="F960" s="261">
        <v>27.02277229335034</v>
      </c>
      <c r="G960" s="268">
        <v>1878532</v>
      </c>
    </row>
    <row r="961" spans="1:7" ht="12.75">
      <c r="A961" s="262"/>
      <c r="B961" s="285" t="s">
        <v>1351</v>
      </c>
      <c r="C961" s="304">
        <v>24923365</v>
      </c>
      <c r="D961" s="304">
        <v>7684565</v>
      </c>
      <c r="E961" s="304">
        <v>6735510</v>
      </c>
      <c r="F961" s="264">
        <v>27.024882073508135</v>
      </c>
      <c r="G961" s="265">
        <v>1865964</v>
      </c>
    </row>
    <row r="962" spans="1:7" ht="12.75">
      <c r="A962" s="262"/>
      <c r="B962" s="281" t="s">
        <v>1352</v>
      </c>
      <c r="C962" s="304">
        <v>5251742</v>
      </c>
      <c r="D962" s="304">
        <v>1626789</v>
      </c>
      <c r="E962" s="304">
        <v>1352782</v>
      </c>
      <c r="F962" s="264">
        <v>25.758729198806797</v>
      </c>
      <c r="G962" s="265">
        <v>439074</v>
      </c>
    </row>
    <row r="963" spans="1:7" ht="12.75">
      <c r="A963" s="262"/>
      <c r="B963" s="306" t="s">
        <v>1353</v>
      </c>
      <c r="C963" s="304">
        <v>3508552</v>
      </c>
      <c r="D963" s="154">
        <v>1085768</v>
      </c>
      <c r="E963" s="154">
        <v>952306</v>
      </c>
      <c r="F963" s="264">
        <v>27.14242228702895</v>
      </c>
      <c r="G963" s="265">
        <v>331609</v>
      </c>
    </row>
    <row r="964" spans="1:7" ht="12.75">
      <c r="A964" s="262"/>
      <c r="B964" s="311" t="s">
        <v>1354</v>
      </c>
      <c r="C964" s="304">
        <v>2658368</v>
      </c>
      <c r="D964" s="154">
        <v>799269</v>
      </c>
      <c r="E964" s="154">
        <v>706282</v>
      </c>
      <c r="F964" s="264">
        <v>26.568255410838532</v>
      </c>
      <c r="G964" s="265">
        <v>238934</v>
      </c>
    </row>
    <row r="965" spans="1:7" ht="12.75">
      <c r="A965" s="262"/>
      <c r="B965" s="306" t="s">
        <v>1355</v>
      </c>
      <c r="C965" s="304">
        <v>1743190</v>
      </c>
      <c r="D965" s="154">
        <v>541021</v>
      </c>
      <c r="E965" s="154">
        <v>400476</v>
      </c>
      <c r="F965" s="264">
        <v>22.973743539143754</v>
      </c>
      <c r="G965" s="265">
        <v>107465</v>
      </c>
    </row>
    <row r="966" spans="1:7" ht="12.75" hidden="1">
      <c r="A966" s="262"/>
      <c r="B966" s="281" t="s">
        <v>1399</v>
      </c>
      <c r="C966" s="304">
        <v>0</v>
      </c>
      <c r="D966" s="154"/>
      <c r="E966" s="154"/>
      <c r="F966" s="264" t="e">
        <v>#DIV/0!</v>
      </c>
      <c r="G966" s="265">
        <v>0</v>
      </c>
    </row>
    <row r="967" spans="1:7" ht="12.75">
      <c r="A967" s="262"/>
      <c r="B967" s="281" t="s">
        <v>1356</v>
      </c>
      <c r="C967" s="304">
        <v>15233876</v>
      </c>
      <c r="D967" s="304">
        <v>4649243</v>
      </c>
      <c r="E967" s="304">
        <v>4173096</v>
      </c>
      <c r="F967" s="264">
        <v>27.393527425324983</v>
      </c>
      <c r="G967" s="265">
        <v>1144389</v>
      </c>
    </row>
    <row r="968" spans="1:7" ht="12.75">
      <c r="A968" s="262"/>
      <c r="B968" s="306" t="s">
        <v>1378</v>
      </c>
      <c r="C968" s="304">
        <v>5423915</v>
      </c>
      <c r="D968" s="154">
        <v>1419468</v>
      </c>
      <c r="E968" s="154">
        <v>950326</v>
      </c>
      <c r="F968" s="264">
        <v>17.5210341607492</v>
      </c>
      <c r="G968" s="265">
        <v>266386</v>
      </c>
    </row>
    <row r="969" spans="1:7" ht="12.75">
      <c r="A969" s="262"/>
      <c r="B969" s="306" t="s">
        <v>1357</v>
      </c>
      <c r="C969" s="304">
        <v>9809961</v>
      </c>
      <c r="D969" s="154">
        <v>3229775</v>
      </c>
      <c r="E969" s="154">
        <v>3222770</v>
      </c>
      <c r="F969" s="264">
        <v>32.852016435131596</v>
      </c>
      <c r="G969" s="265">
        <v>878003</v>
      </c>
    </row>
    <row r="970" spans="1:7" ht="25.5" hidden="1">
      <c r="A970" s="262"/>
      <c r="B970" s="287" t="s">
        <v>1360</v>
      </c>
      <c r="C970" s="304">
        <v>0</v>
      </c>
      <c r="D970" s="154"/>
      <c r="E970" s="154"/>
      <c r="F970" s="264" t="e">
        <v>#DIV/0!</v>
      </c>
      <c r="G970" s="265">
        <v>0</v>
      </c>
    </row>
    <row r="971" spans="1:7" ht="25.5" hidden="1">
      <c r="A971" s="262"/>
      <c r="B971" s="282" t="s">
        <v>1391</v>
      </c>
      <c r="C971" s="304">
        <v>0</v>
      </c>
      <c r="D971" s="154"/>
      <c r="E971" s="154"/>
      <c r="F971" s="264" t="e">
        <v>#DIV/0!</v>
      </c>
      <c r="G971" s="265">
        <v>0</v>
      </c>
    </row>
    <row r="972" spans="1:7" ht="12.75" hidden="1">
      <c r="A972" s="262"/>
      <c r="B972" s="282" t="s">
        <v>1361</v>
      </c>
      <c r="C972" s="304">
        <v>0</v>
      </c>
      <c r="D972" s="154"/>
      <c r="E972" s="154"/>
      <c r="F972" s="264" t="e">
        <v>#DIV/0!</v>
      </c>
      <c r="G972" s="265">
        <v>0</v>
      </c>
    </row>
    <row r="973" spans="1:7" ht="12.75">
      <c r="A973" s="262"/>
      <c r="B973" s="281" t="s">
        <v>1301</v>
      </c>
      <c r="C973" s="154">
        <v>4437747</v>
      </c>
      <c r="D973" s="154">
        <v>1408533</v>
      </c>
      <c r="E973" s="154">
        <v>1209632</v>
      </c>
      <c r="F973" s="264">
        <v>27.257795453413635</v>
      </c>
      <c r="G973" s="265">
        <v>282501</v>
      </c>
    </row>
    <row r="974" spans="1:7" ht="25.5">
      <c r="A974" s="262"/>
      <c r="B974" s="282" t="s">
        <v>1379</v>
      </c>
      <c r="C974" s="154">
        <v>16534</v>
      </c>
      <c r="D974" s="154">
        <v>2646</v>
      </c>
      <c r="E974" s="154">
        <v>1958</v>
      </c>
      <c r="F974" s="264">
        <v>11.84226442482158</v>
      </c>
      <c r="G974" s="265">
        <v>252</v>
      </c>
    </row>
    <row r="975" spans="1:7" ht="38.25">
      <c r="A975" s="262"/>
      <c r="B975" s="331" t="s">
        <v>1380</v>
      </c>
      <c r="C975" s="154">
        <v>13014</v>
      </c>
      <c r="D975" s="154">
        <v>0</v>
      </c>
      <c r="E975" s="154">
        <v>0</v>
      </c>
      <c r="F975" s="264">
        <v>0</v>
      </c>
      <c r="G975" s="265">
        <v>0</v>
      </c>
    </row>
    <row r="976" spans="1:7" ht="25.5" hidden="1">
      <c r="A976" s="262"/>
      <c r="B976" s="282" t="s">
        <v>1392</v>
      </c>
      <c r="C976" s="154">
        <v>0</v>
      </c>
      <c r="D976" s="154"/>
      <c r="E976" s="154"/>
      <c r="F976" s="264" t="e">
        <v>#DIV/0!</v>
      </c>
      <c r="G976" s="265">
        <v>0</v>
      </c>
    </row>
    <row r="977" spans="1:7" ht="38.25">
      <c r="A977" s="262"/>
      <c r="B977" s="331" t="s">
        <v>1403</v>
      </c>
      <c r="C977" s="154">
        <v>3520</v>
      </c>
      <c r="D977" s="154">
        <v>2646</v>
      </c>
      <c r="E977" s="154">
        <v>1958</v>
      </c>
      <c r="F977" s="264">
        <v>55.625</v>
      </c>
      <c r="G977" s="265">
        <v>252</v>
      </c>
    </row>
    <row r="978" spans="1:7" ht="51">
      <c r="A978" s="262"/>
      <c r="B978" s="332" t="s">
        <v>1404</v>
      </c>
      <c r="C978" s="154">
        <v>3520</v>
      </c>
      <c r="D978" s="154">
        <v>2646</v>
      </c>
      <c r="E978" s="154">
        <v>1958</v>
      </c>
      <c r="F978" s="264">
        <v>55.625</v>
      </c>
      <c r="G978" s="265">
        <v>252</v>
      </c>
    </row>
    <row r="979" spans="1:7" ht="51">
      <c r="A979" s="262"/>
      <c r="B979" s="282" t="s">
        <v>1393</v>
      </c>
      <c r="C979" s="154">
        <v>4421213</v>
      </c>
      <c r="D979" s="154">
        <v>1405887</v>
      </c>
      <c r="E979" s="154">
        <v>1207674</v>
      </c>
      <c r="F979" s="264">
        <v>27.315444879041113</v>
      </c>
      <c r="G979" s="265">
        <v>282249</v>
      </c>
    </row>
    <row r="980" spans="1:7" ht="12.75">
      <c r="A980" s="262"/>
      <c r="B980" s="285" t="s">
        <v>1306</v>
      </c>
      <c r="C980" s="304">
        <v>70736</v>
      </c>
      <c r="D980" s="304">
        <v>22591</v>
      </c>
      <c r="E980" s="304">
        <v>18589</v>
      </c>
      <c r="F980" s="264">
        <v>26.27940511196562</v>
      </c>
      <c r="G980" s="265">
        <v>12568</v>
      </c>
    </row>
    <row r="981" spans="1:7" ht="12.75">
      <c r="A981" s="262"/>
      <c r="B981" s="281" t="s">
        <v>1358</v>
      </c>
      <c r="C981" s="304">
        <v>70736</v>
      </c>
      <c r="D981" s="154">
        <v>22591</v>
      </c>
      <c r="E981" s="154">
        <v>18589</v>
      </c>
      <c r="F981" s="264">
        <v>26.27940511196562</v>
      </c>
      <c r="G981" s="265">
        <v>12568</v>
      </c>
    </row>
    <row r="982" spans="1:7" ht="12.75" hidden="1">
      <c r="A982" s="262"/>
      <c r="B982" s="281" t="s">
        <v>1407</v>
      </c>
      <c r="C982" s="304">
        <v>0</v>
      </c>
      <c r="D982" s="154"/>
      <c r="E982" s="154"/>
      <c r="F982" s="264" t="e">
        <v>#DIV/0!</v>
      </c>
      <c r="G982" s="265">
        <v>0</v>
      </c>
    </row>
    <row r="983" spans="1:7" ht="25.5" hidden="1">
      <c r="A983" s="262"/>
      <c r="B983" s="282" t="s">
        <v>1422</v>
      </c>
      <c r="C983" s="154">
        <v>0</v>
      </c>
      <c r="D983" s="154"/>
      <c r="E983" s="154"/>
      <c r="F983" s="264" t="e">
        <v>#DIV/0!</v>
      </c>
      <c r="G983" s="265">
        <v>0</v>
      </c>
    </row>
    <row r="984" spans="1:7" ht="12.75">
      <c r="A984" s="262"/>
      <c r="B984" s="272" t="s">
        <v>940</v>
      </c>
      <c r="C984" s="154">
        <v>-1520710</v>
      </c>
      <c r="D984" s="154">
        <v>205427</v>
      </c>
      <c r="E984" s="154" t="s">
        <v>936</v>
      </c>
      <c r="F984" s="154" t="s">
        <v>936</v>
      </c>
      <c r="G984" s="154" t="s">
        <v>936</v>
      </c>
    </row>
    <row r="985" spans="1:7" ht="12.75">
      <c r="A985" s="262"/>
      <c r="B985" s="272" t="s">
        <v>941</v>
      </c>
      <c r="C985" s="304">
        <v>1520710</v>
      </c>
      <c r="D985" s="304">
        <v>-205427</v>
      </c>
      <c r="E985" s="304">
        <v>-205427</v>
      </c>
      <c r="F985" s="154" t="s">
        <v>936</v>
      </c>
      <c r="G985" s="265">
        <v>-3387</v>
      </c>
    </row>
    <row r="986" spans="1:7" ht="12.75" hidden="1">
      <c r="A986" s="262"/>
      <c r="B986" s="285" t="s">
        <v>945</v>
      </c>
      <c r="C986" s="304">
        <v>0</v>
      </c>
      <c r="D986" s="154"/>
      <c r="E986" s="154"/>
      <c r="F986" s="154" t="s">
        <v>936</v>
      </c>
      <c r="G986" s="265">
        <v>0</v>
      </c>
    </row>
    <row r="987" spans="1:7" ht="12.75" hidden="1">
      <c r="A987" s="262"/>
      <c r="B987" s="285" t="s">
        <v>946</v>
      </c>
      <c r="C987" s="304">
        <v>0</v>
      </c>
      <c r="D987" s="154"/>
      <c r="E987" s="154"/>
      <c r="F987" s="154" t="s">
        <v>936</v>
      </c>
      <c r="G987" s="265">
        <v>0</v>
      </c>
    </row>
    <row r="988" spans="1:7" ht="12.75">
      <c r="A988" s="262"/>
      <c r="B988" s="285" t="s">
        <v>1362</v>
      </c>
      <c r="C988" s="304">
        <v>1520710</v>
      </c>
      <c r="D988" s="304">
        <v>-205427</v>
      </c>
      <c r="E988" s="304">
        <v>-205427</v>
      </c>
      <c r="F988" s="154" t="s">
        <v>936</v>
      </c>
      <c r="G988" s="265">
        <v>-3387</v>
      </c>
    </row>
    <row r="989" spans="1:7" ht="38.25" hidden="1">
      <c r="A989" s="262"/>
      <c r="B989" s="287" t="s">
        <v>1363</v>
      </c>
      <c r="C989" s="304">
        <v>0</v>
      </c>
      <c r="D989" s="154">
        <v>0</v>
      </c>
      <c r="E989" s="154">
        <v>0</v>
      </c>
      <c r="F989" s="154" t="s">
        <v>936</v>
      </c>
      <c r="G989" s="265">
        <v>0</v>
      </c>
    </row>
    <row r="990" spans="1:7" ht="51">
      <c r="A990" s="262"/>
      <c r="B990" s="287" t="s">
        <v>1383</v>
      </c>
      <c r="C990" s="304">
        <v>1520710</v>
      </c>
      <c r="D990" s="154">
        <v>-205427</v>
      </c>
      <c r="E990" s="154">
        <v>-205427</v>
      </c>
      <c r="F990" s="154" t="s">
        <v>936</v>
      </c>
      <c r="G990" s="265">
        <v>-3387</v>
      </c>
    </row>
    <row r="991" spans="1:7" s="317" customFormat="1" ht="38.25" hidden="1">
      <c r="A991" s="315"/>
      <c r="B991" s="319" t="s">
        <v>1318</v>
      </c>
      <c r="C991" s="320">
        <v>0</v>
      </c>
      <c r="D991" s="320"/>
      <c r="E991" s="320"/>
      <c r="F991" s="302" t="e">
        <v>#DIV/0!</v>
      </c>
      <c r="G991" s="265">
        <v>0</v>
      </c>
    </row>
    <row r="992" spans="1:7" ht="12.75">
      <c r="A992" s="262"/>
      <c r="B992" s="272"/>
      <c r="C992" s="154"/>
      <c r="D992" s="154"/>
      <c r="E992" s="154"/>
      <c r="F992" s="264"/>
      <c r="G992" s="265"/>
    </row>
    <row r="993" spans="1:7" ht="12.75">
      <c r="A993" s="262"/>
      <c r="B993" s="345" t="s">
        <v>1437</v>
      </c>
      <c r="C993" s="145"/>
      <c r="D993" s="154"/>
      <c r="E993" s="154"/>
      <c r="F993" s="264"/>
      <c r="G993" s="265"/>
    </row>
    <row r="994" spans="1:7" ht="12.75">
      <c r="A994" s="262"/>
      <c r="B994" s="267" t="s">
        <v>1346</v>
      </c>
      <c r="C994" s="298">
        <v>86551</v>
      </c>
      <c r="D994" s="298">
        <v>25774</v>
      </c>
      <c r="E994" s="298">
        <v>25774</v>
      </c>
      <c r="F994" s="261">
        <v>29.778974246398075</v>
      </c>
      <c r="G994" s="268">
        <v>7597</v>
      </c>
    </row>
    <row r="995" spans="1:7" ht="25.5" hidden="1">
      <c r="A995" s="262"/>
      <c r="B995" s="314" t="s">
        <v>1347</v>
      </c>
      <c r="C995" s="304">
        <v>0</v>
      </c>
      <c r="D995" s="154"/>
      <c r="E995" s="154"/>
      <c r="F995" s="264" t="e">
        <v>#DIV/0!</v>
      </c>
      <c r="G995" s="265">
        <v>0</v>
      </c>
    </row>
    <row r="996" spans="1:7" ht="12.75" hidden="1">
      <c r="A996" s="262"/>
      <c r="B996" s="285" t="s">
        <v>1365</v>
      </c>
      <c r="C996" s="304">
        <v>0</v>
      </c>
      <c r="D996" s="154"/>
      <c r="E996" s="154"/>
      <c r="F996" s="264" t="e">
        <v>#DIV/0!</v>
      </c>
      <c r="G996" s="265">
        <v>0</v>
      </c>
    </row>
    <row r="997" spans="1:7" ht="12.75">
      <c r="A997" s="262"/>
      <c r="B997" s="285" t="s">
        <v>1348</v>
      </c>
      <c r="C997" s="304">
        <v>86551</v>
      </c>
      <c r="D997" s="304">
        <v>25774</v>
      </c>
      <c r="E997" s="304">
        <v>25774</v>
      </c>
      <c r="F997" s="264">
        <v>29.778974246398075</v>
      </c>
      <c r="G997" s="265">
        <v>7597</v>
      </c>
    </row>
    <row r="998" spans="1:7" ht="25.5">
      <c r="A998" s="262"/>
      <c r="B998" s="287" t="s">
        <v>1349</v>
      </c>
      <c r="C998" s="304">
        <v>86551</v>
      </c>
      <c r="D998" s="154">
        <v>25774</v>
      </c>
      <c r="E998" s="154">
        <v>25774</v>
      </c>
      <c r="F998" s="264">
        <v>29.778974246398075</v>
      </c>
      <c r="G998" s="265">
        <v>7597</v>
      </c>
    </row>
    <row r="999" spans="1:7" s="270" customFormat="1" ht="12.75">
      <c r="A999" s="269"/>
      <c r="B999" s="267" t="s">
        <v>1350</v>
      </c>
      <c r="C999" s="145">
        <v>86551</v>
      </c>
      <c r="D999" s="145">
        <v>25774</v>
      </c>
      <c r="E999" s="145">
        <v>25761</v>
      </c>
      <c r="F999" s="261">
        <v>29.76395420041363</v>
      </c>
      <c r="G999" s="268">
        <v>7590</v>
      </c>
    </row>
    <row r="1000" spans="1:7" ht="12.75">
      <c r="A1000" s="262"/>
      <c r="B1000" s="285" t="s">
        <v>1351</v>
      </c>
      <c r="C1000" s="304">
        <v>86551</v>
      </c>
      <c r="D1000" s="304">
        <v>25774</v>
      </c>
      <c r="E1000" s="304">
        <v>25761</v>
      </c>
      <c r="F1000" s="264">
        <v>29.76395420041363</v>
      </c>
      <c r="G1000" s="265">
        <v>7590</v>
      </c>
    </row>
    <row r="1001" spans="1:7" ht="12.75">
      <c r="A1001" s="262"/>
      <c r="B1001" s="281" t="s">
        <v>1352</v>
      </c>
      <c r="C1001" s="304">
        <v>86551</v>
      </c>
      <c r="D1001" s="304">
        <v>25774</v>
      </c>
      <c r="E1001" s="304">
        <v>25761</v>
      </c>
      <c r="F1001" s="264">
        <v>29.76395420041363</v>
      </c>
      <c r="G1001" s="265">
        <v>7590</v>
      </c>
    </row>
    <row r="1002" spans="1:7" ht="12.75">
      <c r="A1002" s="262"/>
      <c r="B1002" s="306" t="s">
        <v>1353</v>
      </c>
      <c r="C1002" s="304">
        <v>63903</v>
      </c>
      <c r="D1002" s="154">
        <v>21687</v>
      </c>
      <c r="E1002" s="154">
        <v>21687</v>
      </c>
      <c r="F1002" s="264">
        <v>33.937373832214455</v>
      </c>
      <c r="G1002" s="265">
        <v>5277</v>
      </c>
    </row>
    <row r="1003" spans="1:7" ht="12.75">
      <c r="A1003" s="262"/>
      <c r="B1003" s="311" t="s">
        <v>1354</v>
      </c>
      <c r="C1003" s="304">
        <v>52005</v>
      </c>
      <c r="D1003" s="154">
        <v>17987</v>
      </c>
      <c r="E1003" s="154">
        <v>17987</v>
      </c>
      <c r="F1003" s="264">
        <v>34.58705893664071</v>
      </c>
      <c r="G1003" s="265">
        <v>4772</v>
      </c>
    </row>
    <row r="1004" spans="1:7" ht="12.75">
      <c r="A1004" s="262"/>
      <c r="B1004" s="306" t="s">
        <v>1355</v>
      </c>
      <c r="C1004" s="304">
        <v>22648</v>
      </c>
      <c r="D1004" s="154">
        <v>4087</v>
      </c>
      <c r="E1004" s="154">
        <v>4074</v>
      </c>
      <c r="F1004" s="264">
        <v>17.988343341575415</v>
      </c>
      <c r="G1004" s="265">
        <v>2313</v>
      </c>
    </row>
    <row r="1005" spans="1:7" ht="12.75" hidden="1">
      <c r="A1005" s="262"/>
      <c r="B1005" s="285" t="s">
        <v>1306</v>
      </c>
      <c r="C1005" s="304">
        <v>0</v>
      </c>
      <c r="D1005" s="304">
        <v>0</v>
      </c>
      <c r="E1005" s="304">
        <v>0</v>
      </c>
      <c r="F1005" s="264" t="e">
        <v>#DIV/0!</v>
      </c>
      <c r="G1005" s="265">
        <v>0</v>
      </c>
    </row>
    <row r="1006" spans="1:7" ht="12.75" hidden="1">
      <c r="A1006" s="262"/>
      <c r="B1006" s="281" t="s">
        <v>1358</v>
      </c>
      <c r="C1006" s="304">
        <v>0</v>
      </c>
      <c r="D1006" s="154">
        <v>0</v>
      </c>
      <c r="E1006" s="154">
        <v>0</v>
      </c>
      <c r="F1006" s="264" t="e">
        <v>#DIV/0!</v>
      </c>
      <c r="G1006" s="265">
        <v>0</v>
      </c>
    </row>
    <row r="1007" spans="1:7" ht="12.75">
      <c r="A1007" s="262"/>
      <c r="B1007" s="334"/>
      <c r="C1007" s="154"/>
      <c r="D1007" s="154"/>
      <c r="E1007" s="154"/>
      <c r="F1007" s="264"/>
      <c r="G1007" s="265"/>
    </row>
    <row r="1008" spans="1:7" s="317" customFormat="1" ht="25.5" hidden="1">
      <c r="A1008" s="315"/>
      <c r="B1008" s="346" t="s">
        <v>1438</v>
      </c>
      <c r="C1008" s="320"/>
      <c r="D1008" s="320"/>
      <c r="E1008" s="320"/>
      <c r="F1008" s="302"/>
      <c r="G1008" s="265"/>
    </row>
    <row r="1009" spans="1:7" s="317" customFormat="1" ht="12.75" hidden="1">
      <c r="A1009" s="315"/>
      <c r="B1009" s="328" t="s">
        <v>1346</v>
      </c>
      <c r="C1009" s="347">
        <v>0</v>
      </c>
      <c r="D1009" s="347">
        <v>0</v>
      </c>
      <c r="E1009" s="347">
        <v>0</v>
      </c>
      <c r="F1009" s="330" t="e">
        <v>#DIV/0!</v>
      </c>
      <c r="G1009" s="265"/>
    </row>
    <row r="1010" spans="1:7" s="317" customFormat="1" ht="25.5" hidden="1">
      <c r="A1010" s="315"/>
      <c r="B1010" s="300" t="s">
        <v>1347</v>
      </c>
      <c r="C1010" s="301">
        <v>0</v>
      </c>
      <c r="D1010" s="320">
        <v>0</v>
      </c>
      <c r="E1010" s="320">
        <v>0</v>
      </c>
      <c r="F1010" s="302">
        <v>0</v>
      </c>
      <c r="G1010" s="265"/>
    </row>
    <row r="1011" spans="1:7" s="317" customFormat="1" ht="12.75" hidden="1">
      <c r="A1011" s="315"/>
      <c r="B1011" s="318" t="s">
        <v>1365</v>
      </c>
      <c r="C1011" s="301">
        <v>0</v>
      </c>
      <c r="D1011" s="320">
        <v>0</v>
      </c>
      <c r="E1011" s="320">
        <v>0</v>
      </c>
      <c r="F1011" s="302" t="e">
        <v>#DIV/0!</v>
      </c>
      <c r="G1011" s="265"/>
    </row>
    <row r="1012" spans="1:7" s="317" customFormat="1" ht="12.75" hidden="1">
      <c r="A1012" s="315"/>
      <c r="B1012" s="318" t="s">
        <v>1366</v>
      </c>
      <c r="C1012" s="301">
        <v>0</v>
      </c>
      <c r="D1012" s="301">
        <v>0</v>
      </c>
      <c r="E1012" s="301">
        <v>0</v>
      </c>
      <c r="F1012" s="302" t="e">
        <v>#DIV/0!</v>
      </c>
      <c r="G1012" s="265"/>
    </row>
    <row r="1013" spans="1:7" s="317" customFormat="1" ht="12.75" hidden="1">
      <c r="A1013" s="315"/>
      <c r="B1013" s="321" t="s">
        <v>1367</v>
      </c>
      <c r="C1013" s="301">
        <v>0</v>
      </c>
      <c r="D1013" s="301">
        <v>0</v>
      </c>
      <c r="E1013" s="301">
        <v>0</v>
      </c>
      <c r="F1013" s="302" t="e">
        <v>#DIV/0!</v>
      </c>
      <c r="G1013" s="265"/>
    </row>
    <row r="1014" spans="1:7" s="317" customFormat="1" ht="12.75" hidden="1">
      <c r="A1014" s="315"/>
      <c r="B1014" s="322" t="s">
        <v>1368</v>
      </c>
      <c r="C1014" s="301">
        <v>0</v>
      </c>
      <c r="D1014" s="301">
        <v>0</v>
      </c>
      <c r="E1014" s="301">
        <v>0</v>
      </c>
      <c r="F1014" s="302" t="e">
        <v>#DIV/0!</v>
      </c>
      <c r="G1014" s="265"/>
    </row>
    <row r="1015" spans="1:7" s="317" customFormat="1" ht="51" hidden="1">
      <c r="A1015" s="315"/>
      <c r="B1015" s="333" t="s">
        <v>1376</v>
      </c>
      <c r="C1015" s="301">
        <v>0</v>
      </c>
      <c r="D1015" s="301">
        <v>0</v>
      </c>
      <c r="E1015" s="301">
        <v>0</v>
      </c>
      <c r="F1015" s="302" t="e">
        <v>#DIV/0!</v>
      </c>
      <c r="G1015" s="265"/>
    </row>
    <row r="1016" spans="1:7" s="317" customFormat="1" ht="51" hidden="1">
      <c r="A1016" s="315"/>
      <c r="B1016" s="324" t="s">
        <v>1425</v>
      </c>
      <c r="C1016" s="301">
        <v>0</v>
      </c>
      <c r="D1016" s="320">
        <v>0</v>
      </c>
      <c r="E1016" s="320">
        <v>0</v>
      </c>
      <c r="F1016" s="302" t="e">
        <v>#DIV/0!</v>
      </c>
      <c r="G1016" s="265"/>
    </row>
    <row r="1017" spans="1:7" s="317" customFormat="1" ht="12.75" hidden="1">
      <c r="A1017" s="315"/>
      <c r="B1017" s="318" t="s">
        <v>1348</v>
      </c>
      <c r="C1017" s="301">
        <v>0</v>
      </c>
      <c r="D1017" s="301">
        <v>0</v>
      </c>
      <c r="E1017" s="301">
        <v>0</v>
      </c>
      <c r="F1017" s="302" t="e">
        <v>#DIV/0!</v>
      </c>
      <c r="G1017" s="265"/>
    </row>
    <row r="1018" spans="1:7" s="317" customFormat="1" ht="25.5" hidden="1">
      <c r="A1018" s="315"/>
      <c r="B1018" s="319" t="s">
        <v>1349</v>
      </c>
      <c r="C1018" s="301">
        <v>0</v>
      </c>
      <c r="D1018" s="320">
        <v>0</v>
      </c>
      <c r="E1018" s="320">
        <v>0</v>
      </c>
      <c r="F1018" s="302" t="e">
        <v>#DIV/0!</v>
      </c>
      <c r="G1018" s="265"/>
    </row>
    <row r="1019" spans="1:7" s="317" customFormat="1" ht="12.75" hidden="1">
      <c r="A1019" s="315"/>
      <c r="B1019" s="328" t="s">
        <v>1350</v>
      </c>
      <c r="C1019" s="329">
        <v>0</v>
      </c>
      <c r="D1019" s="329">
        <v>0</v>
      </c>
      <c r="E1019" s="329">
        <v>0</v>
      </c>
      <c r="F1019" s="330" t="e">
        <v>#DIV/0!</v>
      </c>
      <c r="G1019" s="265"/>
    </row>
    <row r="1020" spans="1:7" s="317" customFormat="1" ht="12.75" hidden="1">
      <c r="A1020" s="315"/>
      <c r="B1020" s="318" t="s">
        <v>1351</v>
      </c>
      <c r="C1020" s="301">
        <v>0</v>
      </c>
      <c r="D1020" s="301">
        <v>0</v>
      </c>
      <c r="E1020" s="301">
        <v>0</v>
      </c>
      <c r="F1020" s="302" t="e">
        <v>#DIV/0!</v>
      </c>
      <c r="G1020" s="265"/>
    </row>
    <row r="1021" spans="1:7" s="317" customFormat="1" ht="12.75" hidden="1">
      <c r="A1021" s="315"/>
      <c r="B1021" s="321" t="s">
        <v>1352</v>
      </c>
      <c r="C1021" s="301">
        <v>0</v>
      </c>
      <c r="D1021" s="301">
        <v>0</v>
      </c>
      <c r="E1021" s="301">
        <v>0</v>
      </c>
      <c r="F1021" s="302" t="e">
        <v>#DIV/0!</v>
      </c>
      <c r="G1021" s="265"/>
    </row>
    <row r="1022" spans="1:7" s="317" customFormat="1" ht="12.75" hidden="1">
      <c r="A1022" s="315"/>
      <c r="B1022" s="322" t="s">
        <v>1353</v>
      </c>
      <c r="C1022" s="301">
        <v>0</v>
      </c>
      <c r="D1022" s="320">
        <v>0</v>
      </c>
      <c r="E1022" s="320">
        <v>0</v>
      </c>
      <c r="F1022" s="302" t="e">
        <v>#DIV/0!</v>
      </c>
      <c r="G1022" s="265"/>
    </row>
    <row r="1023" spans="1:7" s="317" customFormat="1" ht="12.75" hidden="1">
      <c r="A1023" s="315"/>
      <c r="B1023" s="323" t="s">
        <v>1354</v>
      </c>
      <c r="C1023" s="301">
        <v>0</v>
      </c>
      <c r="D1023" s="320">
        <v>0</v>
      </c>
      <c r="E1023" s="320">
        <v>0</v>
      </c>
      <c r="F1023" s="302" t="e">
        <v>#DIV/0!</v>
      </c>
      <c r="G1023" s="265"/>
    </row>
    <row r="1024" spans="1:7" s="317" customFormat="1" ht="12.75" hidden="1">
      <c r="A1024" s="315"/>
      <c r="B1024" s="322" t="s">
        <v>1355</v>
      </c>
      <c r="C1024" s="301">
        <v>0</v>
      </c>
      <c r="D1024" s="320">
        <v>0</v>
      </c>
      <c r="E1024" s="320">
        <v>0</v>
      </c>
      <c r="F1024" s="302" t="e">
        <v>#DIV/0!</v>
      </c>
      <c r="G1024" s="265"/>
    </row>
    <row r="1025" spans="1:7" s="317" customFormat="1" ht="12.75" hidden="1">
      <c r="A1025" s="315"/>
      <c r="B1025" s="321" t="s">
        <v>1399</v>
      </c>
      <c r="C1025" s="301">
        <v>0</v>
      </c>
      <c r="D1025" s="320"/>
      <c r="E1025" s="320"/>
      <c r="F1025" s="302" t="e">
        <v>#DIV/0!</v>
      </c>
      <c r="G1025" s="265"/>
    </row>
    <row r="1026" spans="1:7" s="317" customFormat="1" ht="12.75" hidden="1">
      <c r="A1026" s="315"/>
      <c r="B1026" s="321" t="s">
        <v>1356</v>
      </c>
      <c r="C1026" s="301">
        <v>0</v>
      </c>
      <c r="D1026" s="301">
        <v>0</v>
      </c>
      <c r="E1026" s="301">
        <v>0</v>
      </c>
      <c r="F1026" s="302" t="e">
        <v>#DIV/0!</v>
      </c>
      <c r="G1026" s="265"/>
    </row>
    <row r="1027" spans="1:7" s="317" customFormat="1" ht="12.75" hidden="1">
      <c r="A1027" s="315"/>
      <c r="B1027" s="322" t="s">
        <v>1378</v>
      </c>
      <c r="C1027" s="301">
        <v>0</v>
      </c>
      <c r="D1027" s="320">
        <v>0</v>
      </c>
      <c r="E1027" s="320">
        <v>0</v>
      </c>
      <c r="F1027" s="302" t="e">
        <v>#DIV/0!</v>
      </c>
      <c r="G1027" s="265"/>
    </row>
    <row r="1028" spans="1:7" s="317" customFormat="1" ht="12.75" hidden="1">
      <c r="A1028" s="315"/>
      <c r="B1028" s="322" t="s">
        <v>1357</v>
      </c>
      <c r="C1028" s="301">
        <v>0</v>
      </c>
      <c r="D1028" s="320"/>
      <c r="E1028" s="320"/>
      <c r="F1028" s="302" t="e">
        <v>#DIV/0!</v>
      </c>
      <c r="G1028" s="265"/>
    </row>
    <row r="1029" spans="1:7" s="317" customFormat="1" ht="12.75" hidden="1">
      <c r="A1029" s="315"/>
      <c r="B1029" s="319" t="s">
        <v>1301</v>
      </c>
      <c r="C1029" s="301">
        <v>0</v>
      </c>
      <c r="D1029" s="301">
        <v>0</v>
      </c>
      <c r="E1029" s="301">
        <v>0</v>
      </c>
      <c r="F1029" s="302" t="e">
        <v>#DIV/0!</v>
      </c>
      <c r="G1029" s="265"/>
    </row>
    <row r="1030" spans="1:7" s="317" customFormat="1" ht="25.5" hidden="1">
      <c r="A1030" s="315"/>
      <c r="B1030" s="340" t="s">
        <v>1379</v>
      </c>
      <c r="C1030" s="301">
        <v>0</v>
      </c>
      <c r="D1030" s="301">
        <v>0</v>
      </c>
      <c r="E1030" s="301">
        <v>0</v>
      </c>
      <c r="F1030" s="302" t="e">
        <v>#DIV/0!</v>
      </c>
      <c r="G1030" s="265"/>
    </row>
    <row r="1031" spans="1:7" s="317" customFormat="1" ht="38.25" hidden="1">
      <c r="A1031" s="315"/>
      <c r="B1031" s="333" t="s">
        <v>1403</v>
      </c>
      <c r="C1031" s="301">
        <v>0</v>
      </c>
      <c r="D1031" s="301">
        <v>0</v>
      </c>
      <c r="E1031" s="301">
        <v>0</v>
      </c>
      <c r="F1031" s="302" t="e">
        <v>#DIV/0!</v>
      </c>
      <c r="G1031" s="265"/>
    </row>
    <row r="1032" spans="1:7" s="317" customFormat="1" ht="38.25" customHeight="1" hidden="1">
      <c r="A1032" s="315"/>
      <c r="B1032" s="324" t="s">
        <v>1439</v>
      </c>
      <c r="C1032" s="301">
        <v>0</v>
      </c>
      <c r="D1032" s="320">
        <v>0</v>
      </c>
      <c r="E1032" s="320">
        <v>0</v>
      </c>
      <c r="F1032" s="302" t="e">
        <v>#DIV/0!</v>
      </c>
      <c r="G1032" s="265"/>
    </row>
    <row r="1033" spans="1:7" s="317" customFormat="1" ht="12.75" hidden="1">
      <c r="A1033" s="315"/>
      <c r="B1033" s="318" t="s">
        <v>1306</v>
      </c>
      <c r="C1033" s="301">
        <v>0</v>
      </c>
      <c r="D1033" s="301">
        <v>0</v>
      </c>
      <c r="E1033" s="301">
        <v>0</v>
      </c>
      <c r="F1033" s="302" t="e">
        <v>#DIV/0!</v>
      </c>
      <c r="G1033" s="265"/>
    </row>
    <row r="1034" spans="1:7" s="317" customFormat="1" ht="12.75" hidden="1">
      <c r="A1034" s="315"/>
      <c r="B1034" s="321" t="s">
        <v>1358</v>
      </c>
      <c r="C1034" s="301">
        <v>0</v>
      </c>
      <c r="D1034" s="320">
        <v>0</v>
      </c>
      <c r="E1034" s="320">
        <v>0</v>
      </c>
      <c r="F1034" s="302" t="e">
        <v>#DIV/0!</v>
      </c>
      <c r="G1034" s="265"/>
    </row>
    <row r="1035" spans="1:7" s="317" customFormat="1" ht="12.75" hidden="1">
      <c r="A1035" s="315"/>
      <c r="B1035" s="316" t="s">
        <v>940</v>
      </c>
      <c r="C1035" s="301">
        <v>0</v>
      </c>
      <c r="D1035" s="301">
        <v>0</v>
      </c>
      <c r="E1035" s="301" t="s">
        <v>936</v>
      </c>
      <c r="F1035" s="302" t="s">
        <v>936</v>
      </c>
      <c r="G1035" s="265"/>
    </row>
    <row r="1036" spans="1:7" s="317" customFormat="1" ht="12.75" hidden="1">
      <c r="A1036" s="315"/>
      <c r="B1036" s="316" t="s">
        <v>941</v>
      </c>
      <c r="C1036" s="301">
        <v>0</v>
      </c>
      <c r="D1036" s="301">
        <v>0</v>
      </c>
      <c r="E1036" s="301">
        <v>0</v>
      </c>
      <c r="F1036" s="302" t="s">
        <v>936</v>
      </c>
      <c r="G1036" s="265"/>
    </row>
    <row r="1037" spans="1:7" s="317" customFormat="1" ht="12.75" hidden="1">
      <c r="A1037" s="315"/>
      <c r="B1037" s="318" t="s">
        <v>1362</v>
      </c>
      <c r="C1037" s="301">
        <v>0</v>
      </c>
      <c r="D1037" s="301">
        <v>0</v>
      </c>
      <c r="E1037" s="301">
        <v>0</v>
      </c>
      <c r="F1037" s="302" t="s">
        <v>936</v>
      </c>
      <c r="G1037" s="265"/>
    </row>
    <row r="1038" spans="1:7" s="317" customFormat="1" ht="51" hidden="1">
      <c r="A1038" s="315"/>
      <c r="B1038" s="319" t="s">
        <v>1383</v>
      </c>
      <c r="C1038" s="320">
        <v>0</v>
      </c>
      <c r="D1038" s="320">
        <v>0</v>
      </c>
      <c r="E1038" s="320">
        <v>0</v>
      </c>
      <c r="F1038" s="302" t="s">
        <v>936</v>
      </c>
      <c r="G1038" s="265"/>
    </row>
    <row r="1039" spans="1:7" ht="12.75" hidden="1">
      <c r="A1039" s="262"/>
      <c r="B1039" s="267"/>
      <c r="C1039" s="145"/>
      <c r="D1039" s="154"/>
      <c r="E1039" s="154"/>
      <c r="F1039" s="264"/>
      <c r="G1039" s="265"/>
    </row>
    <row r="1040" spans="1:7" ht="12.75">
      <c r="A1040" s="262"/>
      <c r="B1040" s="266" t="s">
        <v>1440</v>
      </c>
      <c r="C1040" s="145"/>
      <c r="D1040" s="154"/>
      <c r="E1040" s="154"/>
      <c r="F1040" s="264"/>
      <c r="G1040" s="265"/>
    </row>
    <row r="1041" spans="1:7" ht="12.75">
      <c r="A1041" s="262"/>
      <c r="B1041" s="267" t="s">
        <v>1346</v>
      </c>
      <c r="C1041" s="298">
        <v>11300867</v>
      </c>
      <c r="D1041" s="298">
        <v>3876973</v>
      </c>
      <c r="E1041" s="298">
        <v>3879187</v>
      </c>
      <c r="F1041" s="261">
        <v>34.32645477554952</v>
      </c>
      <c r="G1041" s="268">
        <v>1115406</v>
      </c>
    </row>
    <row r="1042" spans="1:7" ht="25.5">
      <c r="A1042" s="262"/>
      <c r="B1042" s="314" t="s">
        <v>1347</v>
      </c>
      <c r="C1042" s="304">
        <v>4024</v>
      </c>
      <c r="D1042" s="154">
        <v>1341</v>
      </c>
      <c r="E1042" s="154">
        <v>3555</v>
      </c>
      <c r="F1042" s="264">
        <v>88.34493041749502</v>
      </c>
      <c r="G1042" s="265">
        <v>0</v>
      </c>
    </row>
    <row r="1043" spans="1:7" ht="12.75" hidden="1">
      <c r="A1043" s="262"/>
      <c r="B1043" s="285" t="s">
        <v>1365</v>
      </c>
      <c r="C1043" s="304">
        <v>0</v>
      </c>
      <c r="D1043" s="154"/>
      <c r="E1043" s="154"/>
      <c r="F1043" s="264" t="e">
        <v>#DIV/0!</v>
      </c>
      <c r="G1043" s="265">
        <v>0</v>
      </c>
    </row>
    <row r="1044" spans="1:7" ht="12.75" hidden="1">
      <c r="A1044" s="262"/>
      <c r="B1044" s="314" t="s">
        <v>1366</v>
      </c>
      <c r="C1044" s="304">
        <v>0</v>
      </c>
      <c r="D1044" s="304">
        <v>0</v>
      </c>
      <c r="E1044" s="304">
        <v>0</v>
      </c>
      <c r="F1044" s="264" t="e">
        <v>#DIV/0!</v>
      </c>
      <c r="G1044" s="265">
        <v>0</v>
      </c>
    </row>
    <row r="1045" spans="1:7" ht="12.75" hidden="1">
      <c r="A1045" s="262"/>
      <c r="B1045" s="281" t="s">
        <v>1367</v>
      </c>
      <c r="C1045" s="304">
        <v>0</v>
      </c>
      <c r="D1045" s="304">
        <v>0</v>
      </c>
      <c r="E1045" s="304">
        <v>0</v>
      </c>
      <c r="F1045" s="264" t="e">
        <v>#DIV/0!</v>
      </c>
      <c r="G1045" s="265">
        <v>0</v>
      </c>
    </row>
    <row r="1046" spans="1:7" ht="12.75" hidden="1">
      <c r="A1046" s="262"/>
      <c r="B1046" s="306" t="s">
        <v>1368</v>
      </c>
      <c r="C1046" s="304">
        <v>0</v>
      </c>
      <c r="D1046" s="304">
        <v>0</v>
      </c>
      <c r="E1046" s="304">
        <v>0</v>
      </c>
      <c r="F1046" s="264" t="e">
        <v>#DIV/0!</v>
      </c>
      <c r="G1046" s="265">
        <v>0</v>
      </c>
    </row>
    <row r="1047" spans="1:7" ht="12.75" hidden="1">
      <c r="A1047" s="262"/>
      <c r="B1047" s="331" t="s">
        <v>1369</v>
      </c>
      <c r="C1047" s="304">
        <v>0</v>
      </c>
      <c r="D1047" s="304">
        <v>0</v>
      </c>
      <c r="E1047" s="304">
        <v>0</v>
      </c>
      <c r="F1047" s="264" t="e">
        <v>#DIV/0!</v>
      </c>
      <c r="G1047" s="265">
        <v>0</v>
      </c>
    </row>
    <row r="1048" spans="1:7" ht="63.75" hidden="1">
      <c r="A1048" s="262"/>
      <c r="B1048" s="332" t="s">
        <v>1370</v>
      </c>
      <c r="C1048" s="304">
        <v>0</v>
      </c>
      <c r="D1048" s="154">
        <v>0</v>
      </c>
      <c r="E1048" s="154">
        <v>0</v>
      </c>
      <c r="F1048" s="264" t="e">
        <v>#DIV/0!</v>
      </c>
      <c r="G1048" s="265">
        <v>0</v>
      </c>
    </row>
    <row r="1049" spans="1:7" ht="12.75">
      <c r="A1049" s="262"/>
      <c r="B1049" s="285" t="s">
        <v>1348</v>
      </c>
      <c r="C1049" s="304">
        <v>11296843</v>
      </c>
      <c r="D1049" s="304">
        <v>3875632</v>
      </c>
      <c r="E1049" s="304">
        <v>3875632</v>
      </c>
      <c r="F1049" s="264">
        <v>34.30721308599225</v>
      </c>
      <c r="G1049" s="265">
        <v>1115406</v>
      </c>
    </row>
    <row r="1050" spans="1:7" ht="25.5">
      <c r="A1050" s="262"/>
      <c r="B1050" s="287" t="s">
        <v>1349</v>
      </c>
      <c r="C1050" s="304">
        <v>11296843</v>
      </c>
      <c r="D1050" s="154">
        <v>3875632</v>
      </c>
      <c r="E1050" s="154">
        <v>3875632</v>
      </c>
      <c r="F1050" s="264">
        <v>34.30721308599225</v>
      </c>
      <c r="G1050" s="265">
        <v>1115406</v>
      </c>
    </row>
    <row r="1051" spans="1:7" ht="12.75">
      <c r="A1051" s="262"/>
      <c r="B1051" s="267" t="s">
        <v>1350</v>
      </c>
      <c r="C1051" s="145">
        <v>11300867</v>
      </c>
      <c r="D1051" s="145">
        <v>3876973</v>
      </c>
      <c r="E1051" s="145">
        <v>3527512</v>
      </c>
      <c r="F1051" s="261">
        <v>31.214525398803474</v>
      </c>
      <c r="G1051" s="268">
        <v>1011437</v>
      </c>
    </row>
    <row r="1052" spans="1:7" ht="12.75">
      <c r="A1052" s="262"/>
      <c r="B1052" s="285" t="s">
        <v>1351</v>
      </c>
      <c r="C1052" s="304">
        <v>11297867</v>
      </c>
      <c r="D1052" s="304">
        <v>3876973</v>
      </c>
      <c r="E1052" s="304">
        <v>3527512</v>
      </c>
      <c r="F1052" s="264">
        <v>31.22281400551095</v>
      </c>
      <c r="G1052" s="265">
        <v>1011437</v>
      </c>
    </row>
    <row r="1053" spans="1:7" ht="12.75">
      <c r="A1053" s="262"/>
      <c r="B1053" s="281" t="s">
        <v>1352</v>
      </c>
      <c r="C1053" s="304">
        <v>367505</v>
      </c>
      <c r="D1053" s="304">
        <v>132666</v>
      </c>
      <c r="E1053" s="304">
        <v>114883</v>
      </c>
      <c r="F1053" s="264">
        <v>31.260254962517514</v>
      </c>
      <c r="G1053" s="265">
        <v>40475</v>
      </c>
    </row>
    <row r="1054" spans="1:7" ht="12.75">
      <c r="A1054" s="262"/>
      <c r="B1054" s="306" t="s">
        <v>1353</v>
      </c>
      <c r="C1054" s="304">
        <v>247223</v>
      </c>
      <c r="D1054" s="154">
        <v>73438</v>
      </c>
      <c r="E1054" s="154">
        <v>70153</v>
      </c>
      <c r="F1054" s="264">
        <v>28.376405107938986</v>
      </c>
      <c r="G1054" s="265">
        <v>31509</v>
      </c>
    </row>
    <row r="1055" spans="1:7" ht="12.75">
      <c r="A1055" s="262"/>
      <c r="B1055" s="311" t="s">
        <v>1354</v>
      </c>
      <c r="C1055" s="304">
        <v>194794</v>
      </c>
      <c r="D1055" s="154">
        <v>56030</v>
      </c>
      <c r="E1055" s="154">
        <v>53382</v>
      </c>
      <c r="F1055" s="264">
        <v>27.40433483577523</v>
      </c>
      <c r="G1055" s="265">
        <v>19742</v>
      </c>
    </row>
    <row r="1056" spans="1:7" ht="12.75">
      <c r="A1056" s="262"/>
      <c r="B1056" s="306" t="s">
        <v>1355</v>
      </c>
      <c r="C1056" s="304">
        <v>120282</v>
      </c>
      <c r="D1056" s="154">
        <v>59228</v>
      </c>
      <c r="E1056" s="154">
        <v>44730</v>
      </c>
      <c r="F1056" s="264">
        <v>37.18760911857136</v>
      </c>
      <c r="G1056" s="265">
        <v>8966</v>
      </c>
    </row>
    <row r="1057" spans="1:7" ht="12.75" hidden="1">
      <c r="A1057" s="262"/>
      <c r="B1057" s="281" t="s">
        <v>1399</v>
      </c>
      <c r="C1057" s="304">
        <v>0</v>
      </c>
      <c r="D1057" s="154"/>
      <c r="E1057" s="154"/>
      <c r="F1057" s="264" t="e">
        <v>#DIV/0!</v>
      </c>
      <c r="G1057" s="265">
        <v>0</v>
      </c>
    </row>
    <row r="1058" spans="1:7" ht="12.75">
      <c r="A1058" s="262"/>
      <c r="B1058" s="281" t="s">
        <v>1356</v>
      </c>
      <c r="C1058" s="304">
        <v>10930362</v>
      </c>
      <c r="D1058" s="304">
        <v>3744307</v>
      </c>
      <c r="E1058" s="304">
        <v>3412629</v>
      </c>
      <c r="F1058" s="264">
        <v>31.22155515068943</v>
      </c>
      <c r="G1058" s="265">
        <v>970962</v>
      </c>
    </row>
    <row r="1059" spans="1:7" ht="12.75">
      <c r="A1059" s="262"/>
      <c r="B1059" s="306" t="s">
        <v>1378</v>
      </c>
      <c r="C1059" s="304">
        <v>10930362</v>
      </c>
      <c r="D1059" s="154">
        <v>3744307</v>
      </c>
      <c r="E1059" s="154">
        <v>3412629</v>
      </c>
      <c r="F1059" s="264">
        <v>31.22155515068943</v>
      </c>
      <c r="G1059" s="265">
        <v>970962</v>
      </c>
    </row>
    <row r="1060" spans="1:7" ht="12.75" hidden="1">
      <c r="A1060" s="262"/>
      <c r="B1060" s="306" t="s">
        <v>1357</v>
      </c>
      <c r="C1060" s="304">
        <v>0</v>
      </c>
      <c r="D1060" s="154"/>
      <c r="E1060" s="154"/>
      <c r="F1060" s="264" t="e">
        <v>#DIV/0!</v>
      </c>
      <c r="G1060" s="265">
        <v>0</v>
      </c>
    </row>
    <row r="1061" spans="1:7" ht="12.75">
      <c r="A1061" s="262"/>
      <c r="B1061" s="285" t="s">
        <v>1306</v>
      </c>
      <c r="C1061" s="304">
        <v>3000</v>
      </c>
      <c r="D1061" s="304">
        <v>0</v>
      </c>
      <c r="E1061" s="304">
        <v>0</v>
      </c>
      <c r="F1061" s="264">
        <v>0</v>
      </c>
      <c r="G1061" s="265">
        <v>0</v>
      </c>
    </row>
    <row r="1062" spans="1:7" ht="12.75">
      <c r="A1062" s="262"/>
      <c r="B1062" s="281" t="s">
        <v>1358</v>
      </c>
      <c r="C1062" s="304">
        <v>3000</v>
      </c>
      <c r="D1062" s="154">
        <v>0</v>
      </c>
      <c r="E1062" s="154">
        <v>0</v>
      </c>
      <c r="F1062" s="264">
        <v>0</v>
      </c>
      <c r="G1062" s="265">
        <v>0</v>
      </c>
    </row>
    <row r="1063" spans="1:7" s="317" customFormat="1" ht="12.75" hidden="1">
      <c r="A1063" s="315"/>
      <c r="B1063" s="316" t="s">
        <v>940</v>
      </c>
      <c r="C1063" s="301">
        <v>0</v>
      </c>
      <c r="D1063" s="301">
        <v>0</v>
      </c>
      <c r="E1063" s="301" t="s">
        <v>936</v>
      </c>
      <c r="F1063" s="302" t="s">
        <v>936</v>
      </c>
      <c r="G1063" s="265" t="e">
        <v>#VALUE!</v>
      </c>
    </row>
    <row r="1064" spans="1:7" s="317" customFormat="1" ht="12.75" hidden="1">
      <c r="A1064" s="315"/>
      <c r="B1064" s="316" t="s">
        <v>941</v>
      </c>
      <c r="C1064" s="301">
        <v>0</v>
      </c>
      <c r="D1064" s="301">
        <v>0</v>
      </c>
      <c r="E1064" s="301">
        <v>0</v>
      </c>
      <c r="F1064" s="302" t="s">
        <v>936</v>
      </c>
      <c r="G1064" s="265">
        <v>0</v>
      </c>
    </row>
    <row r="1065" spans="1:7" s="317" customFormat="1" ht="12.75" hidden="1">
      <c r="A1065" s="315"/>
      <c r="B1065" s="318" t="s">
        <v>1362</v>
      </c>
      <c r="C1065" s="301">
        <v>0</v>
      </c>
      <c r="D1065" s="301">
        <v>0</v>
      </c>
      <c r="E1065" s="301">
        <v>0</v>
      </c>
      <c r="F1065" s="302" t="s">
        <v>936</v>
      </c>
      <c r="G1065" s="265">
        <v>0</v>
      </c>
    </row>
    <row r="1066" spans="1:7" s="317" customFormat="1" ht="39" customHeight="1" hidden="1">
      <c r="A1066" s="315"/>
      <c r="B1066" s="319" t="s">
        <v>1363</v>
      </c>
      <c r="C1066" s="301">
        <v>0</v>
      </c>
      <c r="D1066" s="320">
        <v>0</v>
      </c>
      <c r="E1066" s="320">
        <v>0</v>
      </c>
      <c r="F1066" s="302" t="s">
        <v>936</v>
      </c>
      <c r="G1066" s="265">
        <v>0</v>
      </c>
    </row>
    <row r="1067" spans="1:7" ht="12.75">
      <c r="A1067" s="262"/>
      <c r="B1067" s="263"/>
      <c r="C1067" s="154"/>
      <c r="D1067" s="154"/>
      <c r="E1067" s="154"/>
      <c r="F1067" s="264"/>
      <c r="G1067" s="265"/>
    </row>
    <row r="1068" spans="1:7" ht="25.5">
      <c r="A1068" s="262"/>
      <c r="B1068" s="345" t="s">
        <v>1441</v>
      </c>
      <c r="C1068" s="154"/>
      <c r="D1068" s="154"/>
      <c r="E1068" s="154"/>
      <c r="F1068" s="264"/>
      <c r="G1068" s="265"/>
    </row>
    <row r="1069" spans="1:7" ht="12.75">
      <c r="A1069" s="262"/>
      <c r="B1069" s="267" t="s">
        <v>1346</v>
      </c>
      <c r="C1069" s="298">
        <v>4497326</v>
      </c>
      <c r="D1069" s="298">
        <v>826855</v>
      </c>
      <c r="E1069" s="298">
        <v>895938</v>
      </c>
      <c r="F1069" s="261">
        <v>19.921571173626283</v>
      </c>
      <c r="G1069" s="268">
        <v>285105</v>
      </c>
    </row>
    <row r="1070" spans="1:7" s="317" customFormat="1" ht="25.5" hidden="1">
      <c r="A1070" s="315"/>
      <c r="B1070" s="300" t="s">
        <v>1347</v>
      </c>
      <c r="C1070" s="301">
        <v>0</v>
      </c>
      <c r="D1070" s="320">
        <v>0</v>
      </c>
      <c r="E1070" s="320">
        <v>0</v>
      </c>
      <c r="F1070" s="302">
        <v>0</v>
      </c>
      <c r="G1070" s="265">
        <v>0</v>
      </c>
    </row>
    <row r="1071" spans="1:7" ht="12.75">
      <c r="A1071" s="262"/>
      <c r="B1071" s="285" t="s">
        <v>1365</v>
      </c>
      <c r="C1071" s="304">
        <v>112449</v>
      </c>
      <c r="D1071" s="154">
        <v>61498</v>
      </c>
      <c r="E1071" s="154">
        <v>130581</v>
      </c>
      <c r="F1071" s="264">
        <v>116.12464317157112</v>
      </c>
      <c r="G1071" s="265">
        <v>0</v>
      </c>
    </row>
    <row r="1072" spans="1:7" s="317" customFormat="1" ht="12.75" hidden="1">
      <c r="A1072" s="315"/>
      <c r="B1072" s="300" t="s">
        <v>1366</v>
      </c>
      <c r="C1072" s="301">
        <v>0</v>
      </c>
      <c r="D1072" s="301">
        <v>0</v>
      </c>
      <c r="E1072" s="301">
        <v>0</v>
      </c>
      <c r="F1072" s="302" t="e">
        <v>#DIV/0!</v>
      </c>
      <c r="G1072" s="265">
        <v>0</v>
      </c>
    </row>
    <row r="1073" spans="1:7" s="317" customFormat="1" ht="12.75" hidden="1">
      <c r="A1073" s="315"/>
      <c r="B1073" s="321" t="s">
        <v>1367</v>
      </c>
      <c r="C1073" s="301">
        <v>0</v>
      </c>
      <c r="D1073" s="301">
        <v>0</v>
      </c>
      <c r="E1073" s="301">
        <v>0</v>
      </c>
      <c r="F1073" s="302" t="e">
        <v>#DIV/0!</v>
      </c>
      <c r="G1073" s="265">
        <v>0</v>
      </c>
    </row>
    <row r="1074" spans="1:7" s="317" customFormat="1" ht="25.5" hidden="1">
      <c r="A1074" s="315"/>
      <c r="B1074" s="340" t="s">
        <v>1368</v>
      </c>
      <c r="C1074" s="301">
        <v>0</v>
      </c>
      <c r="D1074" s="301">
        <v>0</v>
      </c>
      <c r="E1074" s="301">
        <v>0</v>
      </c>
      <c r="F1074" s="302" t="e">
        <v>#DIV/0!</v>
      </c>
      <c r="G1074" s="265">
        <v>0</v>
      </c>
    </row>
    <row r="1075" spans="1:7" s="317" customFormat="1" ht="12.75" hidden="1">
      <c r="A1075" s="315"/>
      <c r="B1075" s="333" t="s">
        <v>1369</v>
      </c>
      <c r="C1075" s="301">
        <v>0</v>
      </c>
      <c r="D1075" s="301">
        <v>0</v>
      </c>
      <c r="E1075" s="301">
        <v>0</v>
      </c>
      <c r="F1075" s="302" t="e">
        <v>#DIV/0!</v>
      </c>
      <c r="G1075" s="265">
        <v>0</v>
      </c>
    </row>
    <row r="1076" spans="1:7" s="317" customFormat="1" ht="63.75" hidden="1">
      <c r="A1076" s="315"/>
      <c r="B1076" s="324" t="s">
        <v>1370</v>
      </c>
      <c r="C1076" s="301">
        <v>0</v>
      </c>
      <c r="D1076" s="301">
        <v>0</v>
      </c>
      <c r="E1076" s="301">
        <v>0</v>
      </c>
      <c r="F1076" s="302" t="e">
        <v>#DIV/0!</v>
      </c>
      <c r="G1076" s="265">
        <v>0</v>
      </c>
    </row>
    <row r="1077" spans="1:7" ht="12.75">
      <c r="A1077" s="262"/>
      <c r="B1077" s="285" t="s">
        <v>1348</v>
      </c>
      <c r="C1077" s="304">
        <v>4384877</v>
      </c>
      <c r="D1077" s="304">
        <v>765357</v>
      </c>
      <c r="E1077" s="304">
        <v>765357</v>
      </c>
      <c r="F1077" s="264">
        <v>17.45446907632757</v>
      </c>
      <c r="G1077" s="265">
        <v>285105</v>
      </c>
    </row>
    <row r="1078" spans="1:7" ht="25.5">
      <c r="A1078" s="262"/>
      <c r="B1078" s="287" t="s">
        <v>1349</v>
      </c>
      <c r="C1078" s="304">
        <v>4384877</v>
      </c>
      <c r="D1078" s="154">
        <v>765357</v>
      </c>
      <c r="E1078" s="154">
        <v>765357</v>
      </c>
      <c r="F1078" s="264">
        <v>17.45446907632757</v>
      </c>
      <c r="G1078" s="265">
        <v>285105</v>
      </c>
    </row>
    <row r="1079" spans="1:7" ht="12.75">
      <c r="A1079" s="262"/>
      <c r="B1079" s="267" t="s">
        <v>1350</v>
      </c>
      <c r="C1079" s="145">
        <v>4515458</v>
      </c>
      <c r="D1079" s="145">
        <v>844987</v>
      </c>
      <c r="E1079" s="145">
        <v>723801</v>
      </c>
      <c r="F1079" s="261">
        <v>16.029403883282715</v>
      </c>
      <c r="G1079" s="268">
        <v>243557</v>
      </c>
    </row>
    <row r="1080" spans="1:7" ht="12.75">
      <c r="A1080" s="262"/>
      <c r="B1080" s="285" t="s">
        <v>1351</v>
      </c>
      <c r="C1080" s="304">
        <v>2876932</v>
      </c>
      <c r="D1080" s="304">
        <v>837887</v>
      </c>
      <c r="E1080" s="304">
        <v>721191</v>
      </c>
      <c r="F1080" s="264">
        <v>25.068058612438527</v>
      </c>
      <c r="G1080" s="265">
        <v>241557</v>
      </c>
    </row>
    <row r="1081" spans="1:7" ht="12.75">
      <c r="A1081" s="262"/>
      <c r="B1081" s="281" t="s">
        <v>1352</v>
      </c>
      <c r="C1081" s="304">
        <v>2831328</v>
      </c>
      <c r="D1081" s="304">
        <v>792283</v>
      </c>
      <c r="E1081" s="304">
        <v>675587</v>
      </c>
      <c r="F1081" s="264">
        <v>23.861135128109495</v>
      </c>
      <c r="G1081" s="265">
        <v>241557</v>
      </c>
    </row>
    <row r="1082" spans="1:7" ht="12.75">
      <c r="A1082" s="262"/>
      <c r="B1082" s="306" t="s">
        <v>1353</v>
      </c>
      <c r="C1082" s="304">
        <v>1390431</v>
      </c>
      <c r="D1082" s="154">
        <v>479258</v>
      </c>
      <c r="E1082" s="154">
        <v>417411</v>
      </c>
      <c r="F1082" s="264">
        <v>30.020259905022257</v>
      </c>
      <c r="G1082" s="265">
        <v>124046</v>
      </c>
    </row>
    <row r="1083" spans="1:7" ht="12.75">
      <c r="A1083" s="262"/>
      <c r="B1083" s="311" t="s">
        <v>1354</v>
      </c>
      <c r="C1083" s="304">
        <v>1061793</v>
      </c>
      <c r="D1083" s="154">
        <v>346478</v>
      </c>
      <c r="E1083" s="154">
        <v>293600</v>
      </c>
      <c r="F1083" s="264">
        <v>27.65134070388484</v>
      </c>
      <c r="G1083" s="265">
        <v>70919</v>
      </c>
    </row>
    <row r="1084" spans="1:7" ht="12.75">
      <c r="A1084" s="262"/>
      <c r="B1084" s="306" t="s">
        <v>1355</v>
      </c>
      <c r="C1084" s="304">
        <v>1440897</v>
      </c>
      <c r="D1084" s="154">
        <v>313025</v>
      </c>
      <c r="E1084" s="154">
        <v>258176</v>
      </c>
      <c r="F1084" s="264">
        <v>17.917727637714563</v>
      </c>
      <c r="G1084" s="265">
        <v>117511</v>
      </c>
    </row>
    <row r="1085" spans="1:7" s="317" customFormat="1" ht="12.75" hidden="1">
      <c r="A1085" s="315"/>
      <c r="B1085" s="321" t="s">
        <v>1399</v>
      </c>
      <c r="C1085" s="301">
        <v>0</v>
      </c>
      <c r="D1085" s="320"/>
      <c r="E1085" s="320"/>
      <c r="F1085" s="302" t="e">
        <v>#DIV/0!</v>
      </c>
      <c r="G1085" s="265">
        <v>0</v>
      </c>
    </row>
    <row r="1086" spans="1:7" ht="12.75">
      <c r="A1086" s="262"/>
      <c r="B1086" s="281" t="s">
        <v>1356</v>
      </c>
      <c r="C1086" s="304">
        <v>18132</v>
      </c>
      <c r="D1086" s="304">
        <v>18132</v>
      </c>
      <c r="E1086" s="304">
        <v>18132</v>
      </c>
      <c r="F1086" s="264">
        <v>100</v>
      </c>
      <c r="G1086" s="265">
        <v>0</v>
      </c>
    </row>
    <row r="1087" spans="1:7" ht="12.75">
      <c r="A1087" s="262"/>
      <c r="B1087" s="306" t="s">
        <v>1378</v>
      </c>
      <c r="C1087" s="304">
        <v>18132</v>
      </c>
      <c r="D1087" s="154">
        <v>18132</v>
      </c>
      <c r="E1087" s="154">
        <v>18132</v>
      </c>
      <c r="F1087" s="264">
        <v>100</v>
      </c>
      <c r="G1087" s="265">
        <v>0</v>
      </c>
    </row>
    <row r="1088" spans="1:7" s="317" customFormat="1" ht="12.75" hidden="1">
      <c r="A1088" s="315"/>
      <c r="B1088" s="322" t="s">
        <v>1357</v>
      </c>
      <c r="C1088" s="301">
        <v>0</v>
      </c>
      <c r="D1088" s="320"/>
      <c r="E1088" s="320"/>
      <c r="F1088" s="264" t="e">
        <v>#DIV/0!</v>
      </c>
      <c r="G1088" s="265">
        <v>0</v>
      </c>
    </row>
    <row r="1089" spans="1:7" ht="12.75">
      <c r="A1089" s="262"/>
      <c r="B1089" s="281" t="s">
        <v>1301</v>
      </c>
      <c r="C1089" s="304">
        <v>27472</v>
      </c>
      <c r="D1089" s="304">
        <v>27472</v>
      </c>
      <c r="E1089" s="304">
        <v>27472</v>
      </c>
      <c r="F1089" s="264">
        <v>100</v>
      </c>
      <c r="G1089" s="265">
        <v>0</v>
      </c>
    </row>
    <row r="1090" spans="1:7" ht="25.5">
      <c r="A1090" s="262"/>
      <c r="B1090" s="282" t="s">
        <v>1379</v>
      </c>
      <c r="C1090" s="304">
        <v>27472</v>
      </c>
      <c r="D1090" s="304">
        <v>27472</v>
      </c>
      <c r="E1090" s="304">
        <v>27472</v>
      </c>
      <c r="F1090" s="264">
        <v>100</v>
      </c>
      <c r="G1090" s="265">
        <v>0</v>
      </c>
    </row>
    <row r="1091" spans="1:7" ht="38.25">
      <c r="A1091" s="262"/>
      <c r="B1091" s="331" t="s">
        <v>1403</v>
      </c>
      <c r="C1091" s="304">
        <v>27472</v>
      </c>
      <c r="D1091" s="304">
        <v>27472</v>
      </c>
      <c r="E1091" s="304">
        <v>27472</v>
      </c>
      <c r="F1091" s="264">
        <v>100</v>
      </c>
      <c r="G1091" s="265">
        <v>0</v>
      </c>
    </row>
    <row r="1092" spans="1:7" ht="51">
      <c r="A1092" s="262"/>
      <c r="B1092" s="332" t="s">
        <v>1405</v>
      </c>
      <c r="C1092" s="304">
        <v>27472</v>
      </c>
      <c r="D1092" s="154">
        <v>27472</v>
      </c>
      <c r="E1092" s="154">
        <v>27472</v>
      </c>
      <c r="F1092" s="264">
        <v>100</v>
      </c>
      <c r="G1092" s="265">
        <v>0</v>
      </c>
    </row>
    <row r="1093" spans="1:7" ht="12.75">
      <c r="A1093" s="262"/>
      <c r="B1093" s="285" t="s">
        <v>1306</v>
      </c>
      <c r="C1093" s="304">
        <v>1638526</v>
      </c>
      <c r="D1093" s="304">
        <v>7100</v>
      </c>
      <c r="E1093" s="304">
        <v>2610</v>
      </c>
      <c r="F1093" s="264">
        <v>0.15928950776490577</v>
      </c>
      <c r="G1093" s="265">
        <v>2000</v>
      </c>
    </row>
    <row r="1094" spans="1:7" ht="12.75">
      <c r="A1094" s="262"/>
      <c r="B1094" s="281" t="s">
        <v>1358</v>
      </c>
      <c r="C1094" s="304">
        <v>1638526</v>
      </c>
      <c r="D1094" s="154">
        <v>7100</v>
      </c>
      <c r="E1094" s="154">
        <v>2610</v>
      </c>
      <c r="F1094" s="264">
        <v>0.15928950776490577</v>
      </c>
      <c r="G1094" s="265">
        <v>2000</v>
      </c>
    </row>
    <row r="1095" spans="1:7" ht="12.75">
      <c r="A1095" s="262"/>
      <c r="B1095" s="272" t="s">
        <v>940</v>
      </c>
      <c r="C1095" s="154">
        <v>-18132</v>
      </c>
      <c r="D1095" s="154">
        <v>-18132</v>
      </c>
      <c r="E1095" s="154" t="s">
        <v>936</v>
      </c>
      <c r="F1095" s="264" t="s">
        <v>936</v>
      </c>
      <c r="G1095" s="264" t="s">
        <v>936</v>
      </c>
    </row>
    <row r="1096" spans="1:7" ht="12.75">
      <c r="A1096" s="262"/>
      <c r="B1096" s="272" t="s">
        <v>941</v>
      </c>
      <c r="C1096" s="304">
        <v>18132</v>
      </c>
      <c r="D1096" s="304">
        <v>18132</v>
      </c>
      <c r="E1096" s="304">
        <v>18132</v>
      </c>
      <c r="F1096" s="264" t="s">
        <v>936</v>
      </c>
      <c r="G1096" s="265">
        <v>0</v>
      </c>
    </row>
    <row r="1097" spans="1:7" s="317" customFormat="1" ht="12.75" hidden="1">
      <c r="A1097" s="315"/>
      <c r="B1097" s="318" t="s">
        <v>945</v>
      </c>
      <c r="C1097" s="301">
        <v>0</v>
      </c>
      <c r="D1097" s="301">
        <v>0</v>
      </c>
      <c r="E1097" s="301">
        <v>0</v>
      </c>
      <c r="F1097" s="302" t="e">
        <v>#DIV/0!</v>
      </c>
      <c r="G1097" s="265">
        <v>0</v>
      </c>
    </row>
    <row r="1098" spans="1:7" s="317" customFormat="1" ht="12.75" hidden="1">
      <c r="A1098" s="315"/>
      <c r="B1098" s="318" t="s">
        <v>946</v>
      </c>
      <c r="C1098" s="301">
        <v>0</v>
      </c>
      <c r="D1098" s="301">
        <v>0</v>
      </c>
      <c r="E1098" s="301">
        <v>0</v>
      </c>
      <c r="F1098" s="302" t="e">
        <v>#DIV/0!</v>
      </c>
      <c r="G1098" s="265">
        <v>0</v>
      </c>
    </row>
    <row r="1099" spans="1:7" ht="12.75">
      <c r="A1099" s="262"/>
      <c r="B1099" s="285" t="s">
        <v>1362</v>
      </c>
      <c r="C1099" s="304">
        <v>18132</v>
      </c>
      <c r="D1099" s="304">
        <v>18132</v>
      </c>
      <c r="E1099" s="304">
        <v>18132</v>
      </c>
      <c r="F1099" s="264" t="s">
        <v>936</v>
      </c>
      <c r="G1099" s="265">
        <v>0</v>
      </c>
    </row>
    <row r="1100" spans="1:7" ht="38.25">
      <c r="A1100" s="262"/>
      <c r="B1100" s="287" t="s">
        <v>1442</v>
      </c>
      <c r="C1100" s="304">
        <v>18132</v>
      </c>
      <c r="D1100" s="154">
        <v>18132</v>
      </c>
      <c r="E1100" s="154">
        <v>18132</v>
      </c>
      <c r="F1100" s="264" t="s">
        <v>936</v>
      </c>
      <c r="G1100" s="265">
        <v>0</v>
      </c>
    </row>
    <row r="1101" spans="1:7" ht="12.75">
      <c r="A1101" s="262"/>
      <c r="B1101" s="287"/>
      <c r="C1101" s="304"/>
      <c r="D1101" s="154"/>
      <c r="E1101" s="154"/>
      <c r="F1101" s="264"/>
      <c r="G1101" s="265"/>
    </row>
    <row r="1102" spans="1:7" ht="25.5">
      <c r="A1102" s="262"/>
      <c r="B1102" s="344" t="s">
        <v>1443</v>
      </c>
      <c r="C1102" s="304"/>
      <c r="D1102" s="154"/>
      <c r="E1102" s="154"/>
      <c r="F1102" s="264"/>
      <c r="G1102" s="265"/>
    </row>
    <row r="1103" spans="1:7" ht="12.75">
      <c r="A1103" s="262"/>
      <c r="B1103" s="267" t="s">
        <v>1346</v>
      </c>
      <c r="C1103" s="298">
        <v>86875043</v>
      </c>
      <c r="D1103" s="298">
        <v>41237481</v>
      </c>
      <c r="E1103" s="298">
        <v>43061324</v>
      </c>
      <c r="F1103" s="261">
        <v>49.56696712081052</v>
      </c>
      <c r="G1103" s="268">
        <v>10070470</v>
      </c>
    </row>
    <row r="1104" spans="1:7" ht="25.5">
      <c r="A1104" s="262"/>
      <c r="B1104" s="314" t="s">
        <v>1347</v>
      </c>
      <c r="C1104" s="304">
        <v>94170</v>
      </c>
      <c r="D1104" s="154">
        <v>0</v>
      </c>
      <c r="E1104" s="154">
        <v>0</v>
      </c>
      <c r="F1104" s="264">
        <v>0</v>
      </c>
      <c r="G1104" s="265">
        <v>-51</v>
      </c>
    </row>
    <row r="1105" spans="1:7" ht="12.75">
      <c r="A1105" s="262"/>
      <c r="B1105" s="285" t="s">
        <v>1365</v>
      </c>
      <c r="C1105" s="304">
        <v>1474739</v>
      </c>
      <c r="D1105" s="304">
        <v>153497</v>
      </c>
      <c r="E1105" s="304">
        <v>1977340</v>
      </c>
      <c r="F1105" s="264">
        <v>134.0806746142877</v>
      </c>
      <c r="G1105" s="265">
        <v>974918</v>
      </c>
    </row>
    <row r="1106" spans="1:7" s="317" customFormat="1" ht="25.5">
      <c r="A1106" s="315"/>
      <c r="B1106" s="319" t="s">
        <v>1386</v>
      </c>
      <c r="C1106" s="301">
        <v>16691</v>
      </c>
      <c r="D1106" s="320">
        <v>0</v>
      </c>
      <c r="E1106" s="320">
        <v>0</v>
      </c>
      <c r="F1106" s="302">
        <v>0</v>
      </c>
      <c r="G1106" s="265">
        <v>0</v>
      </c>
    </row>
    <row r="1107" spans="1:7" ht="12.75">
      <c r="A1107" s="262"/>
      <c r="B1107" s="314" t="s">
        <v>1366</v>
      </c>
      <c r="C1107" s="304">
        <v>1408207</v>
      </c>
      <c r="D1107" s="304">
        <v>155554</v>
      </c>
      <c r="E1107" s="304">
        <v>155554</v>
      </c>
      <c r="F1107" s="264">
        <v>11.046245331829766</v>
      </c>
      <c r="G1107" s="265">
        <v>155554</v>
      </c>
    </row>
    <row r="1108" spans="1:7" ht="12.75">
      <c r="A1108" s="262"/>
      <c r="B1108" s="281" t="s">
        <v>1367</v>
      </c>
      <c r="C1108" s="304">
        <v>1408207</v>
      </c>
      <c r="D1108" s="304">
        <v>155554</v>
      </c>
      <c r="E1108" s="304">
        <v>155554</v>
      </c>
      <c r="F1108" s="264">
        <v>11.046245331829766</v>
      </c>
      <c r="G1108" s="265">
        <v>155554</v>
      </c>
    </row>
    <row r="1109" spans="1:7" ht="12.75">
      <c r="A1109" s="262"/>
      <c r="B1109" s="306" t="s">
        <v>1368</v>
      </c>
      <c r="C1109" s="304">
        <v>1408207</v>
      </c>
      <c r="D1109" s="304">
        <v>155554</v>
      </c>
      <c r="E1109" s="304">
        <v>155554</v>
      </c>
      <c r="F1109" s="264">
        <v>11.046245331829766</v>
      </c>
      <c r="G1109" s="265">
        <v>155554</v>
      </c>
    </row>
    <row r="1110" spans="1:7" ht="51">
      <c r="A1110" s="262"/>
      <c r="B1110" s="331" t="s">
        <v>1376</v>
      </c>
      <c r="C1110" s="304">
        <v>1408207</v>
      </c>
      <c r="D1110" s="304">
        <v>155554</v>
      </c>
      <c r="E1110" s="304">
        <v>155554</v>
      </c>
      <c r="F1110" s="264">
        <v>11.046245331829766</v>
      </c>
      <c r="G1110" s="265">
        <v>155554</v>
      </c>
    </row>
    <row r="1111" spans="1:7" ht="63.75">
      <c r="A1111" s="262"/>
      <c r="B1111" s="332" t="s">
        <v>1444</v>
      </c>
      <c r="C1111" s="304">
        <v>1408207</v>
      </c>
      <c r="D1111" s="304">
        <v>155554</v>
      </c>
      <c r="E1111" s="304">
        <v>155554</v>
      </c>
      <c r="F1111" s="264">
        <v>11.046245331829766</v>
      </c>
      <c r="G1111" s="265">
        <v>155554</v>
      </c>
    </row>
    <row r="1112" spans="1:7" s="317" customFormat="1" ht="12.75" hidden="1">
      <c r="A1112" s="315"/>
      <c r="B1112" s="333" t="s">
        <v>1369</v>
      </c>
      <c r="C1112" s="301">
        <v>0</v>
      </c>
      <c r="D1112" s="301">
        <v>0</v>
      </c>
      <c r="E1112" s="301">
        <v>0</v>
      </c>
      <c r="F1112" s="302" t="e">
        <v>#DIV/0!</v>
      </c>
      <c r="G1112" s="265">
        <v>0</v>
      </c>
    </row>
    <row r="1113" spans="1:7" s="317" customFormat="1" ht="63.75" hidden="1">
      <c r="A1113" s="315"/>
      <c r="B1113" s="324" t="s">
        <v>1370</v>
      </c>
      <c r="C1113" s="301">
        <v>0</v>
      </c>
      <c r="D1113" s="301">
        <v>0</v>
      </c>
      <c r="E1113" s="301">
        <v>0</v>
      </c>
      <c r="F1113" s="302" t="e">
        <v>#DIV/0!</v>
      </c>
      <c r="G1113" s="265">
        <v>0</v>
      </c>
    </row>
    <row r="1114" spans="1:7" ht="12.75">
      <c r="A1114" s="262"/>
      <c r="B1114" s="285" t="s">
        <v>1348</v>
      </c>
      <c r="C1114" s="304">
        <v>83897927</v>
      </c>
      <c r="D1114" s="304">
        <v>40928430</v>
      </c>
      <c r="E1114" s="304">
        <v>40928430</v>
      </c>
      <c r="F1114" s="264">
        <v>48.78360105369469</v>
      </c>
      <c r="G1114" s="265">
        <v>8940049</v>
      </c>
    </row>
    <row r="1115" spans="1:7" ht="25.5">
      <c r="A1115" s="262"/>
      <c r="B1115" s="287" t="s">
        <v>1349</v>
      </c>
      <c r="C1115" s="304">
        <v>83897927</v>
      </c>
      <c r="D1115" s="154">
        <v>40928430</v>
      </c>
      <c r="E1115" s="154">
        <v>40928430</v>
      </c>
      <c r="F1115" s="264">
        <v>48.78360105369469</v>
      </c>
      <c r="G1115" s="265">
        <v>8940049</v>
      </c>
    </row>
    <row r="1116" spans="1:7" ht="12.75">
      <c r="A1116" s="262"/>
      <c r="B1116" s="267" t="s">
        <v>1350</v>
      </c>
      <c r="C1116" s="145">
        <v>88642150</v>
      </c>
      <c r="D1116" s="145">
        <v>41246181</v>
      </c>
      <c r="E1116" s="145">
        <v>38516028</v>
      </c>
      <c r="F1116" s="261">
        <v>43.4511437278992</v>
      </c>
      <c r="G1116" s="268">
        <v>7500286</v>
      </c>
    </row>
    <row r="1117" spans="1:7" ht="12.75">
      <c r="A1117" s="262"/>
      <c r="B1117" s="285" t="s">
        <v>1351</v>
      </c>
      <c r="C1117" s="304">
        <v>20376571</v>
      </c>
      <c r="D1117" s="304">
        <v>6608331</v>
      </c>
      <c r="E1117" s="304">
        <v>6356644</v>
      </c>
      <c r="F1117" s="264">
        <v>31.195847426929685</v>
      </c>
      <c r="G1117" s="265">
        <v>1131680</v>
      </c>
    </row>
    <row r="1118" spans="1:7" ht="12.75">
      <c r="A1118" s="262"/>
      <c r="B1118" s="281" t="s">
        <v>1352</v>
      </c>
      <c r="C1118" s="304">
        <v>7853712</v>
      </c>
      <c r="D1118" s="304">
        <v>1693967</v>
      </c>
      <c r="E1118" s="304">
        <v>1605032</v>
      </c>
      <c r="F1118" s="264">
        <v>20.43660373591494</v>
      </c>
      <c r="G1118" s="265">
        <v>427421</v>
      </c>
    </row>
    <row r="1119" spans="1:7" ht="12.75">
      <c r="A1119" s="262"/>
      <c r="B1119" s="306" t="s">
        <v>1353</v>
      </c>
      <c r="C1119" s="304">
        <v>5049221</v>
      </c>
      <c r="D1119" s="154">
        <v>1203881</v>
      </c>
      <c r="E1119" s="154">
        <v>1172987</v>
      </c>
      <c r="F1119" s="264">
        <v>23.231048908336554</v>
      </c>
      <c r="G1119" s="265">
        <v>265801</v>
      </c>
    </row>
    <row r="1120" spans="1:7" ht="12.75">
      <c r="A1120" s="262"/>
      <c r="B1120" s="311" t="s">
        <v>1354</v>
      </c>
      <c r="C1120" s="304">
        <v>3795949</v>
      </c>
      <c r="D1120" s="154">
        <v>913740</v>
      </c>
      <c r="E1120" s="154">
        <v>890350</v>
      </c>
      <c r="F1120" s="264">
        <v>23.45526770775898</v>
      </c>
      <c r="G1120" s="265">
        <v>218180</v>
      </c>
    </row>
    <row r="1121" spans="1:7" ht="12.75">
      <c r="A1121" s="262"/>
      <c r="B1121" s="306" t="s">
        <v>1355</v>
      </c>
      <c r="C1121" s="304">
        <v>2804491</v>
      </c>
      <c r="D1121" s="154">
        <v>490086</v>
      </c>
      <c r="E1121" s="154">
        <v>432045</v>
      </c>
      <c r="F1121" s="264">
        <v>15.405469299063537</v>
      </c>
      <c r="G1121" s="265">
        <v>161620</v>
      </c>
    </row>
    <row r="1122" spans="1:7" ht="12.75" hidden="1">
      <c r="A1122" s="262"/>
      <c r="B1122" s="281" t="s">
        <v>1399</v>
      </c>
      <c r="C1122" s="304">
        <v>0</v>
      </c>
      <c r="D1122" s="154"/>
      <c r="E1122" s="154"/>
      <c r="F1122" s="264" t="e">
        <v>#DIV/0!</v>
      </c>
      <c r="G1122" s="265">
        <v>0</v>
      </c>
    </row>
    <row r="1123" spans="1:7" ht="12.75">
      <c r="A1123" s="262"/>
      <c r="B1123" s="281" t="s">
        <v>1356</v>
      </c>
      <c r="C1123" s="304">
        <v>7738309</v>
      </c>
      <c r="D1123" s="304">
        <v>1233138</v>
      </c>
      <c r="E1123" s="304">
        <v>1114634</v>
      </c>
      <c r="F1123" s="264">
        <v>14.404103015271167</v>
      </c>
      <c r="G1123" s="265">
        <v>388635</v>
      </c>
    </row>
    <row r="1124" spans="1:7" ht="12.75">
      <c r="A1124" s="262"/>
      <c r="B1124" s="306" t="s">
        <v>1378</v>
      </c>
      <c r="C1124" s="304">
        <v>7738309</v>
      </c>
      <c r="D1124" s="154">
        <v>1233138</v>
      </c>
      <c r="E1124" s="154">
        <v>1114634</v>
      </c>
      <c r="F1124" s="264">
        <v>14.404103015271167</v>
      </c>
      <c r="G1124" s="265">
        <v>388635</v>
      </c>
    </row>
    <row r="1125" spans="1:7" ht="12.75" hidden="1">
      <c r="A1125" s="262"/>
      <c r="B1125" s="306" t="s">
        <v>1357</v>
      </c>
      <c r="C1125" s="304">
        <v>0</v>
      </c>
      <c r="D1125" s="154"/>
      <c r="E1125" s="154"/>
      <c r="F1125" s="264" t="e">
        <v>#DIV/0!</v>
      </c>
      <c r="G1125" s="265">
        <v>0</v>
      </c>
    </row>
    <row r="1126" spans="1:7" ht="25.5">
      <c r="A1126" s="262"/>
      <c r="B1126" s="287" t="s">
        <v>1360</v>
      </c>
      <c r="C1126" s="304">
        <v>468077</v>
      </c>
      <c r="D1126" s="304">
        <v>101518</v>
      </c>
      <c r="E1126" s="304">
        <v>58245</v>
      </c>
      <c r="F1126" s="264">
        <v>12.443465498197947</v>
      </c>
      <c r="G1126" s="265">
        <v>58245</v>
      </c>
    </row>
    <row r="1127" spans="1:7" ht="25.5" hidden="1">
      <c r="A1127" s="262"/>
      <c r="B1127" s="282" t="s">
        <v>1391</v>
      </c>
      <c r="C1127" s="304">
        <v>0</v>
      </c>
      <c r="D1127" s="154"/>
      <c r="E1127" s="154"/>
      <c r="F1127" s="264" t="e">
        <v>#DIV/0!</v>
      </c>
      <c r="G1127" s="265">
        <v>0</v>
      </c>
    </row>
    <row r="1128" spans="1:7" ht="12.75">
      <c r="A1128" s="262"/>
      <c r="B1128" s="282" t="s">
        <v>1361</v>
      </c>
      <c r="C1128" s="304">
        <v>468077</v>
      </c>
      <c r="D1128" s="154">
        <v>101518</v>
      </c>
      <c r="E1128" s="154">
        <v>58245</v>
      </c>
      <c r="F1128" s="264">
        <v>12.443465498197947</v>
      </c>
      <c r="G1128" s="265">
        <v>58245</v>
      </c>
    </row>
    <row r="1129" spans="1:7" ht="12.75">
      <c r="A1129" s="262"/>
      <c r="B1129" s="281" t="s">
        <v>1301</v>
      </c>
      <c r="C1129" s="154">
        <v>4316473</v>
      </c>
      <c r="D1129" s="154">
        <v>3579708</v>
      </c>
      <c r="E1129" s="154">
        <v>3578733</v>
      </c>
      <c r="F1129" s="264">
        <v>82.90873127203622</v>
      </c>
      <c r="G1129" s="265">
        <v>257379</v>
      </c>
    </row>
    <row r="1130" spans="1:7" ht="25.5" hidden="1">
      <c r="A1130" s="262"/>
      <c r="B1130" s="282" t="s">
        <v>1379</v>
      </c>
      <c r="C1130" s="154">
        <v>0</v>
      </c>
      <c r="D1130" s="154"/>
      <c r="E1130" s="154"/>
      <c r="F1130" s="264" t="e">
        <v>#DIV/0!</v>
      </c>
      <c r="G1130" s="265">
        <v>0</v>
      </c>
    </row>
    <row r="1131" spans="1:7" ht="38.25" hidden="1">
      <c r="A1131" s="262"/>
      <c r="B1131" s="331" t="s">
        <v>1380</v>
      </c>
      <c r="C1131" s="154">
        <v>0</v>
      </c>
      <c r="D1131" s="154"/>
      <c r="E1131" s="154"/>
      <c r="F1131" s="264" t="e">
        <v>#DIV/0!</v>
      </c>
      <c r="G1131" s="265">
        <v>0</v>
      </c>
    </row>
    <row r="1132" spans="1:7" ht="25.5">
      <c r="A1132" s="262"/>
      <c r="B1132" s="282" t="s">
        <v>1392</v>
      </c>
      <c r="C1132" s="154">
        <v>753790</v>
      </c>
      <c r="D1132" s="154">
        <v>78233</v>
      </c>
      <c r="E1132" s="154">
        <v>77258</v>
      </c>
      <c r="F1132" s="264">
        <v>10.249273670385652</v>
      </c>
      <c r="G1132" s="265">
        <v>19831</v>
      </c>
    </row>
    <row r="1133" spans="1:7" ht="12" customHeight="1">
      <c r="A1133" s="262"/>
      <c r="B1133" s="282" t="s">
        <v>1393</v>
      </c>
      <c r="C1133" s="154">
        <v>3545992</v>
      </c>
      <c r="D1133" s="154">
        <v>3501475</v>
      </c>
      <c r="E1133" s="154">
        <v>3501475</v>
      </c>
      <c r="F1133" s="264">
        <v>98.74458261609163</v>
      </c>
      <c r="G1133" s="265">
        <v>237548</v>
      </c>
    </row>
    <row r="1134" spans="1:7" s="317" customFormat="1" ht="25.5">
      <c r="A1134" s="315"/>
      <c r="B1134" s="340" t="s">
        <v>1445</v>
      </c>
      <c r="C1134" s="320">
        <v>16691</v>
      </c>
      <c r="D1134" s="320">
        <v>0</v>
      </c>
      <c r="E1134" s="320">
        <v>0</v>
      </c>
      <c r="F1134" s="302">
        <v>0</v>
      </c>
      <c r="G1134" s="265">
        <v>0</v>
      </c>
    </row>
    <row r="1135" spans="1:7" s="317" customFormat="1" ht="51">
      <c r="A1135" s="315"/>
      <c r="B1135" s="333" t="s">
        <v>1395</v>
      </c>
      <c r="C1135" s="320">
        <v>16691</v>
      </c>
      <c r="D1135" s="320">
        <v>0</v>
      </c>
      <c r="E1135" s="320">
        <v>0</v>
      </c>
      <c r="F1135" s="302">
        <v>0</v>
      </c>
      <c r="G1135" s="265">
        <v>0</v>
      </c>
    </row>
    <row r="1136" spans="1:7" ht="12" customHeight="1">
      <c r="A1136" s="262"/>
      <c r="B1136" s="285" t="s">
        <v>1306</v>
      </c>
      <c r="C1136" s="304">
        <v>68265579</v>
      </c>
      <c r="D1136" s="304">
        <v>34637850</v>
      </c>
      <c r="E1136" s="304">
        <v>32159384</v>
      </c>
      <c r="F1136" s="264">
        <v>47.10922322946971</v>
      </c>
      <c r="G1136" s="265">
        <v>6368606</v>
      </c>
    </row>
    <row r="1137" spans="1:7" ht="12.75">
      <c r="A1137" s="262"/>
      <c r="B1137" s="281" t="s">
        <v>1358</v>
      </c>
      <c r="C1137" s="304">
        <v>286204</v>
      </c>
      <c r="D1137" s="154">
        <v>58112</v>
      </c>
      <c r="E1137" s="154">
        <v>27710</v>
      </c>
      <c r="F1137" s="264">
        <v>9.681905214462413</v>
      </c>
      <c r="G1137" s="265">
        <v>17702</v>
      </c>
    </row>
    <row r="1138" spans="1:7" ht="12.75">
      <c r="A1138" s="262"/>
      <c r="B1138" s="281" t="s">
        <v>1381</v>
      </c>
      <c r="C1138" s="304">
        <v>67979375</v>
      </c>
      <c r="D1138" s="304">
        <v>34579738</v>
      </c>
      <c r="E1138" s="304">
        <v>32131674</v>
      </c>
      <c r="F1138" s="264">
        <v>47.26679820166043</v>
      </c>
      <c r="G1138" s="265">
        <v>6350904</v>
      </c>
    </row>
    <row r="1139" spans="1:7" ht="38.25">
      <c r="A1139" s="262"/>
      <c r="B1139" s="282" t="s">
        <v>1396</v>
      </c>
      <c r="C1139" s="304">
        <v>67979375</v>
      </c>
      <c r="D1139" s="304">
        <v>34579738</v>
      </c>
      <c r="E1139" s="304">
        <v>32131674</v>
      </c>
      <c r="F1139" s="264">
        <v>47.26679820166043</v>
      </c>
      <c r="G1139" s="265">
        <v>6350904</v>
      </c>
    </row>
    <row r="1140" spans="1:7" ht="12.75">
      <c r="A1140" s="262"/>
      <c r="B1140" s="311" t="s">
        <v>1382</v>
      </c>
      <c r="C1140" s="304">
        <v>67979375</v>
      </c>
      <c r="D1140" s="304">
        <v>34579738</v>
      </c>
      <c r="E1140" s="304">
        <v>32131674</v>
      </c>
      <c r="F1140" s="264">
        <v>47.26679820166043</v>
      </c>
      <c r="G1140" s="265">
        <v>6350904</v>
      </c>
    </row>
    <row r="1141" spans="1:7" ht="38.25">
      <c r="A1141" s="262"/>
      <c r="B1141" s="332" t="s">
        <v>1314</v>
      </c>
      <c r="C1141" s="304">
        <v>67979375</v>
      </c>
      <c r="D1141" s="304">
        <v>34579738</v>
      </c>
      <c r="E1141" s="304">
        <v>32131674</v>
      </c>
      <c r="F1141" s="264">
        <v>47.26679820166043</v>
      </c>
      <c r="G1141" s="265">
        <v>6350904</v>
      </c>
    </row>
    <row r="1142" spans="1:7" ht="51" hidden="1">
      <c r="A1142" s="262"/>
      <c r="B1142" s="331" t="s">
        <v>1446</v>
      </c>
      <c r="C1142" s="304">
        <v>0</v>
      </c>
      <c r="D1142" s="154">
        <v>0</v>
      </c>
      <c r="E1142" s="154">
        <v>0</v>
      </c>
      <c r="F1142" s="264" t="e">
        <v>#DIV/0!</v>
      </c>
      <c r="G1142" s="265">
        <v>0</v>
      </c>
    </row>
    <row r="1143" spans="1:7" ht="12.75">
      <c r="A1143" s="262"/>
      <c r="B1143" s="272" t="s">
        <v>940</v>
      </c>
      <c r="C1143" s="154">
        <v>-1767107</v>
      </c>
      <c r="D1143" s="154">
        <v>-8700</v>
      </c>
      <c r="E1143" s="154" t="s">
        <v>936</v>
      </c>
      <c r="F1143" s="264" t="s">
        <v>936</v>
      </c>
      <c r="G1143" s="264" t="s">
        <v>936</v>
      </c>
    </row>
    <row r="1144" spans="1:7" ht="12.75">
      <c r="A1144" s="262"/>
      <c r="B1144" s="272" t="s">
        <v>941</v>
      </c>
      <c r="C1144" s="304">
        <v>1767107</v>
      </c>
      <c r="D1144" s="304">
        <v>8700</v>
      </c>
      <c r="E1144" s="304">
        <v>8700</v>
      </c>
      <c r="F1144" s="264" t="s">
        <v>936</v>
      </c>
      <c r="G1144" s="265">
        <v>0</v>
      </c>
    </row>
    <row r="1145" spans="1:7" ht="12.75" hidden="1">
      <c r="A1145" s="262"/>
      <c r="B1145" s="285" t="s">
        <v>945</v>
      </c>
      <c r="C1145" s="304">
        <v>0</v>
      </c>
      <c r="D1145" s="304">
        <v>0</v>
      </c>
      <c r="E1145" s="304">
        <v>0</v>
      </c>
      <c r="F1145" s="264" t="e">
        <v>#DIV/0!</v>
      </c>
      <c r="G1145" s="265">
        <v>0</v>
      </c>
    </row>
    <row r="1146" spans="1:7" ht="12.75" hidden="1">
      <c r="A1146" s="262"/>
      <c r="B1146" s="285" t="s">
        <v>946</v>
      </c>
      <c r="C1146" s="304">
        <v>0</v>
      </c>
      <c r="D1146" s="304">
        <v>0</v>
      </c>
      <c r="E1146" s="304">
        <v>0</v>
      </c>
      <c r="F1146" s="264" t="e">
        <v>#DIV/0!</v>
      </c>
      <c r="G1146" s="265">
        <v>0</v>
      </c>
    </row>
    <row r="1147" spans="1:7" ht="12.75">
      <c r="A1147" s="262"/>
      <c r="B1147" s="285" t="s">
        <v>1362</v>
      </c>
      <c r="C1147" s="304">
        <v>1767107</v>
      </c>
      <c r="D1147" s="304">
        <v>8700</v>
      </c>
      <c r="E1147" s="304">
        <v>8700</v>
      </c>
      <c r="F1147" s="264" t="s">
        <v>936</v>
      </c>
      <c r="G1147" s="265">
        <v>0</v>
      </c>
    </row>
    <row r="1148" spans="1:7" ht="38.25" customHeight="1" hidden="1">
      <c r="A1148" s="262"/>
      <c r="B1148" s="287" t="s">
        <v>1363</v>
      </c>
      <c r="C1148" s="304">
        <v>0</v>
      </c>
      <c r="D1148" s="154">
        <v>0</v>
      </c>
      <c r="E1148" s="154">
        <v>0</v>
      </c>
      <c r="F1148" s="264" t="e">
        <v>#DIV/0!</v>
      </c>
      <c r="G1148" s="265">
        <v>0</v>
      </c>
    </row>
    <row r="1149" spans="1:7" ht="51">
      <c r="A1149" s="262"/>
      <c r="B1149" s="287" t="s">
        <v>1383</v>
      </c>
      <c r="C1149" s="304">
        <v>1767107</v>
      </c>
      <c r="D1149" s="154">
        <v>8700</v>
      </c>
      <c r="E1149" s="154">
        <v>8700</v>
      </c>
      <c r="F1149" s="264" t="s">
        <v>936</v>
      </c>
      <c r="G1149" s="265">
        <v>0</v>
      </c>
    </row>
    <row r="1150" spans="1:7" ht="38.25" hidden="1">
      <c r="A1150" s="262"/>
      <c r="B1150" s="287" t="s">
        <v>1318</v>
      </c>
      <c r="C1150" s="154">
        <v>0</v>
      </c>
      <c r="D1150" s="154"/>
      <c r="E1150" s="154"/>
      <c r="F1150" s="264" t="e">
        <v>#DIV/0!</v>
      </c>
      <c r="G1150" s="265">
        <v>0</v>
      </c>
    </row>
    <row r="1151" spans="1:7" ht="12.75">
      <c r="A1151" s="262"/>
      <c r="B1151" s="334"/>
      <c r="C1151" s="154"/>
      <c r="D1151" s="154"/>
      <c r="E1151" s="154"/>
      <c r="F1151" s="264"/>
      <c r="G1151" s="265"/>
    </row>
    <row r="1152" spans="1:7" ht="12.75">
      <c r="A1152" s="262"/>
      <c r="B1152" s="345" t="s">
        <v>1447</v>
      </c>
      <c r="C1152" s="154"/>
      <c r="D1152" s="154"/>
      <c r="E1152" s="154"/>
      <c r="F1152" s="264"/>
      <c r="G1152" s="265"/>
    </row>
    <row r="1153" spans="1:7" ht="12.75">
      <c r="A1153" s="262"/>
      <c r="B1153" s="267" t="s">
        <v>1346</v>
      </c>
      <c r="C1153" s="298">
        <v>323728044</v>
      </c>
      <c r="D1153" s="298">
        <v>108173125</v>
      </c>
      <c r="E1153" s="298">
        <v>108173125</v>
      </c>
      <c r="F1153" s="261">
        <v>33.414814380431004</v>
      </c>
      <c r="G1153" s="268">
        <v>27211353</v>
      </c>
    </row>
    <row r="1154" spans="1:7" ht="12.75">
      <c r="A1154" s="262"/>
      <c r="B1154" s="285" t="s">
        <v>1348</v>
      </c>
      <c r="C1154" s="304">
        <v>323728044</v>
      </c>
      <c r="D1154" s="304">
        <v>108173125</v>
      </c>
      <c r="E1154" s="304">
        <v>108173125</v>
      </c>
      <c r="F1154" s="264">
        <v>33.414814380431004</v>
      </c>
      <c r="G1154" s="265">
        <v>27211353</v>
      </c>
    </row>
    <row r="1155" spans="1:7" ht="25.5">
      <c r="A1155" s="262"/>
      <c r="B1155" s="287" t="s">
        <v>1349</v>
      </c>
      <c r="C1155" s="304">
        <v>323728044</v>
      </c>
      <c r="D1155" s="154">
        <v>108173125</v>
      </c>
      <c r="E1155" s="154">
        <v>108173125</v>
      </c>
      <c r="F1155" s="264">
        <v>33.414814380431004</v>
      </c>
      <c r="G1155" s="265">
        <v>27211353</v>
      </c>
    </row>
    <row r="1156" spans="1:7" ht="12.75">
      <c r="A1156" s="262"/>
      <c r="B1156" s="267" t="s">
        <v>1350</v>
      </c>
      <c r="C1156" s="145">
        <v>323728044</v>
      </c>
      <c r="D1156" s="145">
        <v>108173125</v>
      </c>
      <c r="E1156" s="145">
        <v>108032884</v>
      </c>
      <c r="F1156" s="261">
        <v>33.37149375912579</v>
      </c>
      <c r="G1156" s="268">
        <v>27071112</v>
      </c>
    </row>
    <row r="1157" spans="1:7" ht="12.75">
      <c r="A1157" s="262"/>
      <c r="B1157" s="285" t="s">
        <v>1351</v>
      </c>
      <c r="C1157" s="304">
        <v>323728044</v>
      </c>
      <c r="D1157" s="304">
        <v>108173125</v>
      </c>
      <c r="E1157" s="304">
        <v>108032884</v>
      </c>
      <c r="F1157" s="264">
        <v>33.37149375912579</v>
      </c>
      <c r="G1157" s="265">
        <v>27071112</v>
      </c>
    </row>
    <row r="1158" spans="1:7" ht="12.75">
      <c r="A1158" s="262"/>
      <c r="B1158" s="281" t="s">
        <v>1301</v>
      </c>
      <c r="C1158" s="154">
        <v>323728044</v>
      </c>
      <c r="D1158" s="154">
        <v>108173125</v>
      </c>
      <c r="E1158" s="154">
        <v>108032884</v>
      </c>
      <c r="F1158" s="264">
        <v>33.37149375912579</v>
      </c>
      <c r="G1158" s="265">
        <v>27071112</v>
      </c>
    </row>
    <row r="1159" spans="1:7" ht="25.5">
      <c r="A1159" s="262"/>
      <c r="B1159" s="282" t="s">
        <v>1392</v>
      </c>
      <c r="C1159" s="154">
        <v>323728044</v>
      </c>
      <c r="D1159" s="154">
        <v>108173125</v>
      </c>
      <c r="E1159" s="154">
        <v>108032884</v>
      </c>
      <c r="F1159" s="264">
        <v>33.37149375912579</v>
      </c>
      <c r="G1159" s="265">
        <v>27071112</v>
      </c>
    </row>
    <row r="1160" spans="1:7" ht="12.75" hidden="1">
      <c r="A1160" s="262"/>
      <c r="B1160" s="285" t="s">
        <v>1306</v>
      </c>
      <c r="C1160" s="304">
        <v>0</v>
      </c>
      <c r="D1160" s="304">
        <v>0</v>
      </c>
      <c r="E1160" s="304">
        <v>0</v>
      </c>
      <c r="F1160" s="264" t="e">
        <v>#DIV/0!</v>
      </c>
      <c r="G1160" s="265">
        <v>0</v>
      </c>
    </row>
    <row r="1161" spans="1:7" ht="12.75" hidden="1">
      <c r="A1161" s="262"/>
      <c r="B1161" s="281" t="s">
        <v>1407</v>
      </c>
      <c r="C1161" s="304">
        <v>0</v>
      </c>
      <c r="D1161" s="304">
        <v>0</v>
      </c>
      <c r="E1161" s="304">
        <v>0</v>
      </c>
      <c r="F1161" s="264" t="e">
        <v>#DIV/0!</v>
      </c>
      <c r="G1161" s="265">
        <v>0</v>
      </c>
    </row>
    <row r="1162" spans="1:7" ht="25.5" hidden="1">
      <c r="A1162" s="262"/>
      <c r="B1162" s="282" t="s">
        <v>1422</v>
      </c>
      <c r="C1162" s="154">
        <v>0</v>
      </c>
      <c r="D1162" s="154">
        <v>0</v>
      </c>
      <c r="E1162" s="154">
        <v>0</v>
      </c>
      <c r="F1162" s="264" t="e">
        <v>#DIV/0!</v>
      </c>
      <c r="G1162" s="265">
        <v>0</v>
      </c>
    </row>
    <row r="1163" spans="1:7" ht="12.75">
      <c r="A1163" s="262"/>
      <c r="B1163" s="344"/>
      <c r="C1163" s="145"/>
      <c r="D1163" s="154"/>
      <c r="E1163" s="154"/>
      <c r="F1163" s="264"/>
      <c r="G1163" s="265"/>
    </row>
    <row r="1164" spans="1:7" ht="12.75">
      <c r="A1164" s="262"/>
      <c r="B1164" s="345" t="s">
        <v>1448</v>
      </c>
      <c r="C1164" s="154"/>
      <c r="D1164" s="154"/>
      <c r="E1164" s="154"/>
      <c r="F1164" s="264"/>
      <c r="G1164" s="265"/>
    </row>
    <row r="1165" spans="1:7" ht="12.75">
      <c r="A1165" s="262"/>
      <c r="B1165" s="267" t="s">
        <v>1346</v>
      </c>
      <c r="C1165" s="298">
        <v>7152897</v>
      </c>
      <c r="D1165" s="298">
        <v>3118377</v>
      </c>
      <c r="E1165" s="298">
        <v>3118377</v>
      </c>
      <c r="F1165" s="261">
        <v>43.596000333850746</v>
      </c>
      <c r="G1165" s="268">
        <v>687834</v>
      </c>
    </row>
    <row r="1166" spans="1:7" ht="12.75">
      <c r="A1166" s="262"/>
      <c r="B1166" s="285" t="s">
        <v>1348</v>
      </c>
      <c r="C1166" s="304">
        <v>7152897</v>
      </c>
      <c r="D1166" s="304">
        <v>3118377</v>
      </c>
      <c r="E1166" s="304">
        <v>3118377</v>
      </c>
      <c r="F1166" s="264">
        <v>43.596000333850746</v>
      </c>
      <c r="G1166" s="265">
        <v>687834</v>
      </c>
    </row>
    <row r="1167" spans="1:7" ht="25.5">
      <c r="A1167" s="262"/>
      <c r="B1167" s="287" t="s">
        <v>1349</v>
      </c>
      <c r="C1167" s="304">
        <v>7152897</v>
      </c>
      <c r="D1167" s="154">
        <v>3118377</v>
      </c>
      <c r="E1167" s="154">
        <v>3118377</v>
      </c>
      <c r="F1167" s="264">
        <v>43.596000333850746</v>
      </c>
      <c r="G1167" s="265">
        <v>687834</v>
      </c>
    </row>
    <row r="1168" spans="1:7" ht="12.75">
      <c r="A1168" s="262"/>
      <c r="B1168" s="267" t="s">
        <v>1350</v>
      </c>
      <c r="C1168" s="145">
        <v>7152897</v>
      </c>
      <c r="D1168" s="145">
        <v>3118377</v>
      </c>
      <c r="E1168" s="145">
        <v>3118377</v>
      </c>
      <c r="F1168" s="261">
        <v>43.596000333850746</v>
      </c>
      <c r="G1168" s="268">
        <v>687834</v>
      </c>
    </row>
    <row r="1169" spans="1:7" ht="12.75">
      <c r="A1169" s="262"/>
      <c r="B1169" s="285" t="s">
        <v>1351</v>
      </c>
      <c r="C1169" s="304">
        <v>7152897</v>
      </c>
      <c r="D1169" s="304">
        <v>3118377</v>
      </c>
      <c r="E1169" s="304">
        <v>3118377</v>
      </c>
      <c r="F1169" s="264">
        <v>43.596000333850746</v>
      </c>
      <c r="G1169" s="265">
        <v>687834</v>
      </c>
    </row>
    <row r="1170" spans="1:7" ht="12.75">
      <c r="A1170" s="262"/>
      <c r="B1170" s="281" t="s">
        <v>1301</v>
      </c>
      <c r="C1170" s="154">
        <v>7152897</v>
      </c>
      <c r="D1170" s="154">
        <v>3118377</v>
      </c>
      <c r="E1170" s="154">
        <v>3118377</v>
      </c>
      <c r="F1170" s="264">
        <v>43.596000333850746</v>
      </c>
      <c r="G1170" s="265">
        <v>687834</v>
      </c>
    </row>
    <row r="1171" spans="1:7" ht="51">
      <c r="A1171" s="262"/>
      <c r="B1171" s="282" t="s">
        <v>1393</v>
      </c>
      <c r="C1171" s="154">
        <v>7152897</v>
      </c>
      <c r="D1171" s="154">
        <v>3118377</v>
      </c>
      <c r="E1171" s="154">
        <v>3118377</v>
      </c>
      <c r="F1171" s="264">
        <v>43.596000333850746</v>
      </c>
      <c r="G1171" s="265">
        <v>687834</v>
      </c>
    </row>
    <row r="1172" spans="1:7" ht="12.75">
      <c r="A1172" s="262"/>
      <c r="B1172" s="334"/>
      <c r="C1172" s="154"/>
      <c r="D1172" s="154"/>
      <c r="E1172" s="154"/>
      <c r="F1172" s="264"/>
      <c r="G1172" s="265"/>
    </row>
    <row r="1173" spans="1:7" s="317" customFormat="1" ht="25.5" hidden="1">
      <c r="A1173" s="315"/>
      <c r="B1173" s="346" t="s">
        <v>1449</v>
      </c>
      <c r="C1173" s="320"/>
      <c r="D1173" s="320"/>
      <c r="E1173" s="320"/>
      <c r="F1173" s="302"/>
      <c r="G1173" s="265"/>
    </row>
    <row r="1174" spans="1:7" s="317" customFormat="1" ht="12.75" hidden="1">
      <c r="A1174" s="315"/>
      <c r="B1174" s="328" t="s">
        <v>1346</v>
      </c>
      <c r="C1174" s="347">
        <v>0</v>
      </c>
      <c r="D1174" s="347">
        <v>0</v>
      </c>
      <c r="E1174" s="347">
        <v>0</v>
      </c>
      <c r="F1174" s="330" t="e">
        <v>#DIV/0!</v>
      </c>
      <c r="G1174" s="265"/>
    </row>
    <row r="1175" spans="1:7" s="317" customFormat="1" ht="12.75" hidden="1">
      <c r="A1175" s="315"/>
      <c r="B1175" s="318" t="s">
        <v>1348</v>
      </c>
      <c r="C1175" s="301">
        <v>0</v>
      </c>
      <c r="D1175" s="301">
        <v>0</v>
      </c>
      <c r="E1175" s="301">
        <v>0</v>
      </c>
      <c r="F1175" s="302" t="e">
        <v>#DIV/0!</v>
      </c>
      <c r="G1175" s="265"/>
    </row>
    <row r="1176" spans="1:7" s="317" customFormat="1" ht="25.5" hidden="1">
      <c r="A1176" s="315"/>
      <c r="B1176" s="319" t="s">
        <v>1349</v>
      </c>
      <c r="C1176" s="301">
        <v>0</v>
      </c>
      <c r="D1176" s="320">
        <v>0</v>
      </c>
      <c r="E1176" s="320">
        <v>0</v>
      </c>
      <c r="F1176" s="302" t="e">
        <v>#DIV/0!</v>
      </c>
      <c r="G1176" s="265"/>
    </row>
    <row r="1177" spans="1:7" s="317" customFormat="1" ht="12.75" hidden="1">
      <c r="A1177" s="315"/>
      <c r="B1177" s="328" t="s">
        <v>1350</v>
      </c>
      <c r="C1177" s="329">
        <v>0</v>
      </c>
      <c r="D1177" s="329">
        <v>0</v>
      </c>
      <c r="E1177" s="329">
        <v>0</v>
      </c>
      <c r="F1177" s="330" t="e">
        <v>#DIV/0!</v>
      </c>
      <c r="G1177" s="265"/>
    </row>
    <row r="1178" spans="1:7" s="317" customFormat="1" ht="12.75" hidden="1">
      <c r="A1178" s="315"/>
      <c r="B1178" s="318" t="s">
        <v>1351</v>
      </c>
      <c r="C1178" s="301">
        <v>0</v>
      </c>
      <c r="D1178" s="301">
        <v>0</v>
      </c>
      <c r="E1178" s="301">
        <v>0</v>
      </c>
      <c r="F1178" s="302" t="e">
        <v>#DIV/0!</v>
      </c>
      <c r="G1178" s="265"/>
    </row>
    <row r="1179" spans="1:7" s="317" customFormat="1" ht="12.75" hidden="1">
      <c r="A1179" s="315"/>
      <c r="B1179" s="321" t="s">
        <v>1356</v>
      </c>
      <c r="C1179" s="301">
        <v>0</v>
      </c>
      <c r="D1179" s="301">
        <v>0</v>
      </c>
      <c r="E1179" s="301">
        <v>0</v>
      </c>
      <c r="F1179" s="302" t="e">
        <v>#DIV/0!</v>
      </c>
      <c r="G1179" s="265"/>
    </row>
    <row r="1180" spans="1:7" s="317" customFormat="1" ht="12.75" hidden="1">
      <c r="A1180" s="315"/>
      <c r="B1180" s="322" t="s">
        <v>1378</v>
      </c>
      <c r="C1180" s="301">
        <v>0</v>
      </c>
      <c r="D1180" s="320">
        <v>0</v>
      </c>
      <c r="E1180" s="320">
        <v>0</v>
      </c>
      <c r="F1180" s="302" t="e">
        <v>#DIV/0!</v>
      </c>
      <c r="G1180" s="265"/>
    </row>
    <row r="1181" spans="1:7" ht="12.75">
      <c r="A1181" s="262"/>
      <c r="B1181" s="348" t="s">
        <v>1450</v>
      </c>
      <c r="C1181" s="304"/>
      <c r="D1181" s="154"/>
      <c r="E1181" s="154"/>
      <c r="F1181" s="264"/>
      <c r="G1181" s="265"/>
    </row>
    <row r="1182" spans="1:7" ht="12.75">
      <c r="A1182" s="262"/>
      <c r="B1182" s="267" t="s">
        <v>1346</v>
      </c>
      <c r="C1182" s="298">
        <v>5572649</v>
      </c>
      <c r="D1182" s="298">
        <v>0</v>
      </c>
      <c r="E1182" s="298">
        <v>0</v>
      </c>
      <c r="F1182" s="261">
        <v>0</v>
      </c>
      <c r="G1182" s="268">
        <v>0</v>
      </c>
    </row>
    <row r="1183" spans="1:7" ht="12.75">
      <c r="A1183" s="262"/>
      <c r="B1183" s="285" t="s">
        <v>1348</v>
      </c>
      <c r="C1183" s="304">
        <v>5572649</v>
      </c>
      <c r="D1183" s="304">
        <v>0</v>
      </c>
      <c r="E1183" s="304">
        <v>0</v>
      </c>
      <c r="F1183" s="264">
        <v>0</v>
      </c>
      <c r="G1183" s="265">
        <v>0</v>
      </c>
    </row>
    <row r="1184" spans="1:7" ht="25.5">
      <c r="A1184" s="262"/>
      <c r="B1184" s="287" t="s">
        <v>1349</v>
      </c>
      <c r="C1184" s="304">
        <v>5572649</v>
      </c>
      <c r="D1184" s="154">
        <v>0</v>
      </c>
      <c r="E1184" s="154">
        <v>0</v>
      </c>
      <c r="F1184" s="264">
        <v>0</v>
      </c>
      <c r="G1184" s="265">
        <v>0</v>
      </c>
    </row>
    <row r="1185" spans="1:7" ht="12.75">
      <c r="A1185" s="262"/>
      <c r="B1185" s="267" t="s">
        <v>1350</v>
      </c>
      <c r="C1185" s="298">
        <v>5572649</v>
      </c>
      <c r="D1185" s="298">
        <v>0</v>
      </c>
      <c r="E1185" s="298">
        <v>0</v>
      </c>
      <c r="F1185" s="261">
        <v>0</v>
      </c>
      <c r="G1185" s="268">
        <v>0</v>
      </c>
    </row>
    <row r="1186" spans="1:7" ht="12.75">
      <c r="A1186" s="262"/>
      <c r="B1186" s="285" t="s">
        <v>1351</v>
      </c>
      <c r="C1186" s="304">
        <v>5572649</v>
      </c>
      <c r="D1186" s="304">
        <v>0</v>
      </c>
      <c r="E1186" s="304">
        <v>0</v>
      </c>
      <c r="F1186" s="264">
        <v>0</v>
      </c>
      <c r="G1186" s="265">
        <v>0</v>
      </c>
    </row>
    <row r="1187" spans="1:7" ht="12.75">
      <c r="A1187" s="262"/>
      <c r="B1187" s="281" t="s">
        <v>1356</v>
      </c>
      <c r="C1187" s="304">
        <v>5572649</v>
      </c>
      <c r="D1187" s="304">
        <v>0</v>
      </c>
      <c r="E1187" s="304">
        <v>0</v>
      </c>
      <c r="F1187" s="264">
        <v>0</v>
      </c>
      <c r="G1187" s="265">
        <v>0</v>
      </c>
    </row>
    <row r="1188" spans="1:7" ht="12.75">
      <c r="A1188" s="262"/>
      <c r="B1188" s="306" t="s">
        <v>1378</v>
      </c>
      <c r="C1188" s="304">
        <v>5572649</v>
      </c>
      <c r="D1188" s="154">
        <v>0</v>
      </c>
      <c r="E1188" s="154">
        <v>0</v>
      </c>
      <c r="F1188" s="264">
        <v>0</v>
      </c>
      <c r="G1188" s="265">
        <v>0</v>
      </c>
    </row>
    <row r="1189" spans="1:7" ht="12.75">
      <c r="A1189" s="262"/>
      <c r="B1189" s="306"/>
      <c r="C1189" s="304"/>
      <c r="D1189" s="154"/>
      <c r="E1189" s="154"/>
      <c r="F1189" s="264"/>
      <c r="G1189" s="265"/>
    </row>
    <row r="1190" spans="1:7" s="351" customFormat="1" ht="12.75">
      <c r="A1190" s="349" t="s">
        <v>1451</v>
      </c>
      <c r="B1190" s="349"/>
      <c r="C1190" s="313"/>
      <c r="D1190" s="313"/>
      <c r="E1190" s="313"/>
      <c r="F1190" s="350"/>
      <c r="G1190" s="265"/>
    </row>
    <row r="1191" spans="1:7" s="351" customFormat="1" ht="13.5">
      <c r="A1191" s="349"/>
      <c r="B1191" s="352" t="s">
        <v>1346</v>
      </c>
      <c r="C1191" s="353">
        <v>114545475</v>
      </c>
      <c r="D1191" s="353">
        <v>33789231</v>
      </c>
      <c r="E1191" s="353">
        <v>32201711</v>
      </c>
      <c r="F1191" s="354">
        <v>28.112599821162732</v>
      </c>
      <c r="G1191" s="355">
        <v>2731669</v>
      </c>
    </row>
    <row r="1192" spans="1:7" s="351" customFormat="1" ht="38.25">
      <c r="A1192" s="356"/>
      <c r="B1192" s="357" t="s">
        <v>1376</v>
      </c>
      <c r="C1192" s="358">
        <v>5009846</v>
      </c>
      <c r="D1192" s="358">
        <v>1461805</v>
      </c>
      <c r="E1192" s="358">
        <v>760309</v>
      </c>
      <c r="F1192" s="359">
        <v>15.176294840200677</v>
      </c>
      <c r="G1192" s="360">
        <v>545989</v>
      </c>
    </row>
    <row r="1193" spans="1:7" s="351" customFormat="1" ht="51">
      <c r="A1193" s="349"/>
      <c r="B1193" s="361" t="str">
        <f>B421</f>
        <v>Valsts pamatbudžeta iestāžu saņemtie transferta pārskaitījumi no valsts pamatbudžeta dotācijas no vispārējiem ieņēmumiem</v>
      </c>
      <c r="C1193" s="313">
        <v>22262</v>
      </c>
      <c r="D1193" s="313">
        <v>2646</v>
      </c>
      <c r="E1193" s="313">
        <v>1958</v>
      </c>
      <c r="F1193" s="350">
        <v>8.795256490881323</v>
      </c>
      <c r="G1193" s="360">
        <v>252</v>
      </c>
    </row>
    <row r="1194" spans="1:7" s="351" customFormat="1" ht="51">
      <c r="A1194" s="349"/>
      <c r="B1194" s="361" t="str">
        <f>B422</f>
        <v>Valsts pamatbudžeta iestāžu saņemtie transferti no citas valsts pamatbudžeta finansētas ministrijas vai centrālās iestādes ārvalstu finanšu palīdzības līdzekļiem</v>
      </c>
      <c r="C1194" s="313">
        <v>4987584</v>
      </c>
      <c r="D1194" s="313">
        <v>1459159</v>
      </c>
      <c r="E1194" s="313">
        <v>758351</v>
      </c>
      <c r="F1194" s="350">
        <v>15.204776501007302</v>
      </c>
      <c r="G1194" s="360">
        <v>545737</v>
      </c>
    </row>
    <row r="1195" spans="1:7" s="366" customFormat="1" ht="12.75" hidden="1">
      <c r="A1195" s="362"/>
      <c r="B1195" s="363" t="s">
        <v>1369</v>
      </c>
      <c r="C1195" s="364">
        <v>0</v>
      </c>
      <c r="D1195" s="364">
        <v>0</v>
      </c>
      <c r="E1195" s="364">
        <v>0</v>
      </c>
      <c r="F1195" s="365" t="e">
        <v>#DIV/0!</v>
      </c>
      <c r="G1195" s="360">
        <v>0</v>
      </c>
    </row>
    <row r="1196" spans="1:7" s="366" customFormat="1" ht="51" hidden="1">
      <c r="A1196" s="362"/>
      <c r="B1196" s="367" t="s">
        <v>1370</v>
      </c>
      <c r="C1196" s="364">
        <v>0</v>
      </c>
      <c r="D1196" s="364">
        <v>0</v>
      </c>
      <c r="E1196" s="364">
        <v>0</v>
      </c>
      <c r="F1196" s="365" t="e">
        <v>#DIV/0!</v>
      </c>
      <c r="G1196" s="360">
        <v>0</v>
      </c>
    </row>
    <row r="1197" spans="1:7" s="351" customFormat="1" ht="25.5">
      <c r="A1197" s="349"/>
      <c r="B1197" s="368" t="s">
        <v>1390</v>
      </c>
      <c r="C1197" s="313">
        <v>92368068</v>
      </c>
      <c r="D1197" s="313">
        <v>29830301</v>
      </c>
      <c r="E1197" s="313">
        <v>29830301</v>
      </c>
      <c r="F1197" s="350">
        <v>32.2950362023378</v>
      </c>
      <c r="G1197" s="360">
        <v>2168989</v>
      </c>
    </row>
    <row r="1198" spans="1:7" s="351" customFormat="1" ht="25.5">
      <c r="A1198" s="349"/>
      <c r="B1198" s="368" t="s">
        <v>1452</v>
      </c>
      <c r="C1198" s="313">
        <v>17167561</v>
      </c>
      <c r="D1198" s="313">
        <v>2497125</v>
      </c>
      <c r="E1198" s="313">
        <v>1611101</v>
      </c>
      <c r="F1198" s="350">
        <v>9.384565460405238</v>
      </c>
      <c r="G1198" s="360">
        <v>16691</v>
      </c>
    </row>
    <row r="1199" spans="1:7" s="351" customFormat="1" ht="25.5" hidden="1">
      <c r="A1199" s="349"/>
      <c r="B1199" s="369" t="s">
        <v>1390</v>
      </c>
      <c r="C1199" s="313">
        <v>57981934</v>
      </c>
      <c r="D1199" s="313"/>
      <c r="E1199" s="313"/>
      <c r="F1199" s="350">
        <v>0</v>
      </c>
      <c r="G1199" s="360">
        <v>0</v>
      </c>
    </row>
    <row r="1200" spans="1:7" s="351" customFormat="1" ht="13.5">
      <c r="A1200" s="349"/>
      <c r="B1200" s="352" t="s">
        <v>1453</v>
      </c>
      <c r="C1200" s="353">
        <v>114545475</v>
      </c>
      <c r="D1200" s="353">
        <v>32337457</v>
      </c>
      <c r="E1200" s="353">
        <v>27176154</v>
      </c>
      <c r="F1200" s="354">
        <v>23.725209572879244</v>
      </c>
      <c r="G1200" s="355">
        <v>1615206</v>
      </c>
    </row>
    <row r="1201" spans="1:7" s="351" customFormat="1" ht="12.75">
      <c r="A1201" s="349"/>
      <c r="B1201" s="370" t="s">
        <v>1301</v>
      </c>
      <c r="C1201" s="313">
        <v>74877466</v>
      </c>
      <c r="D1201" s="313">
        <v>25908467</v>
      </c>
      <c r="E1201" s="313">
        <v>21944169</v>
      </c>
      <c r="F1201" s="350">
        <v>29.306773014994924</v>
      </c>
      <c r="G1201" s="360">
        <v>1540328</v>
      </c>
    </row>
    <row r="1202" spans="1:7" s="351" customFormat="1" ht="26.25" customHeight="1">
      <c r="A1202" s="349"/>
      <c r="B1202" s="371" t="s">
        <v>1403</v>
      </c>
      <c r="C1202" s="372">
        <v>5009846</v>
      </c>
      <c r="D1202" s="372">
        <v>1495522</v>
      </c>
      <c r="E1202" s="372">
        <v>760309</v>
      </c>
      <c r="F1202" s="350">
        <v>15.176294840200677</v>
      </c>
      <c r="G1202" s="360">
        <v>545989</v>
      </c>
    </row>
    <row r="1203" spans="1:7" s="351" customFormat="1" ht="51">
      <c r="A1203" s="349"/>
      <c r="B1203" s="373" t="s">
        <v>1404</v>
      </c>
      <c r="C1203" s="372">
        <v>22262</v>
      </c>
      <c r="D1203" s="372">
        <v>21388</v>
      </c>
      <c r="E1203" s="372">
        <v>1958</v>
      </c>
      <c r="F1203" s="350">
        <v>8.795256490881323</v>
      </c>
      <c r="G1203" s="360">
        <v>252</v>
      </c>
    </row>
    <row r="1204" spans="1:7" s="351" customFormat="1" ht="51">
      <c r="A1204" s="349"/>
      <c r="B1204" s="373" t="s">
        <v>1405</v>
      </c>
      <c r="C1204" s="372">
        <v>4987584</v>
      </c>
      <c r="D1204" s="372">
        <v>1474134</v>
      </c>
      <c r="E1204" s="372">
        <v>758351</v>
      </c>
      <c r="F1204" s="350">
        <v>15.204776501007302</v>
      </c>
      <c r="G1204" s="360">
        <v>545737</v>
      </c>
    </row>
    <row r="1205" spans="1:7" s="351" customFormat="1" ht="38.25">
      <c r="A1205" s="349"/>
      <c r="B1205" s="374" t="s">
        <v>1395</v>
      </c>
      <c r="C1205" s="313">
        <v>57531028</v>
      </c>
      <c r="D1205" s="313">
        <v>23969980</v>
      </c>
      <c r="E1205" s="313">
        <v>20740896</v>
      </c>
      <c r="F1205" s="350">
        <v>36.051669370483005</v>
      </c>
      <c r="G1205" s="360">
        <v>994339</v>
      </c>
    </row>
    <row r="1206" spans="1:7" s="351" customFormat="1" ht="76.5">
      <c r="A1206" s="349"/>
      <c r="B1206" s="374" t="s">
        <v>1406</v>
      </c>
      <c r="C1206" s="313">
        <v>12336592</v>
      </c>
      <c r="D1206" s="313">
        <v>442965</v>
      </c>
      <c r="E1206" s="313">
        <v>442964</v>
      </c>
      <c r="F1206" s="350">
        <v>3.5906512917019544</v>
      </c>
      <c r="G1206" s="360">
        <v>0</v>
      </c>
    </row>
    <row r="1207" spans="1:7" s="366" customFormat="1" ht="12.75" hidden="1">
      <c r="A1207" s="362"/>
      <c r="B1207" s="363" t="s">
        <v>1369</v>
      </c>
      <c r="C1207" s="364">
        <v>0</v>
      </c>
      <c r="D1207" s="364">
        <v>0</v>
      </c>
      <c r="E1207" s="364">
        <v>0</v>
      </c>
      <c r="F1207" s="365" t="e">
        <v>#DIV/0!</v>
      </c>
      <c r="G1207" s="360">
        <v>0</v>
      </c>
    </row>
    <row r="1208" spans="1:7" s="366" customFormat="1" ht="25.5" hidden="1">
      <c r="A1208" s="362"/>
      <c r="B1208" s="367" t="s">
        <v>1402</v>
      </c>
      <c r="C1208" s="364">
        <v>0</v>
      </c>
      <c r="D1208" s="364">
        <v>0</v>
      </c>
      <c r="E1208" s="364">
        <v>0</v>
      </c>
      <c r="F1208" s="365" t="e">
        <v>#DIV/0!</v>
      </c>
      <c r="G1208" s="360">
        <v>0</v>
      </c>
    </row>
    <row r="1209" spans="1:7" s="351" customFormat="1" ht="12.75">
      <c r="A1209" s="349"/>
      <c r="B1209" s="368" t="s">
        <v>1381</v>
      </c>
      <c r="C1209" s="313">
        <v>39668009</v>
      </c>
      <c r="D1209" s="313">
        <v>6428990</v>
      </c>
      <c r="E1209" s="313">
        <v>5231985</v>
      </c>
      <c r="F1209" s="350">
        <v>13.189431816454414</v>
      </c>
      <c r="G1209" s="360">
        <v>74878</v>
      </c>
    </row>
    <row r="1210" spans="1:7" s="351" customFormat="1" ht="25.5">
      <c r="A1210" s="349"/>
      <c r="B1210" s="374" t="s">
        <v>1397</v>
      </c>
      <c r="C1210" s="375">
        <v>39668009</v>
      </c>
      <c r="D1210" s="375">
        <v>6428990</v>
      </c>
      <c r="E1210" s="375">
        <v>5231985</v>
      </c>
      <c r="F1210" s="350">
        <v>13.189431816454414</v>
      </c>
      <c r="G1210" s="360">
        <v>74878</v>
      </c>
    </row>
    <row r="1211" spans="1:7" s="317" customFormat="1" ht="38.25" hidden="1">
      <c r="A1211" s="315"/>
      <c r="B1211" s="367" t="s">
        <v>1412</v>
      </c>
      <c r="C1211" s="364">
        <f>C451</f>
        <v>0</v>
      </c>
      <c r="D1211" s="364">
        <f>D451</f>
        <v>0</v>
      </c>
      <c r="E1211" s="364">
        <f>E451</f>
        <v>0</v>
      </c>
      <c r="F1211" s="365" t="e">
        <f>E1211/C1211*100</f>
        <v>#DIV/0!</v>
      </c>
      <c r="G1211" s="376">
        <f>E1211</f>
        <v>0</v>
      </c>
    </row>
    <row r="1212" spans="1:5" ht="13.5" customHeight="1">
      <c r="A1212" s="377"/>
      <c r="C1212" s="378"/>
      <c r="D1212" s="378"/>
      <c r="E1212" s="378"/>
    </row>
    <row r="1213" ht="12.75">
      <c r="A1213" s="377" t="s">
        <v>1454</v>
      </c>
    </row>
    <row r="1214" spans="1:5" ht="13.5" customHeight="1">
      <c r="A1214" s="377" t="s">
        <v>1455</v>
      </c>
      <c r="C1214" s="379"/>
      <c r="D1214" s="379"/>
      <c r="E1214" s="254"/>
    </row>
    <row r="1215" spans="1:5" ht="15">
      <c r="A1215" s="377" t="s">
        <v>1456</v>
      </c>
      <c r="C1215" s="379"/>
      <c r="D1215" s="379"/>
      <c r="E1215" s="254"/>
    </row>
    <row r="1216" spans="1:5" ht="12.75" hidden="1">
      <c r="A1216" s="1115" t="s">
        <v>1457</v>
      </c>
      <c r="B1216" s="1115"/>
      <c r="C1216" s="1115"/>
      <c r="D1216" s="1115"/>
      <c r="E1216" s="1115"/>
    </row>
    <row r="1217" spans="1:5" ht="12.75" hidden="1">
      <c r="A1217" s="380"/>
      <c r="B1217" s="1114" t="s">
        <v>1458</v>
      </c>
      <c r="C1217" s="1114"/>
      <c r="D1217" s="380"/>
      <c r="E1217" s="380"/>
    </row>
    <row r="1218" spans="1:5" ht="12.75">
      <c r="A1218" s="380"/>
      <c r="B1218" s="1114" t="s">
        <v>1459</v>
      </c>
      <c r="C1218" s="1114"/>
      <c r="D1218" s="380"/>
      <c r="E1218" s="380"/>
    </row>
    <row r="1219" spans="1:5" ht="12.75" hidden="1">
      <c r="A1219" s="380"/>
      <c r="B1219" s="1114" t="s">
        <v>1460</v>
      </c>
      <c r="C1219" s="1114"/>
      <c r="D1219" s="380"/>
      <c r="E1219" s="380"/>
    </row>
    <row r="1220" spans="1:5" ht="12.75" hidden="1">
      <c r="A1220" s="380"/>
      <c r="B1220" s="381" t="s">
        <v>1461</v>
      </c>
      <c r="C1220" s="381"/>
      <c r="D1220" s="380"/>
      <c r="E1220" s="380"/>
    </row>
    <row r="1221" spans="1:5" ht="12.75">
      <c r="A1221" s="380"/>
      <c r="B1221" s="381"/>
      <c r="C1221" s="381"/>
      <c r="D1221" s="380"/>
      <c r="E1221" s="380"/>
    </row>
    <row r="1222" spans="1:5" ht="12.75">
      <c r="A1222" s="380"/>
      <c r="B1222" s="381"/>
      <c r="C1222" s="381"/>
      <c r="D1222" s="380"/>
      <c r="E1222" s="380"/>
    </row>
    <row r="1223" spans="1:7" ht="27" customHeight="1">
      <c r="A1223" s="382" t="s">
        <v>1462</v>
      </c>
      <c r="C1223" s="378"/>
      <c r="D1223" s="378"/>
      <c r="E1223" s="378"/>
      <c r="G1223" s="383"/>
    </row>
    <row r="1224" spans="1:7" ht="15">
      <c r="A1224" s="382" t="s">
        <v>951</v>
      </c>
      <c r="C1224" s="378"/>
      <c r="D1224" s="378"/>
      <c r="E1224" s="378"/>
      <c r="G1224" s="383" t="s">
        <v>952</v>
      </c>
    </row>
    <row r="1225" ht="15">
      <c r="G1225" s="383"/>
    </row>
    <row r="1226" ht="15.75" customHeight="1">
      <c r="G1226" s="383"/>
    </row>
    <row r="1227" ht="15.75" customHeight="1">
      <c r="G1227" s="383"/>
    </row>
    <row r="1228" ht="12.75">
      <c r="A1228" s="254" t="s">
        <v>1463</v>
      </c>
    </row>
  </sheetData>
  <mergeCells count="11">
    <mergeCell ref="B1217:C1217"/>
    <mergeCell ref="B1218:C1218"/>
    <mergeCell ref="B1219:C1219"/>
    <mergeCell ref="A1216:E1216"/>
    <mergeCell ref="A7:B7"/>
    <mergeCell ref="A5:G5"/>
    <mergeCell ref="A6:G6"/>
    <mergeCell ref="A1:G1"/>
    <mergeCell ref="A3:G3"/>
    <mergeCell ref="A4:G4"/>
    <mergeCell ref="A2:G2"/>
  </mergeCells>
  <printOptions horizontalCentered="1"/>
  <pageMargins left="0.4724409448818898" right="0.31496062992125984" top="0.8267716535433072" bottom="0.3937007874015748" header="0.5118110236220472" footer="0.2362204724409449"/>
  <pageSetup firstPageNumber="9" useFirstPageNumber="1" horizontalDpi="600" verticalDpi="600" orientation="portrait" paperSize="9" scale="85" r:id="rId2"/>
  <headerFooter alignWithMargins="0">
    <oddFooter>&amp;C&amp;"Times New Roman,Regular"&amp;P</oddFooter>
  </headerFooter>
  <rowBreaks count="1" manualBreakCount="1">
    <brk id="165" max="6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43"/>
  <sheetViews>
    <sheetView zoomScaleSheetLayoutView="100" workbookViewId="0" topLeftCell="A1">
      <selection activeCell="C4" sqref="C4"/>
    </sheetView>
  </sheetViews>
  <sheetFormatPr defaultColWidth="9.140625" defaultRowHeight="12.75"/>
  <cols>
    <col min="1" max="1" width="9.00390625" style="385" customWidth="1"/>
    <col min="2" max="2" width="40.140625" style="386" customWidth="1"/>
    <col min="3" max="3" width="13.8515625" style="378" customWidth="1"/>
    <col min="4" max="5" width="12.28125" style="378" customWidth="1"/>
    <col min="6" max="6" width="9.140625" style="378" customWidth="1"/>
    <col min="7" max="7" width="11.8515625" style="378" customWidth="1"/>
    <col min="8" max="16384" width="9.140625" style="93" customWidth="1"/>
  </cols>
  <sheetData>
    <row r="1" spans="1:7" s="1" customFormat="1" ht="55.5" customHeight="1">
      <c r="A1" s="1099"/>
      <c r="B1" s="1099"/>
      <c r="C1" s="1099"/>
      <c r="D1" s="1099"/>
      <c r="E1" s="1099"/>
      <c r="F1" s="1099"/>
      <c r="G1" s="1099"/>
    </row>
    <row r="2" spans="1:7" s="1" customFormat="1" ht="12.75" customHeight="1">
      <c r="A2" s="1090" t="s">
        <v>921</v>
      </c>
      <c r="B2" s="1090"/>
      <c r="C2" s="1090"/>
      <c r="D2" s="1090"/>
      <c r="E2" s="1090"/>
      <c r="F2" s="1090"/>
      <c r="G2" s="1090"/>
    </row>
    <row r="3" spans="1:7" s="384" customFormat="1" ht="17.25" customHeight="1">
      <c r="A3" s="1087" t="s">
        <v>922</v>
      </c>
      <c r="B3" s="1087"/>
      <c r="C3" s="1087"/>
      <c r="D3" s="1087"/>
      <c r="E3" s="1087"/>
      <c r="F3" s="1087"/>
      <c r="G3" s="1087"/>
    </row>
    <row r="4" spans="1:7" s="384" customFormat="1" ht="17.25" customHeight="1">
      <c r="A4" s="385"/>
      <c r="B4" s="386"/>
      <c r="C4" s="387" t="s">
        <v>1464</v>
      </c>
      <c r="E4" s="387"/>
      <c r="F4" s="388"/>
      <c r="G4" s="388"/>
    </row>
    <row r="5" spans="1:7" s="384" customFormat="1" ht="17.25" customHeight="1">
      <c r="A5" s="1088" t="s">
        <v>1034</v>
      </c>
      <c r="B5" s="1088"/>
      <c r="C5" s="1088"/>
      <c r="D5" s="1088"/>
      <c r="E5" s="1088"/>
      <c r="F5" s="1088"/>
      <c r="G5" s="1088"/>
    </row>
    <row r="6" spans="1:7" s="390" customFormat="1" ht="12.75">
      <c r="A6" s="1089" t="s">
        <v>925</v>
      </c>
      <c r="B6" s="1089"/>
      <c r="C6" s="1089"/>
      <c r="D6" s="1089"/>
      <c r="E6" s="1089"/>
      <c r="F6" s="1089"/>
      <c r="G6" s="1089"/>
    </row>
    <row r="7" spans="1:7" s="390" customFormat="1" ht="12.75">
      <c r="A7" s="391" t="s">
        <v>926</v>
      </c>
      <c r="C7" s="392"/>
      <c r="D7" s="393"/>
      <c r="E7" s="393"/>
      <c r="F7" s="389"/>
      <c r="G7" s="394" t="s">
        <v>1465</v>
      </c>
    </row>
    <row r="8" ht="14.25" customHeight="1">
      <c r="G8" s="378" t="s">
        <v>1466</v>
      </c>
    </row>
    <row r="9" spans="2:7" ht="12.75">
      <c r="B9" s="395"/>
      <c r="G9" s="378" t="s">
        <v>1467</v>
      </c>
    </row>
    <row r="10" spans="1:7" ht="54.75" customHeight="1">
      <c r="A10" s="396" t="s">
        <v>1468</v>
      </c>
      <c r="B10" s="256" t="s">
        <v>929</v>
      </c>
      <c r="C10" s="256" t="s">
        <v>958</v>
      </c>
      <c r="D10" s="256" t="s">
        <v>1254</v>
      </c>
      <c r="E10" s="256" t="s">
        <v>959</v>
      </c>
      <c r="F10" s="256" t="s">
        <v>1469</v>
      </c>
      <c r="G10" s="256" t="s">
        <v>961</v>
      </c>
    </row>
    <row r="11" spans="1:7" ht="12.75">
      <c r="A11" s="397">
        <v>1</v>
      </c>
      <c r="B11" s="398">
        <v>2</v>
      </c>
      <c r="C11" s="399">
        <v>3</v>
      </c>
      <c r="D11" s="400">
        <v>4</v>
      </c>
      <c r="E11" s="400">
        <v>5</v>
      </c>
      <c r="F11" s="400">
        <v>6</v>
      </c>
      <c r="G11" s="400">
        <v>7</v>
      </c>
    </row>
    <row r="12" spans="1:7" s="404" customFormat="1" ht="15.75" customHeight="1">
      <c r="A12" s="401"/>
      <c r="B12" s="150" t="s">
        <v>1257</v>
      </c>
      <c r="C12" s="145">
        <v>1268604477</v>
      </c>
      <c r="D12" s="145">
        <v>411100535</v>
      </c>
      <c r="E12" s="145">
        <v>429881626</v>
      </c>
      <c r="F12" s="402">
        <v>33.886182320322995</v>
      </c>
      <c r="G12" s="403">
        <v>109184907</v>
      </c>
    </row>
    <row r="13" spans="1:7" ht="12.75" customHeight="1">
      <c r="A13" s="405"/>
      <c r="B13" s="406" t="s">
        <v>1470</v>
      </c>
      <c r="C13" s="154">
        <v>1156000000</v>
      </c>
      <c r="D13" s="154">
        <v>329819684</v>
      </c>
      <c r="E13" s="154">
        <v>373393994</v>
      </c>
      <c r="F13" s="407">
        <v>32.30051851211073</v>
      </c>
      <c r="G13" s="278">
        <v>104736953</v>
      </c>
    </row>
    <row r="14" spans="1:7" s="408" customFormat="1" ht="12.75" customHeight="1">
      <c r="A14" s="405"/>
      <c r="B14" s="406" t="s">
        <v>1471</v>
      </c>
      <c r="C14" s="154">
        <v>1156000000</v>
      </c>
      <c r="D14" s="154">
        <v>329819684</v>
      </c>
      <c r="E14" s="154">
        <v>373393994</v>
      </c>
      <c r="F14" s="407">
        <v>32.30051851211073</v>
      </c>
      <c r="G14" s="278">
        <v>104736953</v>
      </c>
    </row>
    <row r="15" spans="1:7" s="408" customFormat="1" ht="12.75" customHeight="1">
      <c r="A15" s="405"/>
      <c r="B15" s="406" t="s">
        <v>1472</v>
      </c>
      <c r="C15" s="154">
        <v>94853929</v>
      </c>
      <c r="D15" s="154">
        <v>75444718</v>
      </c>
      <c r="E15" s="154">
        <v>50657104</v>
      </c>
      <c r="F15" s="407">
        <v>53.4053829230416</v>
      </c>
      <c r="G15" s="278">
        <v>2419846</v>
      </c>
    </row>
    <row r="16" spans="1:7" ht="25.5">
      <c r="A16" s="405"/>
      <c r="B16" s="406" t="s">
        <v>1473</v>
      </c>
      <c r="C16" s="154">
        <v>129110</v>
      </c>
      <c r="D16" s="154">
        <v>32280</v>
      </c>
      <c r="E16" s="154">
        <v>33965</v>
      </c>
      <c r="F16" s="407">
        <v>26.307025017426998</v>
      </c>
      <c r="G16" s="278">
        <v>8425</v>
      </c>
    </row>
    <row r="17" spans="1:7" ht="12.75" customHeight="1">
      <c r="A17" s="405"/>
      <c r="B17" s="406" t="s">
        <v>1474</v>
      </c>
      <c r="C17" s="154">
        <v>17621438</v>
      </c>
      <c r="D17" s="154">
        <v>5803853</v>
      </c>
      <c r="E17" s="154">
        <v>5796563</v>
      </c>
      <c r="F17" s="407">
        <v>32.8949487550335</v>
      </c>
      <c r="G17" s="278">
        <v>2019683</v>
      </c>
    </row>
    <row r="18" spans="1:7" s="404" customFormat="1" ht="39.75" customHeight="1">
      <c r="A18" s="409"/>
      <c r="B18" s="410" t="s">
        <v>1475</v>
      </c>
      <c r="C18" s="145">
        <v>1484369739</v>
      </c>
      <c r="D18" s="145">
        <v>504952934</v>
      </c>
      <c r="E18" s="145">
        <v>503791772</v>
      </c>
      <c r="F18" s="402">
        <v>33.93977651008958</v>
      </c>
      <c r="G18" s="403">
        <v>150839299</v>
      </c>
    </row>
    <row r="19" spans="1:7" s="404" customFormat="1" ht="12.75" customHeight="1">
      <c r="A19" s="132" t="s">
        <v>1264</v>
      </c>
      <c r="B19" s="411" t="s">
        <v>1265</v>
      </c>
      <c r="C19" s="145">
        <v>1482909997</v>
      </c>
      <c r="D19" s="145">
        <v>504526359</v>
      </c>
      <c r="E19" s="145">
        <v>503379703</v>
      </c>
      <c r="F19" s="402">
        <v>33.94539817105299</v>
      </c>
      <c r="G19" s="403">
        <v>150548901</v>
      </c>
    </row>
    <row r="20" spans="1:7" s="404" customFormat="1" ht="12.75" customHeight="1">
      <c r="A20" s="411" t="s">
        <v>1266</v>
      </c>
      <c r="B20" s="411" t="s">
        <v>1267</v>
      </c>
      <c r="C20" s="145">
        <v>16403548</v>
      </c>
      <c r="D20" s="145">
        <v>5523129</v>
      </c>
      <c r="E20" s="145">
        <v>5519874</v>
      </c>
      <c r="F20" s="402">
        <v>33.65048829680018</v>
      </c>
      <c r="G20" s="403">
        <v>1748302</v>
      </c>
    </row>
    <row r="21" spans="1:7" ht="12.75" customHeight="1">
      <c r="A21" s="412">
        <v>1000</v>
      </c>
      <c r="B21" s="135" t="s">
        <v>1268</v>
      </c>
      <c r="C21" s="278">
        <v>10516290</v>
      </c>
      <c r="D21" s="278">
        <v>3227764</v>
      </c>
      <c r="E21" s="278">
        <v>3224586</v>
      </c>
      <c r="F21" s="407">
        <v>30.662771756959916</v>
      </c>
      <c r="G21" s="278">
        <v>1144888</v>
      </c>
    </row>
    <row r="22" spans="1:7" ht="12.75" customHeight="1">
      <c r="A22" s="413">
        <v>1100</v>
      </c>
      <c r="B22" s="135" t="s">
        <v>1269</v>
      </c>
      <c r="C22" s="278">
        <v>8103732</v>
      </c>
      <c r="D22" s="278">
        <v>2635224</v>
      </c>
      <c r="E22" s="278">
        <v>2632107</v>
      </c>
      <c r="F22" s="407">
        <v>32.480183204479125</v>
      </c>
      <c r="G22" s="278">
        <v>976391</v>
      </c>
    </row>
    <row r="23" spans="1:7" ht="39.75" customHeight="1">
      <c r="A23" s="413">
        <v>1200</v>
      </c>
      <c r="B23" s="406" t="s">
        <v>1476</v>
      </c>
      <c r="C23" s="278" t="s">
        <v>936</v>
      </c>
      <c r="D23" s="278" t="s">
        <v>936</v>
      </c>
      <c r="E23" s="154">
        <v>592479</v>
      </c>
      <c r="F23" s="407" t="s">
        <v>936</v>
      </c>
      <c r="G23" s="278">
        <v>168497</v>
      </c>
    </row>
    <row r="24" spans="1:7" ht="12.75" customHeight="1">
      <c r="A24" s="412">
        <v>2000</v>
      </c>
      <c r="B24" s="135" t="s">
        <v>1271</v>
      </c>
      <c r="C24" s="278">
        <v>5887258</v>
      </c>
      <c r="D24" s="278">
        <v>2295365</v>
      </c>
      <c r="E24" s="278">
        <v>2295288</v>
      </c>
      <c r="F24" s="407">
        <v>38.987385978328106</v>
      </c>
      <c r="G24" s="278">
        <v>603414</v>
      </c>
    </row>
    <row r="25" spans="1:7" ht="12.75" customHeight="1">
      <c r="A25" s="413">
        <v>2100</v>
      </c>
      <c r="B25" s="135" t="s">
        <v>1272</v>
      </c>
      <c r="C25" s="278" t="s">
        <v>936</v>
      </c>
      <c r="D25" s="278" t="s">
        <v>936</v>
      </c>
      <c r="E25" s="278">
        <v>1896</v>
      </c>
      <c r="F25" s="407" t="s">
        <v>936</v>
      </c>
      <c r="G25" s="278">
        <v>1222</v>
      </c>
    </row>
    <row r="26" spans="1:7" ht="12.75" customHeight="1">
      <c r="A26" s="413">
        <v>2200</v>
      </c>
      <c r="B26" s="135" t="s">
        <v>1273</v>
      </c>
      <c r="C26" s="278" t="s">
        <v>936</v>
      </c>
      <c r="D26" s="278" t="s">
        <v>936</v>
      </c>
      <c r="E26" s="278">
        <v>2225001</v>
      </c>
      <c r="F26" s="407" t="s">
        <v>936</v>
      </c>
      <c r="G26" s="278">
        <v>577547</v>
      </c>
    </row>
    <row r="27" spans="1:7" ht="24" customHeight="1">
      <c r="A27" s="413">
        <v>2300</v>
      </c>
      <c r="B27" s="414" t="s">
        <v>1274</v>
      </c>
      <c r="C27" s="278" t="s">
        <v>936</v>
      </c>
      <c r="D27" s="278" t="s">
        <v>936</v>
      </c>
      <c r="E27" s="278">
        <v>66164</v>
      </c>
      <c r="F27" s="407" t="s">
        <v>936</v>
      </c>
      <c r="G27" s="278">
        <v>24115</v>
      </c>
    </row>
    <row r="28" spans="1:7" ht="15" customHeight="1" hidden="1">
      <c r="A28" s="413">
        <v>2400</v>
      </c>
      <c r="B28" s="135" t="s">
        <v>1477</v>
      </c>
      <c r="C28" s="278" t="s">
        <v>936</v>
      </c>
      <c r="D28" s="278" t="s">
        <v>936</v>
      </c>
      <c r="E28" s="278">
        <v>0</v>
      </c>
      <c r="F28" s="407" t="s">
        <v>936</v>
      </c>
      <c r="G28" s="278">
        <v>0</v>
      </c>
    </row>
    <row r="29" spans="1:7" ht="12.75" customHeight="1">
      <c r="A29" s="413">
        <v>2500</v>
      </c>
      <c r="B29" s="135" t="s">
        <v>1276</v>
      </c>
      <c r="C29" s="278" t="s">
        <v>936</v>
      </c>
      <c r="D29" s="278" t="s">
        <v>936</v>
      </c>
      <c r="E29" s="278">
        <v>2227</v>
      </c>
      <c r="F29" s="407" t="s">
        <v>936</v>
      </c>
      <c r="G29" s="278">
        <v>530</v>
      </c>
    </row>
    <row r="30" spans="1:7" ht="10.5" customHeight="1" hidden="1">
      <c r="A30" s="415">
        <v>2600</v>
      </c>
      <c r="B30" s="406" t="s">
        <v>1478</v>
      </c>
      <c r="C30" s="278" t="s">
        <v>936</v>
      </c>
      <c r="D30" s="278" t="s">
        <v>936</v>
      </c>
      <c r="E30" s="278">
        <v>0</v>
      </c>
      <c r="F30" s="407" t="s">
        <v>936</v>
      </c>
      <c r="G30" s="403">
        <v>0</v>
      </c>
    </row>
    <row r="31" spans="1:7" ht="13.5" customHeight="1" hidden="1">
      <c r="A31" s="415">
        <v>2700</v>
      </c>
      <c r="B31" s="406" t="s">
        <v>1479</v>
      </c>
      <c r="C31" s="278" t="s">
        <v>936</v>
      </c>
      <c r="D31" s="278" t="s">
        <v>936</v>
      </c>
      <c r="E31" s="278">
        <v>0</v>
      </c>
      <c r="F31" s="407" t="s">
        <v>936</v>
      </c>
      <c r="G31" s="403">
        <v>0</v>
      </c>
    </row>
    <row r="32" spans="1:7" s="404" customFormat="1" ht="12.75" customHeight="1">
      <c r="A32" s="416" t="s">
        <v>1279</v>
      </c>
      <c r="B32" s="150" t="s">
        <v>1280</v>
      </c>
      <c r="C32" s="403">
        <v>27814</v>
      </c>
      <c r="D32" s="403">
        <v>0</v>
      </c>
      <c r="E32" s="403">
        <v>0</v>
      </c>
      <c r="F32" s="402">
        <v>0</v>
      </c>
      <c r="G32" s="403">
        <v>0</v>
      </c>
    </row>
    <row r="33" spans="1:7" ht="12.75" customHeight="1" hidden="1">
      <c r="A33" s="415">
        <v>4100</v>
      </c>
      <c r="B33" s="406" t="s">
        <v>1281</v>
      </c>
      <c r="C33" s="278" t="s">
        <v>936</v>
      </c>
      <c r="D33" s="278" t="s">
        <v>936</v>
      </c>
      <c r="E33" s="278">
        <v>0</v>
      </c>
      <c r="F33" s="417" t="s">
        <v>936</v>
      </c>
      <c r="G33" s="403">
        <v>0</v>
      </c>
    </row>
    <row r="34" spans="1:7" ht="12.75" customHeight="1" hidden="1">
      <c r="A34" s="415">
        <v>4200</v>
      </c>
      <c r="B34" s="135" t="s">
        <v>1282</v>
      </c>
      <c r="C34" s="278" t="s">
        <v>936</v>
      </c>
      <c r="D34" s="278" t="s">
        <v>936</v>
      </c>
      <c r="E34" s="278">
        <v>0</v>
      </c>
      <c r="F34" s="417" t="s">
        <v>936</v>
      </c>
      <c r="G34" s="403">
        <v>0</v>
      </c>
    </row>
    <row r="35" spans="1:7" ht="12.75" customHeight="1" hidden="1">
      <c r="A35" s="415" t="s">
        <v>1283</v>
      </c>
      <c r="B35" s="135" t="s">
        <v>1284</v>
      </c>
      <c r="C35" s="278" t="s">
        <v>936</v>
      </c>
      <c r="D35" s="278" t="s">
        <v>936</v>
      </c>
      <c r="E35" s="278">
        <v>0</v>
      </c>
      <c r="F35" s="417" t="s">
        <v>936</v>
      </c>
      <c r="G35" s="403">
        <v>0</v>
      </c>
    </row>
    <row r="36" spans="1:7" s="404" customFormat="1" ht="12.75" customHeight="1">
      <c r="A36" s="268" t="s">
        <v>1285</v>
      </c>
      <c r="B36" s="150" t="s">
        <v>1286</v>
      </c>
      <c r="C36" s="403">
        <v>1466467735</v>
      </c>
      <c r="D36" s="403">
        <v>498992330</v>
      </c>
      <c r="E36" s="403">
        <v>497848929</v>
      </c>
      <c r="F36" s="402">
        <v>33.948849819051766</v>
      </c>
      <c r="G36" s="403">
        <v>148800599</v>
      </c>
    </row>
    <row r="37" spans="1:7" ht="12.75" customHeight="1">
      <c r="A37" s="418">
        <v>3000</v>
      </c>
      <c r="B37" s="135" t="s">
        <v>1287</v>
      </c>
      <c r="C37" s="278">
        <v>6655000</v>
      </c>
      <c r="D37" s="278">
        <v>1591561</v>
      </c>
      <c r="E37" s="278">
        <v>1430563</v>
      </c>
      <c r="F37" s="407">
        <v>21.496063110443274</v>
      </c>
      <c r="G37" s="278">
        <v>420121</v>
      </c>
    </row>
    <row r="38" spans="1:7" ht="12.75" customHeight="1" hidden="1">
      <c r="A38" s="415">
        <v>3100</v>
      </c>
      <c r="B38" s="135" t="s">
        <v>1288</v>
      </c>
      <c r="C38" s="278" t="s">
        <v>936</v>
      </c>
      <c r="D38" s="278" t="s">
        <v>936</v>
      </c>
      <c r="E38" s="278">
        <v>0</v>
      </c>
      <c r="F38" s="407" t="s">
        <v>936</v>
      </c>
      <c r="G38" s="278">
        <v>0</v>
      </c>
    </row>
    <row r="39" spans="1:7" ht="39.75" customHeight="1">
      <c r="A39" s="413">
        <v>3200</v>
      </c>
      <c r="B39" s="406" t="s">
        <v>1480</v>
      </c>
      <c r="C39" s="278" t="s">
        <v>936</v>
      </c>
      <c r="D39" s="278" t="s">
        <v>936</v>
      </c>
      <c r="E39" s="278">
        <v>1430563</v>
      </c>
      <c r="F39" s="407" t="s">
        <v>936</v>
      </c>
      <c r="G39" s="278">
        <v>420121</v>
      </c>
    </row>
    <row r="40" spans="1:7" ht="15.75" customHeight="1" hidden="1">
      <c r="A40" s="415">
        <v>3300</v>
      </c>
      <c r="B40" s="406" t="s">
        <v>1481</v>
      </c>
      <c r="C40" s="278" t="s">
        <v>936</v>
      </c>
      <c r="D40" s="278" t="s">
        <v>936</v>
      </c>
      <c r="E40" s="278">
        <v>0</v>
      </c>
      <c r="F40" s="407" t="s">
        <v>936</v>
      </c>
      <c r="G40" s="278">
        <v>0</v>
      </c>
    </row>
    <row r="41" spans="1:7" ht="15" customHeight="1" hidden="1">
      <c r="A41" s="415">
        <v>3400</v>
      </c>
      <c r="B41" s="135" t="s">
        <v>1482</v>
      </c>
      <c r="C41" s="278" t="s">
        <v>936</v>
      </c>
      <c r="D41" s="278" t="s">
        <v>936</v>
      </c>
      <c r="E41" s="278">
        <v>0</v>
      </c>
      <c r="F41" s="407" t="s">
        <v>936</v>
      </c>
      <c r="G41" s="278">
        <v>0</v>
      </c>
    </row>
    <row r="42" spans="1:7" ht="13.5" customHeight="1" hidden="1">
      <c r="A42" s="415">
        <v>3900</v>
      </c>
      <c r="B42" s="135" t="s">
        <v>1483</v>
      </c>
      <c r="C42" s="278" t="s">
        <v>936</v>
      </c>
      <c r="D42" s="278" t="s">
        <v>936</v>
      </c>
      <c r="E42" s="278">
        <v>0</v>
      </c>
      <c r="F42" s="407" t="s">
        <v>936</v>
      </c>
      <c r="G42" s="278">
        <v>0</v>
      </c>
    </row>
    <row r="43" spans="1:7" ht="12.75" customHeight="1">
      <c r="A43" s="412">
        <v>6000</v>
      </c>
      <c r="B43" s="135" t="s">
        <v>1484</v>
      </c>
      <c r="C43" s="278">
        <v>1459812735</v>
      </c>
      <c r="D43" s="278">
        <v>497400769</v>
      </c>
      <c r="E43" s="154">
        <v>496418366</v>
      </c>
      <c r="F43" s="407">
        <v>34.00561963175366</v>
      </c>
      <c r="G43" s="278">
        <v>148380478</v>
      </c>
    </row>
    <row r="44" spans="1:7" ht="12.75" customHeight="1">
      <c r="A44" s="413">
        <v>6200</v>
      </c>
      <c r="B44" s="135" t="s">
        <v>1485</v>
      </c>
      <c r="C44" s="278" t="s">
        <v>936</v>
      </c>
      <c r="D44" s="278" t="s">
        <v>936</v>
      </c>
      <c r="E44" s="278">
        <v>496418366</v>
      </c>
      <c r="F44" s="407" t="s">
        <v>936</v>
      </c>
      <c r="G44" s="278">
        <v>148380478</v>
      </c>
    </row>
    <row r="45" spans="1:7" ht="12.75" customHeight="1">
      <c r="A45" s="419">
        <v>6210</v>
      </c>
      <c r="B45" s="420" t="s">
        <v>1486</v>
      </c>
      <c r="C45" s="278" t="s">
        <v>936</v>
      </c>
      <c r="D45" s="278" t="s">
        <v>936</v>
      </c>
      <c r="E45" s="278">
        <v>374375282</v>
      </c>
      <c r="F45" s="407" t="s">
        <v>936</v>
      </c>
      <c r="G45" s="278">
        <v>115577094</v>
      </c>
    </row>
    <row r="46" spans="1:7" ht="12.75" customHeight="1">
      <c r="A46" s="419">
        <v>6220</v>
      </c>
      <c r="B46" s="420" t="s">
        <v>1487</v>
      </c>
      <c r="C46" s="278" t="s">
        <v>936</v>
      </c>
      <c r="D46" s="278" t="s">
        <v>936</v>
      </c>
      <c r="E46" s="278">
        <v>82757901</v>
      </c>
      <c r="F46" s="407" t="s">
        <v>936</v>
      </c>
      <c r="G46" s="278">
        <v>20442783</v>
      </c>
    </row>
    <row r="47" spans="1:7" ht="25.5" customHeight="1">
      <c r="A47" s="419">
        <v>6230</v>
      </c>
      <c r="B47" s="421" t="s">
        <v>1488</v>
      </c>
      <c r="C47" s="278" t="s">
        <v>936</v>
      </c>
      <c r="D47" s="278" t="s">
        <v>936</v>
      </c>
      <c r="E47" s="278">
        <v>0</v>
      </c>
      <c r="F47" s="407" t="s">
        <v>936</v>
      </c>
      <c r="G47" s="278">
        <v>5</v>
      </c>
    </row>
    <row r="48" spans="1:7" ht="12.75" customHeight="1">
      <c r="A48" s="419">
        <v>6240</v>
      </c>
      <c r="B48" s="420" t="s">
        <v>1489</v>
      </c>
      <c r="C48" s="278" t="s">
        <v>936</v>
      </c>
      <c r="D48" s="278" t="s">
        <v>936</v>
      </c>
      <c r="E48" s="278">
        <v>39024328</v>
      </c>
      <c r="F48" s="407" t="s">
        <v>936</v>
      </c>
      <c r="G48" s="278">
        <v>12116863</v>
      </c>
    </row>
    <row r="49" spans="1:7" ht="12.75" customHeight="1">
      <c r="A49" s="419">
        <v>6290</v>
      </c>
      <c r="B49" s="420" t="s">
        <v>1490</v>
      </c>
      <c r="C49" s="278" t="s">
        <v>936</v>
      </c>
      <c r="D49" s="278" t="s">
        <v>936</v>
      </c>
      <c r="E49" s="278">
        <v>260855</v>
      </c>
      <c r="F49" s="407" t="s">
        <v>936</v>
      </c>
      <c r="G49" s="278">
        <v>243733</v>
      </c>
    </row>
    <row r="50" spans="1:7" ht="12.75" customHeight="1" hidden="1">
      <c r="A50" s="413">
        <v>6400</v>
      </c>
      <c r="B50" s="135" t="s">
        <v>1491</v>
      </c>
      <c r="C50" s="278" t="s">
        <v>936</v>
      </c>
      <c r="D50" s="278" t="s">
        <v>936</v>
      </c>
      <c r="E50" s="278">
        <v>0</v>
      </c>
      <c r="F50" s="407" t="s">
        <v>936</v>
      </c>
      <c r="G50" s="278">
        <v>0</v>
      </c>
    </row>
    <row r="51" spans="1:7" ht="25.5" customHeight="1">
      <c r="A51" s="422" t="s">
        <v>1296</v>
      </c>
      <c r="B51" s="406" t="s">
        <v>1360</v>
      </c>
      <c r="C51" s="278">
        <v>10900</v>
      </c>
      <c r="D51" s="278">
        <v>10900</v>
      </c>
      <c r="E51" s="278">
        <v>10900</v>
      </c>
      <c r="F51" s="407">
        <v>100</v>
      </c>
      <c r="G51" s="278">
        <v>0</v>
      </c>
    </row>
    <row r="52" spans="1:7" ht="12.75" customHeight="1">
      <c r="A52" s="413">
        <v>7700</v>
      </c>
      <c r="B52" s="135" t="s">
        <v>1361</v>
      </c>
      <c r="C52" s="278">
        <v>10900</v>
      </c>
      <c r="D52" s="278">
        <v>10900</v>
      </c>
      <c r="E52" s="278">
        <v>10900</v>
      </c>
      <c r="F52" s="407">
        <v>100</v>
      </c>
      <c r="G52" s="278">
        <v>0</v>
      </c>
    </row>
    <row r="53" spans="1:7" s="404" customFormat="1" ht="12.75" customHeight="1">
      <c r="A53" s="423" t="s">
        <v>1305</v>
      </c>
      <c r="B53" s="150" t="s">
        <v>1306</v>
      </c>
      <c r="C53" s="145">
        <v>1459742</v>
      </c>
      <c r="D53" s="145">
        <v>426575</v>
      </c>
      <c r="E53" s="145">
        <v>412069</v>
      </c>
      <c r="F53" s="402">
        <v>28.22889250292175</v>
      </c>
      <c r="G53" s="403">
        <v>290398</v>
      </c>
    </row>
    <row r="54" spans="1:7" s="404" customFormat="1" ht="12.75" customHeight="1">
      <c r="A54" s="424" t="s">
        <v>1307</v>
      </c>
      <c r="B54" s="411" t="s">
        <v>1358</v>
      </c>
      <c r="C54" s="145">
        <v>1459742</v>
      </c>
      <c r="D54" s="145">
        <v>426575</v>
      </c>
      <c r="E54" s="145">
        <v>412069</v>
      </c>
      <c r="F54" s="402">
        <v>28.22889250292175</v>
      </c>
      <c r="G54" s="403">
        <v>290398</v>
      </c>
    </row>
    <row r="55" spans="1:7" ht="12.75" customHeight="1">
      <c r="A55" s="413">
        <v>5100</v>
      </c>
      <c r="B55" s="135" t="s">
        <v>1309</v>
      </c>
      <c r="C55" s="278" t="s">
        <v>936</v>
      </c>
      <c r="D55" s="278" t="s">
        <v>936</v>
      </c>
      <c r="E55" s="278">
        <v>363270</v>
      </c>
      <c r="F55" s="407" t="s">
        <v>936</v>
      </c>
      <c r="G55" s="278">
        <v>241599</v>
      </c>
    </row>
    <row r="56" spans="1:7" ht="12.75" customHeight="1" hidden="1">
      <c r="A56" s="413">
        <v>5200</v>
      </c>
      <c r="B56" s="135" t="s">
        <v>1310</v>
      </c>
      <c r="C56" s="278" t="s">
        <v>936</v>
      </c>
      <c r="D56" s="278" t="s">
        <v>936</v>
      </c>
      <c r="E56" s="278">
        <v>0</v>
      </c>
      <c r="F56" s="407" t="s">
        <v>936</v>
      </c>
      <c r="G56" s="403">
        <v>0</v>
      </c>
    </row>
    <row r="57" spans="1:7" ht="12.75" customHeight="1" hidden="1">
      <c r="A57" s="413">
        <v>5800</v>
      </c>
      <c r="B57" s="406" t="s">
        <v>1492</v>
      </c>
      <c r="C57" s="278" t="s">
        <v>936</v>
      </c>
      <c r="D57" s="278" t="s">
        <v>936</v>
      </c>
      <c r="E57" s="278">
        <v>0</v>
      </c>
      <c r="F57" s="407" t="s">
        <v>936</v>
      </c>
      <c r="G57" s="403">
        <v>0</v>
      </c>
    </row>
    <row r="58" spans="1:7" ht="12.75" customHeight="1">
      <c r="A58" s="413">
        <v>5200</v>
      </c>
      <c r="B58" s="406" t="s">
        <v>1493</v>
      </c>
      <c r="C58" s="278" t="s">
        <v>936</v>
      </c>
      <c r="D58" s="278" t="s">
        <v>936</v>
      </c>
      <c r="E58" s="278">
        <v>48799</v>
      </c>
      <c r="F58" s="407" t="s">
        <v>936</v>
      </c>
      <c r="G58" s="278">
        <v>48799</v>
      </c>
    </row>
    <row r="59" spans="1:7" s="404" customFormat="1" ht="12.75" customHeight="1">
      <c r="A59" s="425"/>
      <c r="B59" s="150" t="s">
        <v>940</v>
      </c>
      <c r="C59" s="145">
        <v>-215765262</v>
      </c>
      <c r="D59" s="145">
        <v>-93852399</v>
      </c>
      <c r="E59" s="145">
        <v>-73910146</v>
      </c>
      <c r="F59" s="402">
        <v>34.25488668328825</v>
      </c>
      <c r="G59" s="403">
        <v>-41654392</v>
      </c>
    </row>
    <row r="60" spans="1:7" s="404" customFormat="1" ht="12.75" customHeight="1">
      <c r="A60" s="426"/>
      <c r="B60" s="150" t="s">
        <v>941</v>
      </c>
      <c r="C60" s="145">
        <v>215765262</v>
      </c>
      <c r="D60" s="145">
        <v>93852399</v>
      </c>
      <c r="E60" s="145">
        <v>73910146</v>
      </c>
      <c r="F60" s="402">
        <v>34.25488668328825</v>
      </c>
      <c r="G60" s="403">
        <v>41654392</v>
      </c>
    </row>
    <row r="61" spans="1:7" ht="12.75" customHeight="1">
      <c r="A61" s="427" t="s">
        <v>1321</v>
      </c>
      <c r="B61" s="135" t="s">
        <v>945</v>
      </c>
      <c r="C61" s="278">
        <v>-476494</v>
      </c>
      <c r="D61" s="278">
        <v>0</v>
      </c>
      <c r="E61" s="278">
        <v>0</v>
      </c>
      <c r="F61" s="417">
        <v>0</v>
      </c>
      <c r="G61" s="278">
        <v>0</v>
      </c>
    </row>
    <row r="62" spans="1:7" ht="12.75" customHeight="1">
      <c r="A62" s="428"/>
      <c r="B62" s="429" t="s">
        <v>1494</v>
      </c>
      <c r="C62" s="278">
        <v>-476494</v>
      </c>
      <c r="D62" s="278">
        <v>0</v>
      </c>
      <c r="E62" s="278">
        <v>0</v>
      </c>
      <c r="F62" s="417">
        <v>0</v>
      </c>
      <c r="G62" s="278">
        <v>0</v>
      </c>
    </row>
    <row r="63" spans="1:7" ht="12.75" customHeight="1">
      <c r="A63" s="427" t="s">
        <v>1315</v>
      </c>
      <c r="B63" s="135" t="s">
        <v>1362</v>
      </c>
      <c r="C63" s="278">
        <v>216241756</v>
      </c>
      <c r="D63" s="278">
        <v>93852399</v>
      </c>
      <c r="E63" s="278">
        <v>73801893</v>
      </c>
      <c r="F63" s="407">
        <v>34.129344103180514</v>
      </c>
      <c r="G63" s="278">
        <v>41622066</v>
      </c>
    </row>
    <row r="64" spans="1:7" ht="25.5" customHeight="1">
      <c r="A64" s="430"/>
      <c r="B64" s="406" t="s">
        <v>1007</v>
      </c>
      <c r="C64" s="278">
        <v>216241756</v>
      </c>
      <c r="D64" s="278">
        <v>93852399</v>
      </c>
      <c r="E64" s="278">
        <v>73910146</v>
      </c>
      <c r="F64" s="407">
        <v>34.17940520238839</v>
      </c>
      <c r="G64" s="278">
        <v>41654392</v>
      </c>
    </row>
    <row r="65" spans="1:7" ht="39.75" customHeight="1">
      <c r="A65" s="428"/>
      <c r="B65" s="431" t="s">
        <v>1495</v>
      </c>
      <c r="C65" s="278" t="s">
        <v>936</v>
      </c>
      <c r="D65" s="278">
        <v>0</v>
      </c>
      <c r="E65" s="278">
        <v>-108253</v>
      </c>
      <c r="F65" s="407" t="s">
        <v>936</v>
      </c>
      <c r="G65" s="278">
        <v>-32326</v>
      </c>
    </row>
    <row r="66" spans="1:7" ht="12.75" customHeight="1">
      <c r="A66" s="432" t="s">
        <v>1496</v>
      </c>
      <c r="B66" s="433" t="s">
        <v>947</v>
      </c>
      <c r="C66" s="278" t="s">
        <v>936</v>
      </c>
      <c r="D66" s="278">
        <v>0</v>
      </c>
      <c r="E66" s="278">
        <v>108253</v>
      </c>
      <c r="F66" s="407" t="s">
        <v>936</v>
      </c>
      <c r="G66" s="278">
        <v>32326</v>
      </c>
    </row>
    <row r="67" spans="1:7" ht="12.75" customHeight="1">
      <c r="A67" s="430"/>
      <c r="B67" s="406"/>
      <c r="C67" s="278"/>
      <c r="D67" s="278"/>
      <c r="E67" s="278"/>
      <c r="F67" s="407"/>
      <c r="G67" s="278"/>
    </row>
    <row r="68" spans="1:7" ht="12.75">
      <c r="A68" s="434"/>
      <c r="B68" s="435" t="s">
        <v>1497</v>
      </c>
      <c r="C68" s="313"/>
      <c r="D68" s="278"/>
      <c r="E68" s="278"/>
      <c r="F68" s="407"/>
      <c r="G68" s="278"/>
    </row>
    <row r="69" spans="1:7" ht="12.75" customHeight="1">
      <c r="A69" s="419"/>
      <c r="B69" s="436" t="s">
        <v>1498</v>
      </c>
      <c r="C69" s="278"/>
      <c r="D69" s="278"/>
      <c r="E69" s="278"/>
      <c r="F69" s="407"/>
      <c r="G69" s="278"/>
    </row>
    <row r="70" spans="1:7" s="404" customFormat="1" ht="12.75" customHeight="1">
      <c r="A70" s="437"/>
      <c r="B70" s="150" t="s">
        <v>1257</v>
      </c>
      <c r="C70" s="403">
        <v>1268604477</v>
      </c>
      <c r="D70" s="403">
        <v>411100535</v>
      </c>
      <c r="E70" s="403">
        <v>429881626</v>
      </c>
      <c r="F70" s="402">
        <v>33.886182320322995</v>
      </c>
      <c r="G70" s="403">
        <v>109184907</v>
      </c>
    </row>
    <row r="71" spans="1:7" s="404" customFormat="1" ht="12.75" customHeight="1">
      <c r="A71" s="437"/>
      <c r="B71" s="438" t="s">
        <v>1499</v>
      </c>
      <c r="C71" s="403">
        <v>1156000000</v>
      </c>
      <c r="D71" s="403">
        <v>329819684</v>
      </c>
      <c r="E71" s="403">
        <v>373393994</v>
      </c>
      <c r="F71" s="402">
        <v>32.30051851211073</v>
      </c>
      <c r="G71" s="403">
        <v>104736953</v>
      </c>
    </row>
    <row r="72" spans="1:7" s="404" customFormat="1" ht="12.75" customHeight="1">
      <c r="A72" s="424" t="s">
        <v>1500</v>
      </c>
      <c r="B72" s="438" t="s">
        <v>1501</v>
      </c>
      <c r="C72" s="403">
        <v>1156000000</v>
      </c>
      <c r="D72" s="278">
        <v>329819684</v>
      </c>
      <c r="E72" s="403">
        <v>373393994</v>
      </c>
      <c r="F72" s="402">
        <v>32.30051851211073</v>
      </c>
      <c r="G72" s="403">
        <v>104736953</v>
      </c>
    </row>
    <row r="73" spans="1:7" ht="12.75" customHeight="1">
      <c r="A73" s="439" t="s">
        <v>1500</v>
      </c>
      <c r="B73" s="440" t="s">
        <v>1502</v>
      </c>
      <c r="C73" s="278">
        <v>1156000000</v>
      </c>
      <c r="D73" s="278" t="s">
        <v>936</v>
      </c>
      <c r="E73" s="278">
        <v>487614071</v>
      </c>
      <c r="F73" s="407">
        <v>42.18114801038062</v>
      </c>
      <c r="G73" s="278">
        <v>133569616</v>
      </c>
    </row>
    <row r="74" spans="1:7" ht="12.75" customHeight="1">
      <c r="A74" s="441" t="s">
        <v>1503</v>
      </c>
      <c r="B74" s="440" t="s">
        <v>1504</v>
      </c>
      <c r="C74" s="278">
        <v>10000</v>
      </c>
      <c r="D74" s="278" t="s">
        <v>936</v>
      </c>
      <c r="E74" s="278">
        <v>11055</v>
      </c>
      <c r="F74" s="407">
        <v>110.55</v>
      </c>
      <c r="G74" s="278">
        <v>2469</v>
      </c>
    </row>
    <row r="75" spans="1:7" ht="25.5" customHeight="1">
      <c r="A75" s="442" t="s">
        <v>1505</v>
      </c>
      <c r="B75" s="440" t="s">
        <v>1506</v>
      </c>
      <c r="C75" s="278">
        <v>10000</v>
      </c>
      <c r="D75" s="278" t="s">
        <v>936</v>
      </c>
      <c r="E75" s="278">
        <v>11055</v>
      </c>
      <c r="F75" s="407">
        <v>110.55</v>
      </c>
      <c r="G75" s="278">
        <v>2469</v>
      </c>
    </row>
    <row r="76" spans="1:7" ht="25.5" customHeight="1" hidden="1">
      <c r="A76" s="442" t="s">
        <v>1507</v>
      </c>
      <c r="B76" s="429" t="s">
        <v>1508</v>
      </c>
      <c r="C76" s="278" t="s">
        <v>936</v>
      </c>
      <c r="D76" s="278" t="s">
        <v>936</v>
      </c>
      <c r="E76" s="278">
        <v>0</v>
      </c>
      <c r="F76" s="407" t="s">
        <v>936</v>
      </c>
      <c r="G76" s="278">
        <v>0</v>
      </c>
    </row>
    <row r="77" spans="1:7" ht="25.5" customHeight="1">
      <c r="A77" s="441" t="s">
        <v>1509</v>
      </c>
      <c r="B77" s="440" t="s">
        <v>1510</v>
      </c>
      <c r="C77" s="278">
        <v>1155990000</v>
      </c>
      <c r="D77" s="278" t="s">
        <v>936</v>
      </c>
      <c r="E77" s="278">
        <v>487603016</v>
      </c>
      <c r="F77" s="407">
        <v>42.18055657920916</v>
      </c>
      <c r="G77" s="278">
        <v>133567147</v>
      </c>
    </row>
    <row r="78" spans="1:7" ht="25.5">
      <c r="A78" s="442" t="s">
        <v>1511</v>
      </c>
      <c r="B78" s="429" t="s">
        <v>1512</v>
      </c>
      <c r="C78" s="278">
        <v>736394565</v>
      </c>
      <c r="D78" s="278" t="s">
        <v>936</v>
      </c>
      <c r="E78" s="278">
        <v>337753569</v>
      </c>
      <c r="F78" s="407">
        <v>45.865842179321355</v>
      </c>
      <c r="G78" s="278">
        <v>92628858</v>
      </c>
    </row>
    <row r="79" spans="1:7" ht="25.5" customHeight="1">
      <c r="A79" s="442" t="s">
        <v>1513</v>
      </c>
      <c r="B79" s="429" t="s">
        <v>1514</v>
      </c>
      <c r="C79" s="278">
        <v>110614392</v>
      </c>
      <c r="D79" s="278" t="s">
        <v>936</v>
      </c>
      <c r="E79" s="278">
        <v>37235393</v>
      </c>
      <c r="F79" s="407">
        <v>33.66234024954004</v>
      </c>
      <c r="G79" s="278">
        <v>10792206</v>
      </c>
    </row>
    <row r="80" spans="1:7" ht="39.75" customHeight="1">
      <c r="A80" s="442" t="s">
        <v>1515</v>
      </c>
      <c r="B80" s="429" t="s">
        <v>1516</v>
      </c>
      <c r="C80" s="278">
        <v>10404324</v>
      </c>
      <c r="D80" s="278" t="s">
        <v>936</v>
      </c>
      <c r="E80" s="278">
        <v>3696500</v>
      </c>
      <c r="F80" s="407">
        <v>35.528497574662225</v>
      </c>
      <c r="G80" s="278">
        <v>1015110</v>
      </c>
    </row>
    <row r="81" spans="1:7" ht="25.5" customHeight="1">
      <c r="A81" s="442" t="s">
        <v>1517</v>
      </c>
      <c r="B81" s="429" t="s">
        <v>1518</v>
      </c>
      <c r="C81" s="278">
        <v>298576719</v>
      </c>
      <c r="D81" s="278" t="s">
        <v>936</v>
      </c>
      <c r="E81" s="278">
        <v>108917554</v>
      </c>
      <c r="F81" s="407">
        <v>36.47891716567493</v>
      </c>
      <c r="G81" s="278">
        <v>29130973</v>
      </c>
    </row>
    <row r="82" spans="1:7" ht="12.75">
      <c r="A82" s="443">
        <v>22500</v>
      </c>
      <c r="B82" s="429" t="s">
        <v>1519</v>
      </c>
      <c r="C82" s="278" t="s">
        <v>936</v>
      </c>
      <c r="D82" s="278" t="s">
        <v>936</v>
      </c>
      <c r="E82" s="278">
        <v>-114220077</v>
      </c>
      <c r="F82" s="407" t="s">
        <v>936</v>
      </c>
      <c r="G82" s="278">
        <v>-28832663</v>
      </c>
    </row>
    <row r="83" spans="1:7" ht="25.5">
      <c r="A83" s="419" t="s">
        <v>1520</v>
      </c>
      <c r="B83" s="429" t="s">
        <v>1521</v>
      </c>
      <c r="C83" s="278" t="s">
        <v>936</v>
      </c>
      <c r="D83" s="278" t="s">
        <v>936</v>
      </c>
      <c r="E83" s="278">
        <v>407014</v>
      </c>
      <c r="F83" s="407" t="s">
        <v>936</v>
      </c>
      <c r="G83" s="278">
        <v>123795</v>
      </c>
    </row>
    <row r="84" spans="1:7" ht="25.5">
      <c r="A84" s="419" t="s">
        <v>1522</v>
      </c>
      <c r="B84" s="429" t="s">
        <v>1523</v>
      </c>
      <c r="C84" s="278" t="s">
        <v>936</v>
      </c>
      <c r="D84" s="278" t="s">
        <v>936</v>
      </c>
      <c r="E84" s="278">
        <v>-114643531</v>
      </c>
      <c r="F84" s="407" t="s">
        <v>936</v>
      </c>
      <c r="G84" s="278">
        <v>-28956773</v>
      </c>
    </row>
    <row r="85" spans="1:7" ht="12.75">
      <c r="A85" s="419">
        <v>22590</v>
      </c>
      <c r="B85" s="429" t="s">
        <v>40</v>
      </c>
      <c r="C85" s="278" t="s">
        <v>936</v>
      </c>
      <c r="D85" s="278" t="s">
        <v>936</v>
      </c>
      <c r="E85" s="278">
        <v>16440</v>
      </c>
      <c r="F85" s="407" t="s">
        <v>936</v>
      </c>
      <c r="G85" s="278">
        <v>315</v>
      </c>
    </row>
    <row r="86" spans="1:7" s="404" customFormat="1" ht="12.75">
      <c r="A86" s="444"/>
      <c r="B86" s="445" t="s">
        <v>41</v>
      </c>
      <c r="C86" s="403">
        <v>94853929</v>
      </c>
      <c r="D86" s="403">
        <v>75444718</v>
      </c>
      <c r="E86" s="403">
        <v>50657104</v>
      </c>
      <c r="F86" s="402">
        <v>53.4053829230416</v>
      </c>
      <c r="G86" s="403">
        <v>2419846</v>
      </c>
    </row>
    <row r="87" spans="1:7" s="404" customFormat="1" ht="25.5" hidden="1">
      <c r="A87" s="443">
        <v>22200</v>
      </c>
      <c r="B87" s="429" t="s">
        <v>42</v>
      </c>
      <c r="C87" s="278" t="s">
        <v>936</v>
      </c>
      <c r="D87" s="278" t="s">
        <v>936</v>
      </c>
      <c r="E87" s="278">
        <v>0</v>
      </c>
      <c r="F87" s="407" t="s">
        <v>936</v>
      </c>
      <c r="G87" s="403">
        <v>0</v>
      </c>
    </row>
    <row r="88" spans="1:7" s="404" customFormat="1" ht="38.25" hidden="1">
      <c r="A88" s="441" t="s">
        <v>43</v>
      </c>
      <c r="B88" s="429" t="s">
        <v>44</v>
      </c>
      <c r="C88" s="278" t="s">
        <v>936</v>
      </c>
      <c r="D88" s="278" t="s">
        <v>936</v>
      </c>
      <c r="E88" s="278">
        <v>0</v>
      </c>
      <c r="F88" s="407" t="s">
        <v>936</v>
      </c>
      <c r="G88" s="403">
        <v>0</v>
      </c>
    </row>
    <row r="89" spans="1:7" ht="28.5" customHeight="1">
      <c r="A89" s="441" t="s">
        <v>45</v>
      </c>
      <c r="B89" s="429" t="s">
        <v>46</v>
      </c>
      <c r="C89" s="278">
        <v>20868239</v>
      </c>
      <c r="D89" s="278" t="s">
        <v>936</v>
      </c>
      <c r="E89" s="278">
        <v>447618</v>
      </c>
      <c r="F89" s="407">
        <v>2.144972558537402</v>
      </c>
      <c r="G89" s="278">
        <v>179237</v>
      </c>
    </row>
    <row r="90" spans="1:7" ht="12.75">
      <c r="A90" s="442">
        <v>22410</v>
      </c>
      <c r="B90" s="429" t="s">
        <v>47</v>
      </c>
      <c r="C90" s="278">
        <v>80000</v>
      </c>
      <c r="D90" s="278" t="s">
        <v>936</v>
      </c>
      <c r="E90" s="278">
        <v>136601</v>
      </c>
      <c r="F90" s="407">
        <v>170.75125</v>
      </c>
      <c r="G90" s="278">
        <v>113028</v>
      </c>
    </row>
    <row r="91" spans="1:7" ht="39.75" customHeight="1">
      <c r="A91" s="442" t="s">
        <v>48</v>
      </c>
      <c r="B91" s="429" t="s">
        <v>49</v>
      </c>
      <c r="C91" s="278">
        <v>20020000</v>
      </c>
      <c r="D91" s="278" t="s">
        <v>936</v>
      </c>
      <c r="E91" s="278">
        <v>11857</v>
      </c>
      <c r="F91" s="407">
        <v>0.05922577422577423</v>
      </c>
      <c r="G91" s="278">
        <v>1167</v>
      </c>
    </row>
    <row r="92" spans="1:7" ht="12.75">
      <c r="A92" s="446" t="s">
        <v>50</v>
      </c>
      <c r="B92" s="447" t="s">
        <v>51</v>
      </c>
      <c r="C92" s="154">
        <v>20000</v>
      </c>
      <c r="D92" s="154" t="s">
        <v>936</v>
      </c>
      <c r="E92" s="154">
        <v>418</v>
      </c>
      <c r="F92" s="407">
        <v>2.09</v>
      </c>
      <c r="G92" s="278">
        <v>418</v>
      </c>
    </row>
    <row r="93" spans="1:7" ht="12.75">
      <c r="A93" s="446" t="s">
        <v>52</v>
      </c>
      <c r="B93" s="447" t="s">
        <v>53</v>
      </c>
      <c r="C93" s="154">
        <v>20000000</v>
      </c>
      <c r="D93" s="154" t="s">
        <v>936</v>
      </c>
      <c r="E93" s="154">
        <v>11439</v>
      </c>
      <c r="F93" s="407">
        <v>0.057195</v>
      </c>
      <c r="G93" s="278">
        <v>749</v>
      </c>
    </row>
    <row r="94" spans="1:7" ht="25.5">
      <c r="A94" s="442" t="s">
        <v>54</v>
      </c>
      <c r="B94" s="448" t="s">
        <v>55</v>
      </c>
      <c r="C94" s="278">
        <v>750000</v>
      </c>
      <c r="D94" s="278" t="s">
        <v>936</v>
      </c>
      <c r="E94" s="278">
        <v>240795</v>
      </c>
      <c r="F94" s="407">
        <v>32.106</v>
      </c>
      <c r="G94" s="278">
        <v>60733</v>
      </c>
    </row>
    <row r="95" spans="1:7" ht="25.5">
      <c r="A95" s="442" t="s">
        <v>56</v>
      </c>
      <c r="B95" s="429" t="s">
        <v>57</v>
      </c>
      <c r="C95" s="278">
        <v>5000</v>
      </c>
      <c r="D95" s="278" t="s">
        <v>936</v>
      </c>
      <c r="E95" s="278">
        <v>0</v>
      </c>
      <c r="F95" s="407">
        <v>0</v>
      </c>
      <c r="G95" s="278">
        <v>0</v>
      </c>
    </row>
    <row r="96" spans="1:7" ht="12.75">
      <c r="A96" s="442" t="s">
        <v>58</v>
      </c>
      <c r="B96" s="429" t="s">
        <v>59</v>
      </c>
      <c r="C96" s="278">
        <v>13239</v>
      </c>
      <c r="D96" s="278" t="s">
        <v>936</v>
      </c>
      <c r="E96" s="278">
        <v>2768</v>
      </c>
      <c r="F96" s="407">
        <v>20.907923559181206</v>
      </c>
      <c r="G96" s="278">
        <v>839</v>
      </c>
    </row>
    <row r="97" spans="1:7" ht="51" customHeight="1">
      <c r="A97" s="419">
        <v>22470</v>
      </c>
      <c r="B97" s="448" t="s">
        <v>60</v>
      </c>
      <c r="C97" s="278" t="s">
        <v>936</v>
      </c>
      <c r="D97" s="278" t="s">
        <v>936</v>
      </c>
      <c r="E97" s="278">
        <v>12701</v>
      </c>
      <c r="F97" s="407" t="s">
        <v>936</v>
      </c>
      <c r="G97" s="278">
        <v>3450</v>
      </c>
    </row>
    <row r="98" spans="1:7" ht="21" customHeight="1">
      <c r="A98" s="419">
        <v>22490</v>
      </c>
      <c r="B98" s="429" t="s">
        <v>61</v>
      </c>
      <c r="C98" s="278" t="s">
        <v>936</v>
      </c>
      <c r="D98" s="278" t="s">
        <v>936</v>
      </c>
      <c r="E98" s="278">
        <v>42896</v>
      </c>
      <c r="F98" s="407" t="s">
        <v>936</v>
      </c>
      <c r="G98" s="278">
        <v>20</v>
      </c>
    </row>
    <row r="99" spans="1:7" ht="25.5">
      <c r="A99" s="443">
        <v>22600</v>
      </c>
      <c r="B99" s="448" t="s">
        <v>62</v>
      </c>
      <c r="C99" s="278">
        <v>73985690</v>
      </c>
      <c r="D99" s="278" t="s">
        <v>936</v>
      </c>
      <c r="E99" s="278">
        <v>50209486</v>
      </c>
      <c r="F99" s="407">
        <v>67.86378014451174</v>
      </c>
      <c r="G99" s="278">
        <v>2240609</v>
      </c>
    </row>
    <row r="100" spans="1:7" ht="25.5">
      <c r="A100" s="419">
        <v>22610</v>
      </c>
      <c r="B100" s="448" t="s">
        <v>63</v>
      </c>
      <c r="C100" s="278">
        <v>6870000</v>
      </c>
      <c r="D100" s="278" t="s">
        <v>936</v>
      </c>
      <c r="E100" s="278">
        <v>3388699</v>
      </c>
      <c r="F100" s="407">
        <v>49.32604075691412</v>
      </c>
      <c r="G100" s="278">
        <v>2240609</v>
      </c>
    </row>
    <row r="101" spans="1:7" ht="25.5">
      <c r="A101" s="278">
        <v>22620</v>
      </c>
      <c r="B101" s="448" t="s">
        <v>64</v>
      </c>
      <c r="C101" s="278">
        <v>67115690</v>
      </c>
      <c r="D101" s="278" t="s">
        <v>936</v>
      </c>
      <c r="E101" s="278">
        <v>46820787</v>
      </c>
      <c r="F101" s="407" t="s">
        <v>936</v>
      </c>
      <c r="G101" s="278">
        <v>0</v>
      </c>
    </row>
    <row r="102" spans="1:7" s="404" customFormat="1" ht="25.5">
      <c r="A102" s="403"/>
      <c r="B102" s="438" t="s">
        <v>65</v>
      </c>
      <c r="C102" s="403">
        <v>129110</v>
      </c>
      <c r="D102" s="403">
        <v>32280</v>
      </c>
      <c r="E102" s="403">
        <v>33965</v>
      </c>
      <c r="F102" s="402">
        <v>26.307025017426998</v>
      </c>
      <c r="G102" s="403">
        <v>8425</v>
      </c>
    </row>
    <row r="103" spans="1:7" s="404" customFormat="1" ht="12.75">
      <c r="A103" s="278"/>
      <c r="B103" s="438" t="s">
        <v>1366</v>
      </c>
      <c r="C103" s="403">
        <v>17621438</v>
      </c>
      <c r="D103" s="403">
        <v>5803853</v>
      </c>
      <c r="E103" s="403">
        <v>5796563</v>
      </c>
      <c r="F103" s="402">
        <v>32.8949487550335</v>
      </c>
      <c r="G103" s="403">
        <v>2019683</v>
      </c>
    </row>
    <row r="104" spans="1:7" ht="12.75">
      <c r="A104" s="418">
        <v>18000</v>
      </c>
      <c r="B104" s="440" t="s">
        <v>1367</v>
      </c>
      <c r="C104" s="278">
        <v>17621438</v>
      </c>
      <c r="D104" s="278">
        <v>5803853</v>
      </c>
      <c r="E104" s="278">
        <v>5796563</v>
      </c>
      <c r="F104" s="407">
        <v>32.8949487550335</v>
      </c>
      <c r="G104" s="278">
        <v>2019683</v>
      </c>
    </row>
    <row r="105" spans="1:7" ht="25.5">
      <c r="A105" s="449">
        <v>18200</v>
      </c>
      <c r="B105" s="429" t="s">
        <v>66</v>
      </c>
      <c r="C105" s="278">
        <v>17621438</v>
      </c>
      <c r="D105" s="278">
        <v>5803853</v>
      </c>
      <c r="E105" s="278">
        <v>5796563</v>
      </c>
      <c r="F105" s="407">
        <v>32.8949487550335</v>
      </c>
      <c r="G105" s="278">
        <v>2019683</v>
      </c>
    </row>
    <row r="106" spans="1:7" ht="12.75">
      <c r="A106" s="278">
        <v>18210</v>
      </c>
      <c r="B106" s="429" t="s">
        <v>67</v>
      </c>
      <c r="C106" s="278">
        <v>17621438</v>
      </c>
      <c r="D106" s="278" t="s">
        <v>936</v>
      </c>
      <c r="E106" s="278">
        <v>5796563</v>
      </c>
      <c r="F106" s="407">
        <v>32.8949487550335</v>
      </c>
      <c r="G106" s="278">
        <v>2019683</v>
      </c>
    </row>
    <row r="107" spans="1:7" ht="51" customHeight="1">
      <c r="A107" s="313">
        <v>18211</v>
      </c>
      <c r="B107" s="447" t="s">
        <v>68</v>
      </c>
      <c r="C107" s="154">
        <v>1026209</v>
      </c>
      <c r="D107" s="154" t="s">
        <v>936</v>
      </c>
      <c r="E107" s="154">
        <v>342068</v>
      </c>
      <c r="F107" s="407">
        <v>33.333170923271965</v>
      </c>
      <c r="G107" s="278">
        <v>85517</v>
      </c>
    </row>
    <row r="108" spans="1:7" ht="25.5">
      <c r="A108" s="313">
        <v>18212</v>
      </c>
      <c r="B108" s="447" t="s">
        <v>69</v>
      </c>
      <c r="C108" s="154">
        <v>2169960</v>
      </c>
      <c r="D108" s="154" t="s">
        <v>936</v>
      </c>
      <c r="E108" s="154">
        <v>708038</v>
      </c>
      <c r="F108" s="407">
        <v>32.62908072038194</v>
      </c>
      <c r="G108" s="278">
        <v>216698</v>
      </c>
    </row>
    <row r="109" spans="1:7" ht="25.5">
      <c r="A109" s="313">
        <v>18213</v>
      </c>
      <c r="B109" s="447" t="s">
        <v>70</v>
      </c>
      <c r="C109" s="154">
        <v>200401</v>
      </c>
      <c r="D109" s="154" t="s">
        <v>936</v>
      </c>
      <c r="E109" s="154">
        <v>66300</v>
      </c>
      <c r="F109" s="407">
        <v>33.08366724716942</v>
      </c>
      <c r="G109" s="278">
        <v>24531</v>
      </c>
    </row>
    <row r="110" spans="1:7" ht="25.5">
      <c r="A110" s="313">
        <v>18214</v>
      </c>
      <c r="B110" s="447" t="s">
        <v>71</v>
      </c>
      <c r="C110" s="154">
        <v>2107785</v>
      </c>
      <c r="D110" s="154" t="s">
        <v>936</v>
      </c>
      <c r="E110" s="154">
        <v>700360</v>
      </c>
      <c r="F110" s="407">
        <v>33.22729785058723</v>
      </c>
      <c r="G110" s="278">
        <v>257726</v>
      </c>
    </row>
    <row r="111" spans="1:7" ht="25.5">
      <c r="A111" s="313">
        <v>18215</v>
      </c>
      <c r="B111" s="447" t="s">
        <v>806</v>
      </c>
      <c r="C111" s="154">
        <v>1162138</v>
      </c>
      <c r="D111" s="154" t="s">
        <v>936</v>
      </c>
      <c r="E111" s="154">
        <v>380149</v>
      </c>
      <c r="F111" s="407">
        <v>32.71117543699629</v>
      </c>
      <c r="G111" s="278">
        <v>136101</v>
      </c>
    </row>
    <row r="112" spans="1:7" ht="25.5">
      <c r="A112" s="313">
        <v>18217</v>
      </c>
      <c r="B112" s="447" t="s">
        <v>807</v>
      </c>
      <c r="C112" s="154">
        <v>10800000</v>
      </c>
      <c r="D112" s="154" t="s">
        <v>936</v>
      </c>
      <c r="E112" s="154">
        <v>3548000</v>
      </c>
      <c r="F112" s="407">
        <v>32.851851851851855</v>
      </c>
      <c r="G112" s="278">
        <v>1280000</v>
      </c>
    </row>
    <row r="113" spans="1:7" ht="12.75">
      <c r="A113" s="313">
        <v>18218</v>
      </c>
      <c r="B113" s="429" t="s">
        <v>808</v>
      </c>
      <c r="C113" s="154">
        <v>154945</v>
      </c>
      <c r="D113" s="154" t="s">
        <v>936</v>
      </c>
      <c r="E113" s="154">
        <v>51648</v>
      </c>
      <c r="F113" s="407">
        <v>33.333118203233404</v>
      </c>
      <c r="G113" s="403">
        <v>19110</v>
      </c>
    </row>
    <row r="114" spans="1:7" s="404" customFormat="1" ht="12.75">
      <c r="A114" s="403"/>
      <c r="B114" s="150" t="s">
        <v>809</v>
      </c>
      <c r="C114" s="403">
        <v>1484369739</v>
      </c>
      <c r="D114" s="403">
        <v>504952934</v>
      </c>
      <c r="E114" s="403">
        <v>503791772</v>
      </c>
      <c r="F114" s="402">
        <v>33.93977651008958</v>
      </c>
      <c r="G114" s="403">
        <v>150839299</v>
      </c>
    </row>
    <row r="115" spans="1:7" s="404" customFormat="1" ht="12.75">
      <c r="A115" s="132" t="s">
        <v>1264</v>
      </c>
      <c r="B115" s="438" t="s">
        <v>1351</v>
      </c>
      <c r="C115" s="403">
        <v>1482909997</v>
      </c>
      <c r="D115" s="403">
        <v>504526359</v>
      </c>
      <c r="E115" s="403">
        <v>503379703</v>
      </c>
      <c r="F115" s="402">
        <v>33.94539817105299</v>
      </c>
      <c r="G115" s="403">
        <v>150548901</v>
      </c>
    </row>
    <row r="116" spans="1:7" s="404" customFormat="1" ht="12.75">
      <c r="A116" s="411" t="s">
        <v>1266</v>
      </c>
      <c r="B116" s="438" t="s">
        <v>1352</v>
      </c>
      <c r="C116" s="403">
        <v>16403548</v>
      </c>
      <c r="D116" s="403">
        <v>5523129</v>
      </c>
      <c r="E116" s="403">
        <v>5519874</v>
      </c>
      <c r="F116" s="402">
        <v>33.65048829680018</v>
      </c>
      <c r="G116" s="403">
        <v>1748302</v>
      </c>
    </row>
    <row r="117" spans="1:7" ht="12.75">
      <c r="A117" s="418">
        <v>1000</v>
      </c>
      <c r="B117" s="451" t="s">
        <v>810</v>
      </c>
      <c r="C117" s="278">
        <v>10516290</v>
      </c>
      <c r="D117" s="278">
        <v>3227764</v>
      </c>
      <c r="E117" s="278">
        <v>3224586</v>
      </c>
      <c r="F117" s="407">
        <v>30.662771756959916</v>
      </c>
      <c r="G117" s="278">
        <v>1144888</v>
      </c>
    </row>
    <row r="118" spans="1:7" ht="12.75">
      <c r="A118" s="415">
        <v>1100</v>
      </c>
      <c r="B118" s="451" t="s">
        <v>811</v>
      </c>
      <c r="C118" s="278">
        <v>8103732</v>
      </c>
      <c r="D118" s="278">
        <v>2635224</v>
      </c>
      <c r="E118" s="278">
        <v>2632107</v>
      </c>
      <c r="F118" s="407">
        <v>32.480183204479125</v>
      </c>
      <c r="G118" s="278">
        <v>976391</v>
      </c>
    </row>
    <row r="119" spans="1:7" ht="12.75">
      <c r="A119" s="418">
        <v>2000</v>
      </c>
      <c r="B119" s="451" t="s">
        <v>1355</v>
      </c>
      <c r="C119" s="278">
        <v>5887258</v>
      </c>
      <c r="D119" s="278">
        <v>2295365</v>
      </c>
      <c r="E119" s="278">
        <v>2295288</v>
      </c>
      <c r="F119" s="407">
        <v>38.987385978328106</v>
      </c>
      <c r="G119" s="278">
        <v>603414</v>
      </c>
    </row>
    <row r="120" spans="1:7" s="404" customFormat="1" ht="12.75">
      <c r="A120" s="416" t="s">
        <v>1279</v>
      </c>
      <c r="B120" s="438" t="s">
        <v>1399</v>
      </c>
      <c r="C120" s="403">
        <v>27814</v>
      </c>
      <c r="D120" s="403">
        <v>0</v>
      </c>
      <c r="E120" s="403">
        <v>0</v>
      </c>
      <c r="F120" s="402">
        <v>0</v>
      </c>
      <c r="G120" s="403">
        <v>0</v>
      </c>
    </row>
    <row r="121" spans="1:7" s="404" customFormat="1" ht="12.75">
      <c r="A121" s="268" t="s">
        <v>1285</v>
      </c>
      <c r="B121" s="438" t="s">
        <v>1356</v>
      </c>
      <c r="C121" s="403">
        <v>1466467735</v>
      </c>
      <c r="D121" s="403">
        <v>498992330</v>
      </c>
      <c r="E121" s="403">
        <v>497848929</v>
      </c>
      <c r="F121" s="402">
        <v>33.948849819051766</v>
      </c>
      <c r="G121" s="403">
        <v>148800599</v>
      </c>
    </row>
    <row r="122" spans="1:7" ht="12.75">
      <c r="A122" s="418">
        <v>3000</v>
      </c>
      <c r="B122" s="451" t="s">
        <v>1378</v>
      </c>
      <c r="C122" s="278">
        <v>6655000</v>
      </c>
      <c r="D122" s="278">
        <v>1591561</v>
      </c>
      <c r="E122" s="278">
        <v>1430563</v>
      </c>
      <c r="F122" s="407">
        <v>21.496063110443274</v>
      </c>
      <c r="G122" s="403">
        <v>420121</v>
      </c>
    </row>
    <row r="123" spans="1:7" ht="12.75">
      <c r="A123" s="418">
        <v>6000</v>
      </c>
      <c r="B123" s="451" t="s">
        <v>812</v>
      </c>
      <c r="C123" s="278">
        <v>1459812735</v>
      </c>
      <c r="D123" s="278">
        <v>497400769</v>
      </c>
      <c r="E123" s="278">
        <v>496418366</v>
      </c>
      <c r="F123" s="407">
        <v>34.00561963175366</v>
      </c>
      <c r="G123" s="403">
        <v>148380478</v>
      </c>
    </row>
    <row r="124" spans="1:7" ht="25.5">
      <c r="A124" s="452" t="s">
        <v>813</v>
      </c>
      <c r="B124" s="438" t="s">
        <v>1360</v>
      </c>
      <c r="C124" s="403">
        <v>10900</v>
      </c>
      <c r="D124" s="403">
        <v>10900</v>
      </c>
      <c r="E124" s="403">
        <v>10900</v>
      </c>
      <c r="F124" s="453">
        <v>100</v>
      </c>
      <c r="G124" s="403">
        <v>0</v>
      </c>
    </row>
    <row r="125" spans="1:7" ht="12.75">
      <c r="A125" s="418">
        <v>7700</v>
      </c>
      <c r="B125" s="451" t="s">
        <v>1361</v>
      </c>
      <c r="C125" s="278">
        <v>10900</v>
      </c>
      <c r="D125" s="278">
        <v>10900</v>
      </c>
      <c r="E125" s="278">
        <v>10900</v>
      </c>
      <c r="F125" s="407">
        <v>100</v>
      </c>
      <c r="G125" s="278">
        <v>0</v>
      </c>
    </row>
    <row r="126" spans="1:7" s="404" customFormat="1" ht="12.75">
      <c r="A126" s="132" t="s">
        <v>1305</v>
      </c>
      <c r="B126" s="438" t="s">
        <v>1306</v>
      </c>
      <c r="C126" s="403">
        <v>1459742</v>
      </c>
      <c r="D126" s="403">
        <v>426575</v>
      </c>
      <c r="E126" s="403">
        <v>412069</v>
      </c>
      <c r="F126" s="402">
        <v>28.22889250292175</v>
      </c>
      <c r="G126" s="403">
        <v>290398</v>
      </c>
    </row>
    <row r="127" spans="1:7" s="404" customFormat="1" ht="12.75">
      <c r="A127" s="411" t="s">
        <v>1307</v>
      </c>
      <c r="B127" s="438" t="s">
        <v>1358</v>
      </c>
      <c r="C127" s="403">
        <v>1459742</v>
      </c>
      <c r="D127" s="403">
        <v>426575</v>
      </c>
      <c r="E127" s="403">
        <v>412069</v>
      </c>
      <c r="F127" s="402">
        <v>28.22889250292175</v>
      </c>
      <c r="G127" s="403">
        <v>290398</v>
      </c>
    </row>
    <row r="128" spans="1:7" s="404" customFormat="1" ht="12.75">
      <c r="A128" s="454"/>
      <c r="B128" s="436" t="s">
        <v>814</v>
      </c>
      <c r="C128" s="403">
        <v>-215765262</v>
      </c>
      <c r="D128" s="403">
        <v>-93852399</v>
      </c>
      <c r="E128" s="403">
        <v>-73910146</v>
      </c>
      <c r="F128" s="402">
        <v>34.25488668328825</v>
      </c>
      <c r="G128" s="403">
        <v>-41654392</v>
      </c>
    </row>
    <row r="129" spans="1:7" s="404" customFormat="1" ht="12.75">
      <c r="A129" s="454"/>
      <c r="B129" s="436" t="s">
        <v>941</v>
      </c>
      <c r="C129" s="403">
        <v>215765262</v>
      </c>
      <c r="D129" s="403">
        <v>93852399</v>
      </c>
      <c r="E129" s="403">
        <v>73910146</v>
      </c>
      <c r="F129" s="402">
        <v>34.25488668328825</v>
      </c>
      <c r="G129" s="403">
        <v>41654392</v>
      </c>
    </row>
    <row r="130" spans="1:7" ht="12.75">
      <c r="A130" s="455" t="s">
        <v>1321</v>
      </c>
      <c r="B130" s="429" t="s">
        <v>945</v>
      </c>
      <c r="C130" s="278">
        <v>-476494</v>
      </c>
      <c r="D130" s="278">
        <v>0</v>
      </c>
      <c r="E130" s="278">
        <v>0</v>
      </c>
      <c r="F130" s="407">
        <v>0</v>
      </c>
      <c r="G130" s="278">
        <v>0</v>
      </c>
    </row>
    <row r="131" spans="1:7" ht="12.75">
      <c r="A131" s="405"/>
      <c r="B131" s="429" t="s">
        <v>1494</v>
      </c>
      <c r="C131" s="278">
        <v>-476494</v>
      </c>
      <c r="D131" s="278">
        <v>0</v>
      </c>
      <c r="E131" s="278">
        <v>0</v>
      </c>
      <c r="F131" s="407">
        <v>0</v>
      </c>
      <c r="G131" s="278">
        <v>0</v>
      </c>
    </row>
    <row r="132" spans="1:7" ht="12.75">
      <c r="A132" s="455" t="s">
        <v>1315</v>
      </c>
      <c r="B132" s="451" t="s">
        <v>1362</v>
      </c>
      <c r="C132" s="278">
        <v>216241756</v>
      </c>
      <c r="D132" s="278">
        <v>93852399</v>
      </c>
      <c r="E132" s="278">
        <v>73801893</v>
      </c>
      <c r="F132" s="407">
        <v>34.129344103180514</v>
      </c>
      <c r="G132" s="278">
        <v>41622066</v>
      </c>
    </row>
    <row r="133" spans="1:7" ht="25.5">
      <c r="A133" s="405"/>
      <c r="B133" s="429" t="s">
        <v>815</v>
      </c>
      <c r="C133" s="278">
        <v>216241756</v>
      </c>
      <c r="D133" s="278">
        <v>93852399</v>
      </c>
      <c r="E133" s="278">
        <v>73910146</v>
      </c>
      <c r="F133" s="407">
        <v>34.17940520238839</v>
      </c>
      <c r="G133" s="278">
        <v>41654392</v>
      </c>
    </row>
    <row r="134" spans="1:7" ht="38.25">
      <c r="A134" s="405"/>
      <c r="B134" s="431" t="s">
        <v>1495</v>
      </c>
      <c r="C134" s="278" t="s">
        <v>936</v>
      </c>
      <c r="D134" s="278">
        <v>0</v>
      </c>
      <c r="E134" s="278">
        <v>-108253</v>
      </c>
      <c r="F134" s="407" t="s">
        <v>936</v>
      </c>
      <c r="G134" s="278">
        <v>-32326</v>
      </c>
    </row>
    <row r="135" spans="1:7" ht="15.75" customHeight="1">
      <c r="A135" s="405" t="s">
        <v>1496</v>
      </c>
      <c r="B135" s="431" t="s">
        <v>947</v>
      </c>
      <c r="C135" s="278" t="s">
        <v>936</v>
      </c>
      <c r="D135" s="278">
        <v>0</v>
      </c>
      <c r="E135" s="278">
        <v>108253</v>
      </c>
      <c r="F135" s="407" t="s">
        <v>936</v>
      </c>
      <c r="G135" s="278">
        <v>32326</v>
      </c>
    </row>
    <row r="136" spans="1:7" ht="12.75">
      <c r="A136" s="405"/>
      <c r="B136" s="438"/>
      <c r="C136" s="278"/>
      <c r="D136" s="278"/>
      <c r="E136" s="278"/>
      <c r="F136" s="407"/>
      <c r="G136" s="278"/>
    </row>
    <row r="137" spans="1:7" s="404" customFormat="1" ht="12.75">
      <c r="A137" s="403"/>
      <c r="B137" s="456" t="s">
        <v>816</v>
      </c>
      <c r="C137" s="403"/>
      <c r="D137" s="403"/>
      <c r="E137" s="403"/>
      <c r="F137" s="402"/>
      <c r="G137" s="278"/>
    </row>
    <row r="138" spans="1:7" s="404" customFormat="1" ht="12.75">
      <c r="A138" s="403"/>
      <c r="B138" s="150" t="s">
        <v>1257</v>
      </c>
      <c r="C138" s="403">
        <v>903883086</v>
      </c>
      <c r="D138" s="403">
        <v>293386750</v>
      </c>
      <c r="E138" s="403">
        <v>292701203</v>
      </c>
      <c r="F138" s="402">
        <v>32.382639694620856</v>
      </c>
      <c r="G138" s="403">
        <v>72773223</v>
      </c>
    </row>
    <row r="139" spans="1:7" s="404" customFormat="1" ht="12.75">
      <c r="A139" s="278" t="s">
        <v>817</v>
      </c>
      <c r="B139" s="438" t="s">
        <v>1499</v>
      </c>
      <c r="C139" s="403">
        <v>736404565</v>
      </c>
      <c r="D139" s="403">
        <v>222409923</v>
      </c>
      <c r="E139" s="403">
        <v>223529584</v>
      </c>
      <c r="F139" s="402">
        <v>30.35418228294117</v>
      </c>
      <c r="G139" s="403">
        <v>63798664</v>
      </c>
    </row>
    <row r="140" spans="1:7" s="404" customFormat="1" ht="12.75">
      <c r="A140" s="411" t="s">
        <v>1500</v>
      </c>
      <c r="B140" s="438" t="s">
        <v>818</v>
      </c>
      <c r="C140" s="403">
        <v>736404565</v>
      </c>
      <c r="D140" s="403">
        <v>222409923</v>
      </c>
      <c r="E140" s="403">
        <v>223529584</v>
      </c>
      <c r="F140" s="402">
        <v>30.35418228294117</v>
      </c>
      <c r="G140" s="403">
        <v>63798664</v>
      </c>
    </row>
    <row r="141" spans="1:7" ht="12.75">
      <c r="A141" s="420" t="s">
        <v>1500</v>
      </c>
      <c r="B141" s="440" t="s">
        <v>1502</v>
      </c>
      <c r="C141" s="278">
        <v>736404565</v>
      </c>
      <c r="D141" s="278">
        <v>222409923</v>
      </c>
      <c r="E141" s="278">
        <v>337764624</v>
      </c>
      <c r="F141" s="407">
        <v>45.86672055733386</v>
      </c>
      <c r="G141" s="278">
        <v>92631327</v>
      </c>
    </row>
    <row r="142" spans="1:7" ht="12.75">
      <c r="A142" s="457" t="s">
        <v>1503</v>
      </c>
      <c r="B142" s="440" t="s">
        <v>1504</v>
      </c>
      <c r="C142" s="278">
        <v>10000</v>
      </c>
      <c r="D142" s="278" t="s">
        <v>936</v>
      </c>
      <c r="E142" s="278">
        <v>11055</v>
      </c>
      <c r="F142" s="407">
        <v>110.55</v>
      </c>
      <c r="G142" s="278">
        <v>2469</v>
      </c>
    </row>
    <row r="143" spans="1:7" ht="25.5">
      <c r="A143" s="154" t="s">
        <v>1505</v>
      </c>
      <c r="B143" s="440" t="s">
        <v>1506</v>
      </c>
      <c r="C143" s="278">
        <v>10000</v>
      </c>
      <c r="D143" s="278" t="s">
        <v>936</v>
      </c>
      <c r="E143" s="278">
        <v>11055</v>
      </c>
      <c r="F143" s="407">
        <v>110.55</v>
      </c>
      <c r="G143" s="278">
        <v>2469</v>
      </c>
    </row>
    <row r="144" spans="1:7" ht="28.5" customHeight="1">
      <c r="A144" s="449" t="s">
        <v>1509</v>
      </c>
      <c r="B144" s="440" t="s">
        <v>1510</v>
      </c>
      <c r="C144" s="278">
        <v>736394565</v>
      </c>
      <c r="D144" s="278" t="s">
        <v>936</v>
      </c>
      <c r="E144" s="278">
        <v>337753569</v>
      </c>
      <c r="F144" s="407">
        <v>45.865842179321355</v>
      </c>
      <c r="G144" s="278">
        <v>92628858</v>
      </c>
    </row>
    <row r="145" spans="1:7" ht="25.5">
      <c r="A145" s="278" t="s">
        <v>1511</v>
      </c>
      <c r="B145" s="429" t="s">
        <v>1512</v>
      </c>
      <c r="C145" s="278">
        <v>736394565</v>
      </c>
      <c r="D145" s="278" t="s">
        <v>936</v>
      </c>
      <c r="E145" s="278">
        <v>337753569</v>
      </c>
      <c r="F145" s="407">
        <v>45.865842179321355</v>
      </c>
      <c r="G145" s="278">
        <v>92628858</v>
      </c>
    </row>
    <row r="146" spans="1:7" ht="12.75">
      <c r="A146" s="449">
        <v>22500</v>
      </c>
      <c r="B146" s="429" t="s">
        <v>1519</v>
      </c>
      <c r="C146" s="278" t="s">
        <v>936</v>
      </c>
      <c r="D146" s="278" t="s">
        <v>936</v>
      </c>
      <c r="E146" s="278">
        <v>-114235040</v>
      </c>
      <c r="F146" s="407" t="s">
        <v>936</v>
      </c>
      <c r="G146" s="278">
        <v>-28832663</v>
      </c>
    </row>
    <row r="147" spans="1:7" ht="25.5">
      <c r="A147" s="278" t="s">
        <v>1520</v>
      </c>
      <c r="B147" s="429" t="s">
        <v>1521</v>
      </c>
      <c r="C147" s="278" t="s">
        <v>936</v>
      </c>
      <c r="D147" s="278" t="s">
        <v>936</v>
      </c>
      <c r="E147" s="278">
        <v>407014</v>
      </c>
      <c r="F147" s="407" t="s">
        <v>936</v>
      </c>
      <c r="G147" s="278">
        <v>123795</v>
      </c>
    </row>
    <row r="148" spans="1:7" ht="25.5">
      <c r="A148" s="278" t="s">
        <v>1522</v>
      </c>
      <c r="B148" s="429" t="s">
        <v>1523</v>
      </c>
      <c r="C148" s="278" t="s">
        <v>936</v>
      </c>
      <c r="D148" s="278" t="s">
        <v>936</v>
      </c>
      <c r="E148" s="278">
        <v>-114643531</v>
      </c>
      <c r="F148" s="407" t="s">
        <v>936</v>
      </c>
      <c r="G148" s="278">
        <v>-28956773</v>
      </c>
    </row>
    <row r="149" spans="1:7" ht="12.75">
      <c r="A149" s="419">
        <v>22590</v>
      </c>
      <c r="B149" s="429" t="s">
        <v>40</v>
      </c>
      <c r="C149" s="278" t="s">
        <v>936</v>
      </c>
      <c r="D149" s="278" t="s">
        <v>936</v>
      </c>
      <c r="E149" s="278">
        <v>1477</v>
      </c>
      <c r="F149" s="407" t="s">
        <v>936</v>
      </c>
      <c r="G149" s="278">
        <v>315</v>
      </c>
    </row>
    <row r="150" spans="1:7" s="404" customFormat="1" ht="12.75" customHeight="1">
      <c r="A150" s="454"/>
      <c r="B150" s="445" t="s">
        <v>41</v>
      </c>
      <c r="C150" s="403">
        <v>80166270</v>
      </c>
      <c r="D150" s="145">
        <v>44259196</v>
      </c>
      <c r="E150" s="403">
        <v>42550372</v>
      </c>
      <c r="F150" s="402">
        <v>53.07764973972221</v>
      </c>
      <c r="G150" s="403">
        <v>1294607</v>
      </c>
    </row>
    <row r="151" spans="1:7" s="404" customFormat="1" ht="14.25" customHeight="1" hidden="1">
      <c r="A151" s="449">
        <v>22000</v>
      </c>
      <c r="B151" s="429" t="s">
        <v>819</v>
      </c>
      <c r="C151" s="278" t="s">
        <v>936</v>
      </c>
      <c r="D151" s="278" t="s">
        <v>936</v>
      </c>
      <c r="E151" s="278">
        <v>0</v>
      </c>
      <c r="F151" s="407" t="s">
        <v>936</v>
      </c>
      <c r="G151" s="403">
        <v>0</v>
      </c>
    </row>
    <row r="152" spans="1:7" s="404" customFormat="1" ht="16.5" customHeight="1" hidden="1">
      <c r="A152" s="449">
        <v>22300</v>
      </c>
      <c r="B152" s="429" t="s">
        <v>44</v>
      </c>
      <c r="C152" s="154" t="s">
        <v>936</v>
      </c>
      <c r="D152" s="278" t="s">
        <v>936</v>
      </c>
      <c r="E152" s="154">
        <v>0</v>
      </c>
      <c r="F152" s="407" t="s">
        <v>936</v>
      </c>
      <c r="G152" s="403">
        <v>0</v>
      </c>
    </row>
    <row r="153" spans="1:7" ht="24.75" customHeight="1">
      <c r="A153" s="449">
        <v>22400</v>
      </c>
      <c r="B153" s="429" t="s">
        <v>46</v>
      </c>
      <c r="C153" s="278">
        <v>20033180</v>
      </c>
      <c r="D153" s="278" t="s">
        <v>936</v>
      </c>
      <c r="E153" s="278">
        <v>48430</v>
      </c>
      <c r="F153" s="407">
        <v>0.24174893851101023</v>
      </c>
      <c r="G153" s="278">
        <v>32678</v>
      </c>
    </row>
    <row r="154" spans="1:7" ht="12.75">
      <c r="A154" s="278">
        <v>22410</v>
      </c>
      <c r="B154" s="429" t="s">
        <v>820</v>
      </c>
      <c r="C154" s="278">
        <v>4000</v>
      </c>
      <c r="D154" s="278" t="s">
        <v>936</v>
      </c>
      <c r="E154" s="278">
        <v>34400</v>
      </c>
      <c r="F154" s="407">
        <v>860</v>
      </c>
      <c r="G154" s="278">
        <v>30857</v>
      </c>
    </row>
    <row r="155" spans="1:7" ht="39.75" customHeight="1">
      <c r="A155" s="278">
        <v>22420</v>
      </c>
      <c r="B155" s="429" t="s">
        <v>49</v>
      </c>
      <c r="C155" s="278">
        <v>20020000</v>
      </c>
      <c r="D155" s="278" t="s">
        <v>936</v>
      </c>
      <c r="E155" s="278">
        <v>11857</v>
      </c>
      <c r="F155" s="407">
        <v>0.05922577422577423</v>
      </c>
      <c r="G155" s="278">
        <v>1167</v>
      </c>
    </row>
    <row r="156" spans="1:7" ht="12" customHeight="1">
      <c r="A156" s="313">
        <v>22421</v>
      </c>
      <c r="B156" s="447" t="s">
        <v>51</v>
      </c>
      <c r="C156" s="154">
        <v>20000</v>
      </c>
      <c r="D156" s="154" t="s">
        <v>936</v>
      </c>
      <c r="E156" s="154">
        <v>418</v>
      </c>
      <c r="F156" s="407">
        <v>2.09</v>
      </c>
      <c r="G156" s="278">
        <v>418</v>
      </c>
    </row>
    <row r="157" spans="1:7" ht="12.75">
      <c r="A157" s="313">
        <v>22422</v>
      </c>
      <c r="B157" s="447" t="s">
        <v>53</v>
      </c>
      <c r="C157" s="154">
        <v>20000000</v>
      </c>
      <c r="D157" s="154" t="s">
        <v>936</v>
      </c>
      <c r="E157" s="154">
        <v>11439</v>
      </c>
      <c r="F157" s="407">
        <v>0.057195</v>
      </c>
      <c r="G157" s="278">
        <v>749</v>
      </c>
    </row>
    <row r="158" spans="1:7" ht="12" customHeight="1">
      <c r="A158" s="278">
        <v>22460</v>
      </c>
      <c r="B158" s="429" t="s">
        <v>59</v>
      </c>
      <c r="C158" s="154">
        <v>9180</v>
      </c>
      <c r="D158" s="154" t="s">
        <v>936</v>
      </c>
      <c r="E158" s="154">
        <v>2093</v>
      </c>
      <c r="F158" s="407">
        <v>22.799564270152505</v>
      </c>
      <c r="G158" s="278">
        <v>634</v>
      </c>
    </row>
    <row r="159" spans="1:7" ht="18" customHeight="1" hidden="1">
      <c r="A159" s="278">
        <v>22470</v>
      </c>
      <c r="B159" s="429" t="s">
        <v>821</v>
      </c>
      <c r="C159" s="278" t="s">
        <v>936</v>
      </c>
      <c r="D159" s="278" t="s">
        <v>936</v>
      </c>
      <c r="E159" s="278">
        <v>0</v>
      </c>
      <c r="F159" s="407" t="s">
        <v>936</v>
      </c>
      <c r="G159" s="278">
        <v>0</v>
      </c>
    </row>
    <row r="160" spans="1:7" ht="12.75" customHeight="1">
      <c r="A160" s="278">
        <v>22490</v>
      </c>
      <c r="B160" s="429" t="s">
        <v>822</v>
      </c>
      <c r="C160" s="278" t="s">
        <v>936</v>
      </c>
      <c r="D160" s="278" t="s">
        <v>936</v>
      </c>
      <c r="E160" s="278">
        <v>80</v>
      </c>
      <c r="F160" s="407" t="s">
        <v>936</v>
      </c>
      <c r="G160" s="278">
        <v>20</v>
      </c>
    </row>
    <row r="161" spans="1:7" ht="25.5">
      <c r="A161" s="449">
        <v>22600</v>
      </c>
      <c r="B161" s="448" t="s">
        <v>62</v>
      </c>
      <c r="C161" s="278">
        <v>60133090</v>
      </c>
      <c r="D161" s="278" t="s">
        <v>936</v>
      </c>
      <c r="E161" s="278">
        <v>42501942</v>
      </c>
      <c r="F161" s="407">
        <v>70.6797904448283</v>
      </c>
      <c r="G161" s="278">
        <v>1261929</v>
      </c>
    </row>
    <row r="162" spans="1:7" ht="25.5">
      <c r="A162" s="278">
        <v>22610</v>
      </c>
      <c r="B162" s="448" t="s">
        <v>63</v>
      </c>
      <c r="C162" s="278">
        <v>4800000</v>
      </c>
      <c r="D162" s="278" t="s">
        <v>936</v>
      </c>
      <c r="E162" s="278">
        <v>1862039</v>
      </c>
      <c r="F162" s="407">
        <v>38.792479166666666</v>
      </c>
      <c r="G162" s="278">
        <v>1261929</v>
      </c>
    </row>
    <row r="163" spans="1:7" ht="25.5" customHeight="1">
      <c r="A163" s="278">
        <v>22620</v>
      </c>
      <c r="B163" s="448" t="s">
        <v>64</v>
      </c>
      <c r="C163" s="278">
        <v>55333090</v>
      </c>
      <c r="D163" s="278" t="s">
        <v>936</v>
      </c>
      <c r="E163" s="278">
        <v>40639903</v>
      </c>
      <c r="F163" s="407" t="s">
        <v>936</v>
      </c>
      <c r="G163" s="278">
        <v>0</v>
      </c>
    </row>
    <row r="164" spans="1:7" s="404" customFormat="1" ht="12" customHeight="1" hidden="1">
      <c r="A164" s="403"/>
      <c r="B164" s="451" t="s">
        <v>823</v>
      </c>
      <c r="C164" s="278" t="s">
        <v>936</v>
      </c>
      <c r="D164" s="278" t="s">
        <v>936</v>
      </c>
      <c r="E164" s="458">
        <v>0</v>
      </c>
      <c r="F164" s="417" t="s">
        <v>936</v>
      </c>
      <c r="G164" s="403">
        <v>0</v>
      </c>
    </row>
    <row r="165" spans="1:7" s="404" customFormat="1" ht="12.75">
      <c r="A165" s="403"/>
      <c r="B165" s="438" t="s">
        <v>1366</v>
      </c>
      <c r="C165" s="403">
        <v>87312251</v>
      </c>
      <c r="D165" s="403">
        <v>26717631</v>
      </c>
      <c r="E165" s="145">
        <v>26621247</v>
      </c>
      <c r="F165" s="402">
        <v>30.489704130981572</v>
      </c>
      <c r="G165" s="403">
        <v>7679952</v>
      </c>
    </row>
    <row r="166" spans="1:7" ht="12.75">
      <c r="A166" s="418">
        <v>18000</v>
      </c>
      <c r="B166" s="440" t="s">
        <v>1367</v>
      </c>
      <c r="C166" s="278">
        <v>87312251</v>
      </c>
      <c r="D166" s="278">
        <v>26717631</v>
      </c>
      <c r="E166" s="278">
        <v>26621247</v>
      </c>
      <c r="F166" s="407">
        <v>30.489704130981572</v>
      </c>
      <c r="G166" s="278">
        <v>7679952</v>
      </c>
    </row>
    <row r="167" spans="1:7" ht="25.5">
      <c r="A167" s="449">
        <v>18200</v>
      </c>
      <c r="B167" s="429" t="s">
        <v>66</v>
      </c>
      <c r="C167" s="154">
        <v>16239883</v>
      </c>
      <c r="D167" s="154">
        <v>5343837</v>
      </c>
      <c r="E167" s="154">
        <v>5336547</v>
      </c>
      <c r="F167" s="407">
        <v>32.86074782681624</v>
      </c>
      <c r="G167" s="278">
        <v>1890525</v>
      </c>
    </row>
    <row r="168" spans="1:7" ht="12.75">
      <c r="A168" s="278">
        <v>18210</v>
      </c>
      <c r="B168" s="429" t="s">
        <v>67</v>
      </c>
      <c r="C168" s="154">
        <v>16239883</v>
      </c>
      <c r="D168" s="154" t="s">
        <v>936</v>
      </c>
      <c r="E168" s="154">
        <v>5336547</v>
      </c>
      <c r="F168" s="407">
        <v>32.86074782681624</v>
      </c>
      <c r="G168" s="278">
        <v>1890525</v>
      </c>
    </row>
    <row r="169" spans="1:7" ht="25.5">
      <c r="A169" s="313">
        <v>18212</v>
      </c>
      <c r="B169" s="447" t="s">
        <v>69</v>
      </c>
      <c r="C169" s="154">
        <v>2169960</v>
      </c>
      <c r="D169" s="154" t="s">
        <v>936</v>
      </c>
      <c r="E169" s="154">
        <v>708038</v>
      </c>
      <c r="F169" s="407">
        <v>32.62908072038194</v>
      </c>
      <c r="G169" s="278">
        <v>216698</v>
      </c>
    </row>
    <row r="170" spans="1:7" ht="25.5">
      <c r="A170" s="313">
        <v>18214</v>
      </c>
      <c r="B170" s="447" t="s">
        <v>71</v>
      </c>
      <c r="C170" s="154">
        <v>2107785</v>
      </c>
      <c r="D170" s="154" t="s">
        <v>936</v>
      </c>
      <c r="E170" s="154">
        <v>700360</v>
      </c>
      <c r="F170" s="407">
        <v>33.22729785058723</v>
      </c>
      <c r="G170" s="278">
        <v>257726</v>
      </c>
    </row>
    <row r="171" spans="1:7" ht="25.5">
      <c r="A171" s="313">
        <v>18215</v>
      </c>
      <c r="B171" s="447" t="s">
        <v>806</v>
      </c>
      <c r="C171" s="154">
        <v>1162138</v>
      </c>
      <c r="D171" s="154" t="s">
        <v>936</v>
      </c>
      <c r="E171" s="154">
        <v>380149</v>
      </c>
      <c r="F171" s="407">
        <v>32.71117543699629</v>
      </c>
      <c r="G171" s="278">
        <v>136101</v>
      </c>
    </row>
    <row r="172" spans="1:7" ht="25.5">
      <c r="A172" s="313">
        <v>18217</v>
      </c>
      <c r="B172" s="447" t="s">
        <v>807</v>
      </c>
      <c r="C172" s="154">
        <v>10800000</v>
      </c>
      <c r="D172" s="154" t="s">
        <v>936</v>
      </c>
      <c r="E172" s="154">
        <v>3548000</v>
      </c>
      <c r="F172" s="407">
        <v>32.851851851851855</v>
      </c>
      <c r="G172" s="278">
        <v>1280000</v>
      </c>
    </row>
    <row r="173" spans="1:7" ht="12.75">
      <c r="A173" s="449">
        <v>18500</v>
      </c>
      <c r="B173" s="429" t="s">
        <v>824</v>
      </c>
      <c r="C173" s="154">
        <v>71072368</v>
      </c>
      <c r="D173" s="154">
        <v>21373794</v>
      </c>
      <c r="E173" s="154">
        <v>21284700</v>
      </c>
      <c r="F173" s="407">
        <v>29.94792575364873</v>
      </c>
      <c r="G173" s="278">
        <v>5789427</v>
      </c>
    </row>
    <row r="174" spans="1:7" ht="25.5" customHeight="1">
      <c r="A174" s="278">
        <v>18520</v>
      </c>
      <c r="B174" s="429" t="s">
        <v>825</v>
      </c>
      <c r="C174" s="154">
        <v>71072368</v>
      </c>
      <c r="D174" s="154" t="s">
        <v>936</v>
      </c>
      <c r="E174" s="154">
        <v>21284700</v>
      </c>
      <c r="F174" s="407">
        <v>29.94792575364873</v>
      </c>
      <c r="G174" s="278">
        <v>5789427</v>
      </c>
    </row>
    <row r="175" spans="1:7" ht="25.5" customHeight="1">
      <c r="A175" s="313">
        <v>18521</v>
      </c>
      <c r="B175" s="447" t="s">
        <v>826</v>
      </c>
      <c r="C175" s="154">
        <v>20118240</v>
      </c>
      <c r="D175" s="154" t="s">
        <v>936</v>
      </c>
      <c r="E175" s="154">
        <v>5702212</v>
      </c>
      <c r="F175" s="407">
        <v>28.343493267800763</v>
      </c>
      <c r="G175" s="278">
        <v>1928235</v>
      </c>
    </row>
    <row r="176" spans="1:7" ht="25.5" customHeight="1">
      <c r="A176" s="313">
        <v>18522</v>
      </c>
      <c r="B176" s="447" t="s">
        <v>827</v>
      </c>
      <c r="C176" s="154">
        <v>866044</v>
      </c>
      <c r="D176" s="154" t="s">
        <v>936</v>
      </c>
      <c r="E176" s="154">
        <v>117654</v>
      </c>
      <c r="F176" s="407">
        <v>13.585221997958532</v>
      </c>
      <c r="G176" s="278">
        <v>0</v>
      </c>
    </row>
    <row r="177" spans="1:7" ht="25.5" customHeight="1">
      <c r="A177" s="313">
        <v>18523</v>
      </c>
      <c r="B177" s="447" t="s">
        <v>828</v>
      </c>
      <c r="C177" s="154">
        <v>50088084</v>
      </c>
      <c r="D177" s="154" t="s">
        <v>936</v>
      </c>
      <c r="E177" s="154">
        <v>15464834</v>
      </c>
      <c r="F177" s="407">
        <v>30.875275644402766</v>
      </c>
      <c r="G177" s="278">
        <v>3861192</v>
      </c>
    </row>
    <row r="178" spans="1:7" ht="22.5" customHeight="1" hidden="1">
      <c r="A178" s="313"/>
      <c r="B178" s="438" t="s">
        <v>823</v>
      </c>
      <c r="C178" s="407" t="s">
        <v>936</v>
      </c>
      <c r="D178" s="154">
        <v>0</v>
      </c>
      <c r="E178" s="154">
        <v>0</v>
      </c>
      <c r="F178" s="407" t="s">
        <v>936</v>
      </c>
      <c r="G178" s="403">
        <v>0</v>
      </c>
    </row>
    <row r="179" spans="1:7" s="404" customFormat="1" ht="12.75" customHeight="1">
      <c r="A179" s="403"/>
      <c r="B179" s="150" t="s">
        <v>809</v>
      </c>
      <c r="C179" s="403">
        <v>1076090168</v>
      </c>
      <c r="D179" s="403">
        <v>346195209</v>
      </c>
      <c r="E179" s="403">
        <v>345711828</v>
      </c>
      <c r="F179" s="402">
        <v>32.12665985439986</v>
      </c>
      <c r="G179" s="403">
        <v>106754463</v>
      </c>
    </row>
    <row r="180" spans="1:7" s="404" customFormat="1" ht="12.75" customHeight="1">
      <c r="A180" s="132" t="s">
        <v>1264</v>
      </c>
      <c r="B180" s="438" t="s">
        <v>1351</v>
      </c>
      <c r="C180" s="403">
        <v>1076090168</v>
      </c>
      <c r="D180" s="403">
        <v>346195209</v>
      </c>
      <c r="E180" s="403">
        <v>345711828</v>
      </c>
      <c r="F180" s="402">
        <v>32.12665985439986</v>
      </c>
      <c r="G180" s="403">
        <v>106754463</v>
      </c>
    </row>
    <row r="181" spans="1:7" s="404" customFormat="1" ht="12.75" customHeight="1">
      <c r="A181" s="268" t="s">
        <v>1285</v>
      </c>
      <c r="B181" s="438" t="s">
        <v>1356</v>
      </c>
      <c r="C181" s="403">
        <v>1064666018</v>
      </c>
      <c r="D181" s="403">
        <v>342454123</v>
      </c>
      <c r="E181" s="403">
        <v>341983729</v>
      </c>
      <c r="F181" s="402">
        <v>32.121221417625826</v>
      </c>
      <c r="G181" s="403">
        <v>105418834</v>
      </c>
    </row>
    <row r="182" spans="1:7" ht="12.75" customHeight="1">
      <c r="A182" s="418">
        <v>6000</v>
      </c>
      <c r="B182" s="451" t="s">
        <v>812</v>
      </c>
      <c r="C182" s="278">
        <v>1064666018</v>
      </c>
      <c r="D182" s="278">
        <v>342454123</v>
      </c>
      <c r="E182" s="278">
        <v>341983729</v>
      </c>
      <c r="F182" s="407">
        <v>32.121221417625826</v>
      </c>
      <c r="G182" s="278">
        <v>105418834</v>
      </c>
    </row>
    <row r="183" spans="1:7" s="404" customFormat="1" ht="12.75" customHeight="1">
      <c r="A183" s="459">
        <v>7000</v>
      </c>
      <c r="B183" s="438" t="s">
        <v>1301</v>
      </c>
      <c r="C183" s="403">
        <v>11424150</v>
      </c>
      <c r="D183" s="403">
        <v>3741086</v>
      </c>
      <c r="E183" s="403">
        <v>3728099</v>
      </c>
      <c r="F183" s="402">
        <v>32.63349133195905</v>
      </c>
      <c r="G183" s="403">
        <v>1335629</v>
      </c>
    </row>
    <row r="184" spans="1:7" ht="12.75" customHeight="1">
      <c r="A184" s="457">
        <v>7100</v>
      </c>
      <c r="B184" s="429" t="s">
        <v>829</v>
      </c>
      <c r="C184" s="278">
        <v>11424150</v>
      </c>
      <c r="D184" s="278">
        <v>3741086</v>
      </c>
      <c r="E184" s="278">
        <v>3728099</v>
      </c>
      <c r="F184" s="407">
        <v>32.63349133195905</v>
      </c>
      <c r="G184" s="278">
        <v>1335629</v>
      </c>
    </row>
    <row r="185" spans="1:7" ht="25.5" customHeight="1">
      <c r="A185" s="154">
        <v>7140</v>
      </c>
      <c r="B185" s="429" t="s">
        <v>830</v>
      </c>
      <c r="C185" s="278">
        <v>11424150</v>
      </c>
      <c r="D185" s="278">
        <v>3741086</v>
      </c>
      <c r="E185" s="278">
        <v>3728099</v>
      </c>
      <c r="F185" s="407">
        <v>32.63349133195905</v>
      </c>
      <c r="G185" s="278">
        <v>1335629</v>
      </c>
    </row>
    <row r="186" spans="1:7" ht="7.5" customHeight="1" hidden="1">
      <c r="A186" s="459"/>
      <c r="B186" s="438"/>
      <c r="C186" s="407"/>
      <c r="D186" s="407"/>
      <c r="E186" s="278"/>
      <c r="F186" s="407"/>
      <c r="G186" s="403">
        <v>0</v>
      </c>
    </row>
    <row r="187" spans="1:7" s="404" customFormat="1" ht="12.75" customHeight="1">
      <c r="A187" s="460"/>
      <c r="B187" s="436" t="s">
        <v>814</v>
      </c>
      <c r="C187" s="403">
        <v>-172207082</v>
      </c>
      <c r="D187" s="403">
        <v>-52808459</v>
      </c>
      <c r="E187" s="403">
        <v>-53010625</v>
      </c>
      <c r="F187" s="402">
        <v>30.783069072618048</v>
      </c>
      <c r="G187" s="403">
        <v>-33981240</v>
      </c>
    </row>
    <row r="188" spans="1:7" s="404" customFormat="1" ht="12.75" customHeight="1">
      <c r="A188" s="460"/>
      <c r="B188" s="436" t="s">
        <v>941</v>
      </c>
      <c r="C188" s="403">
        <v>172207082</v>
      </c>
      <c r="D188" s="403">
        <v>52808459</v>
      </c>
      <c r="E188" s="403">
        <v>53010625</v>
      </c>
      <c r="F188" s="402">
        <v>30.783069072618048</v>
      </c>
      <c r="G188" s="403">
        <v>33981240</v>
      </c>
    </row>
    <row r="189" spans="1:7" ht="12.75" customHeight="1">
      <c r="A189" s="455" t="s">
        <v>1315</v>
      </c>
      <c r="B189" s="451" t="s">
        <v>1362</v>
      </c>
      <c r="C189" s="278">
        <v>172207082</v>
      </c>
      <c r="D189" s="278">
        <v>52808459</v>
      </c>
      <c r="E189" s="278">
        <v>52902372</v>
      </c>
      <c r="F189" s="407">
        <v>30.720206965704232</v>
      </c>
      <c r="G189" s="278">
        <v>33948914</v>
      </c>
    </row>
    <row r="190" spans="1:7" ht="25.5" customHeight="1">
      <c r="A190" s="405"/>
      <c r="B190" s="429" t="s">
        <v>815</v>
      </c>
      <c r="C190" s="278">
        <v>172207082</v>
      </c>
      <c r="D190" s="278">
        <v>52808459</v>
      </c>
      <c r="E190" s="278">
        <v>53010625</v>
      </c>
      <c r="F190" s="407">
        <v>30.783069072618048</v>
      </c>
      <c r="G190" s="278">
        <v>33981240</v>
      </c>
    </row>
    <row r="191" spans="1:7" ht="39.75" customHeight="1">
      <c r="A191" s="405"/>
      <c r="B191" s="431" t="s">
        <v>1495</v>
      </c>
      <c r="C191" s="278" t="s">
        <v>936</v>
      </c>
      <c r="D191" s="278">
        <v>0</v>
      </c>
      <c r="E191" s="278">
        <v>-108253</v>
      </c>
      <c r="F191" s="407" t="s">
        <v>936</v>
      </c>
      <c r="G191" s="278">
        <v>-32326</v>
      </c>
    </row>
    <row r="192" spans="1:7" ht="12.75" customHeight="1">
      <c r="A192" s="405" t="s">
        <v>1496</v>
      </c>
      <c r="B192" s="431" t="s">
        <v>947</v>
      </c>
      <c r="C192" s="278" t="s">
        <v>936</v>
      </c>
      <c r="D192" s="154">
        <v>0</v>
      </c>
      <c r="E192" s="278">
        <v>108253</v>
      </c>
      <c r="F192" s="407" t="s">
        <v>936</v>
      </c>
      <c r="G192" s="278">
        <v>32326</v>
      </c>
    </row>
    <row r="193" spans="1:7" ht="12.75">
      <c r="A193" s="411"/>
      <c r="B193" s="429"/>
      <c r="C193" s="278"/>
      <c r="D193" s="278"/>
      <c r="E193" s="278"/>
      <c r="F193" s="407"/>
      <c r="G193" s="278"/>
    </row>
    <row r="194" spans="1:7" s="404" customFormat="1" ht="12.75" customHeight="1">
      <c r="A194" s="403"/>
      <c r="B194" s="456" t="s">
        <v>831</v>
      </c>
      <c r="C194" s="403"/>
      <c r="D194" s="403"/>
      <c r="E194" s="403"/>
      <c r="F194" s="402"/>
      <c r="G194" s="278"/>
    </row>
    <row r="195" spans="1:7" s="404" customFormat="1" ht="12.75" customHeight="1">
      <c r="A195" s="403"/>
      <c r="B195" s="150" t="s">
        <v>1257</v>
      </c>
      <c r="C195" s="403">
        <v>117505766</v>
      </c>
      <c r="D195" s="403">
        <v>37395579</v>
      </c>
      <c r="E195" s="403">
        <v>40164335</v>
      </c>
      <c r="F195" s="402">
        <v>34.18073543727208</v>
      </c>
      <c r="G195" s="403">
        <v>11163638</v>
      </c>
    </row>
    <row r="196" spans="1:7" s="404" customFormat="1" ht="12.75" customHeight="1">
      <c r="A196" s="154"/>
      <c r="B196" s="438" t="s">
        <v>1499</v>
      </c>
      <c r="C196" s="403">
        <v>110614392</v>
      </c>
      <c r="D196" s="403">
        <v>34417656</v>
      </c>
      <c r="E196" s="403">
        <v>37250356</v>
      </c>
      <c r="F196" s="402">
        <v>33.6758674223875</v>
      </c>
      <c r="G196" s="403">
        <v>10792206</v>
      </c>
    </row>
    <row r="197" spans="1:7" s="404" customFormat="1" ht="12.75" customHeight="1">
      <c r="A197" s="154"/>
      <c r="B197" s="438" t="s">
        <v>818</v>
      </c>
      <c r="C197" s="403">
        <v>110614392</v>
      </c>
      <c r="D197" s="403">
        <v>34417656</v>
      </c>
      <c r="E197" s="145">
        <v>37250356</v>
      </c>
      <c r="F197" s="402">
        <v>33.6758674223875</v>
      </c>
      <c r="G197" s="403">
        <v>10792206</v>
      </c>
    </row>
    <row r="198" spans="1:7" ht="12.75" customHeight="1">
      <c r="A198" s="420" t="s">
        <v>1500</v>
      </c>
      <c r="B198" s="440" t="s">
        <v>1502</v>
      </c>
      <c r="C198" s="278">
        <v>110614392</v>
      </c>
      <c r="D198" s="278">
        <v>34417656</v>
      </c>
      <c r="E198" s="154">
        <v>37250356</v>
      </c>
      <c r="F198" s="407">
        <v>33.6758674223875</v>
      </c>
      <c r="G198" s="278">
        <v>10792206</v>
      </c>
    </row>
    <row r="199" spans="1:7" ht="12.75" customHeight="1" hidden="1">
      <c r="A199" s="457" t="s">
        <v>1503</v>
      </c>
      <c r="B199" s="440" t="s">
        <v>832</v>
      </c>
      <c r="C199" s="278" t="s">
        <v>936</v>
      </c>
      <c r="D199" s="278" t="s">
        <v>936</v>
      </c>
      <c r="E199" s="154">
        <v>0</v>
      </c>
      <c r="F199" s="407" t="s">
        <v>936</v>
      </c>
      <c r="G199" s="278">
        <v>0</v>
      </c>
    </row>
    <row r="200" spans="1:7" ht="25.5" customHeight="1">
      <c r="A200" s="457" t="s">
        <v>1509</v>
      </c>
      <c r="B200" s="440" t="s">
        <v>1510</v>
      </c>
      <c r="C200" s="278">
        <v>110614392</v>
      </c>
      <c r="D200" s="278" t="s">
        <v>936</v>
      </c>
      <c r="E200" s="154">
        <v>37235393</v>
      </c>
      <c r="F200" s="407">
        <v>33.66234024954004</v>
      </c>
      <c r="G200" s="278">
        <v>10792206</v>
      </c>
    </row>
    <row r="201" spans="1:7" ht="39.75" customHeight="1">
      <c r="A201" s="154" t="s">
        <v>1513</v>
      </c>
      <c r="B201" s="429" t="s">
        <v>1514</v>
      </c>
      <c r="C201" s="278">
        <v>110614392</v>
      </c>
      <c r="D201" s="278" t="s">
        <v>936</v>
      </c>
      <c r="E201" s="154">
        <v>37235393</v>
      </c>
      <c r="F201" s="407">
        <v>33.66234024954004</v>
      </c>
      <c r="G201" s="278">
        <v>10792206</v>
      </c>
    </row>
    <row r="202" spans="1:7" ht="12.75" customHeight="1">
      <c r="A202" s="278">
        <v>22500</v>
      </c>
      <c r="B202" s="440" t="s">
        <v>40</v>
      </c>
      <c r="C202" s="278" t="s">
        <v>936</v>
      </c>
      <c r="D202" s="278" t="s">
        <v>936</v>
      </c>
      <c r="E202" s="278">
        <v>14963</v>
      </c>
      <c r="F202" s="407" t="s">
        <v>936</v>
      </c>
      <c r="G202" s="278">
        <v>0</v>
      </c>
    </row>
    <row r="203" spans="1:7" ht="12.75" customHeight="1">
      <c r="A203" s="278">
        <v>22590</v>
      </c>
      <c r="B203" s="440" t="s">
        <v>40</v>
      </c>
      <c r="C203" s="278" t="s">
        <v>936</v>
      </c>
      <c r="D203" s="278" t="s">
        <v>936</v>
      </c>
      <c r="E203" s="278">
        <v>14963</v>
      </c>
      <c r="F203" s="407" t="s">
        <v>936</v>
      </c>
      <c r="G203" s="278">
        <v>0</v>
      </c>
    </row>
    <row r="204" spans="1:7" s="404" customFormat="1" ht="12.75" customHeight="1">
      <c r="A204" s="403"/>
      <c r="B204" s="445" t="s">
        <v>41</v>
      </c>
      <c r="C204" s="403">
        <v>3523460</v>
      </c>
      <c r="D204" s="145">
        <v>2099183</v>
      </c>
      <c r="E204" s="403">
        <v>2268864</v>
      </c>
      <c r="F204" s="402">
        <v>64.393068177303</v>
      </c>
      <c r="G204" s="403">
        <v>250585</v>
      </c>
    </row>
    <row r="205" spans="1:7" s="404" customFormat="1" ht="0.75" customHeight="1" hidden="1">
      <c r="A205" s="449">
        <v>22200</v>
      </c>
      <c r="B205" s="429" t="s">
        <v>42</v>
      </c>
      <c r="C205" s="278">
        <v>0</v>
      </c>
      <c r="D205" s="278" t="s">
        <v>936</v>
      </c>
      <c r="E205" s="458">
        <v>0</v>
      </c>
      <c r="F205" s="407" t="s">
        <v>936</v>
      </c>
      <c r="G205" s="403">
        <v>0</v>
      </c>
    </row>
    <row r="206" spans="1:7" s="404" customFormat="1" ht="38.25" hidden="1">
      <c r="A206" s="457">
        <v>22300</v>
      </c>
      <c r="B206" s="461" t="s">
        <v>833</v>
      </c>
      <c r="C206" s="278">
        <v>0</v>
      </c>
      <c r="D206" s="278" t="s">
        <v>936</v>
      </c>
      <c r="E206" s="462">
        <v>0</v>
      </c>
      <c r="F206" s="407" t="s">
        <v>936</v>
      </c>
      <c r="G206" s="403">
        <v>0</v>
      </c>
    </row>
    <row r="207" spans="1:7" ht="25.5" customHeight="1">
      <c r="A207" s="449">
        <v>22400</v>
      </c>
      <c r="B207" s="429" t="s">
        <v>46</v>
      </c>
      <c r="C207" s="278">
        <v>6070</v>
      </c>
      <c r="D207" s="278" t="s">
        <v>936</v>
      </c>
      <c r="E207" s="278">
        <v>43279</v>
      </c>
      <c r="F207" s="407">
        <v>712.998352553542</v>
      </c>
      <c r="G207" s="278">
        <v>188</v>
      </c>
    </row>
    <row r="208" spans="1:7" ht="12.75" customHeight="1">
      <c r="A208" s="278">
        <v>22410</v>
      </c>
      <c r="B208" s="429" t="s">
        <v>834</v>
      </c>
      <c r="C208" s="278" t="s">
        <v>936</v>
      </c>
      <c r="D208" s="278" t="s">
        <v>936</v>
      </c>
      <c r="E208" s="278">
        <v>270</v>
      </c>
      <c r="F208" s="407" t="s">
        <v>936</v>
      </c>
      <c r="G208" s="278">
        <v>135</v>
      </c>
    </row>
    <row r="209" spans="1:7" ht="25.5" customHeight="1">
      <c r="A209" s="278">
        <v>22450</v>
      </c>
      <c r="B209" s="429" t="s">
        <v>57</v>
      </c>
      <c r="C209" s="278">
        <v>5000</v>
      </c>
      <c r="D209" s="278" t="s">
        <v>936</v>
      </c>
      <c r="E209" s="278">
        <v>0</v>
      </c>
      <c r="F209" s="407">
        <v>0</v>
      </c>
      <c r="G209" s="278">
        <v>0</v>
      </c>
    </row>
    <row r="210" spans="1:7" ht="12.75" customHeight="1">
      <c r="A210" s="278">
        <v>22460</v>
      </c>
      <c r="B210" s="429" t="s">
        <v>59</v>
      </c>
      <c r="C210" s="278">
        <v>1070</v>
      </c>
      <c r="D210" s="278" t="s">
        <v>936</v>
      </c>
      <c r="E210" s="278">
        <v>175</v>
      </c>
      <c r="F210" s="407">
        <v>16.355140186915886</v>
      </c>
      <c r="G210" s="278">
        <v>53</v>
      </c>
    </row>
    <row r="211" spans="1:7" ht="51" customHeight="1">
      <c r="A211" s="278">
        <v>22470</v>
      </c>
      <c r="B211" s="448" t="s">
        <v>60</v>
      </c>
      <c r="C211" s="278" t="s">
        <v>936</v>
      </c>
      <c r="D211" s="278" t="s">
        <v>936</v>
      </c>
      <c r="E211" s="278">
        <v>356</v>
      </c>
      <c r="F211" s="407" t="s">
        <v>936</v>
      </c>
      <c r="G211" s="278">
        <v>0</v>
      </c>
    </row>
    <row r="212" spans="1:7" ht="12.75">
      <c r="A212" s="278">
        <v>22490</v>
      </c>
      <c r="B212" s="429" t="s">
        <v>822</v>
      </c>
      <c r="C212" s="278" t="s">
        <v>936</v>
      </c>
      <c r="D212" s="278" t="s">
        <v>936</v>
      </c>
      <c r="E212" s="278">
        <v>42478</v>
      </c>
      <c r="F212" s="407" t="s">
        <v>936</v>
      </c>
      <c r="G212" s="278">
        <v>0</v>
      </c>
    </row>
    <row r="213" spans="1:7" ht="25.5" customHeight="1">
      <c r="A213" s="449">
        <v>22600</v>
      </c>
      <c r="B213" s="448" t="s">
        <v>62</v>
      </c>
      <c r="C213" s="278">
        <v>3517390</v>
      </c>
      <c r="D213" s="278" t="s">
        <v>936</v>
      </c>
      <c r="E213" s="278">
        <v>2225585</v>
      </c>
      <c r="F213" s="407">
        <v>63.27376264787243</v>
      </c>
      <c r="G213" s="278">
        <v>250397</v>
      </c>
    </row>
    <row r="214" spans="1:7" ht="25.5" customHeight="1">
      <c r="A214" s="278">
        <v>22610</v>
      </c>
      <c r="B214" s="448" t="s">
        <v>63</v>
      </c>
      <c r="C214" s="278">
        <v>500000</v>
      </c>
      <c r="D214" s="278" t="s">
        <v>936</v>
      </c>
      <c r="E214" s="154">
        <v>381306</v>
      </c>
      <c r="F214" s="407">
        <v>76.2612</v>
      </c>
      <c r="G214" s="278">
        <v>250397</v>
      </c>
    </row>
    <row r="215" spans="1:7" s="404" customFormat="1" ht="25.5" customHeight="1" hidden="1">
      <c r="A215" s="278"/>
      <c r="B215" s="451"/>
      <c r="C215" s="278"/>
      <c r="D215" s="278"/>
      <c r="E215" s="278"/>
      <c r="F215" s="407"/>
      <c r="G215" s="278">
        <v>0</v>
      </c>
    </row>
    <row r="216" spans="1:7" s="404" customFormat="1" ht="25.5" customHeight="1">
      <c r="A216" s="278">
        <v>22620</v>
      </c>
      <c r="B216" s="448" t="s">
        <v>64</v>
      </c>
      <c r="C216" s="278">
        <v>3017390</v>
      </c>
      <c r="D216" s="278" t="s">
        <v>936</v>
      </c>
      <c r="E216" s="278">
        <v>1844279</v>
      </c>
      <c r="F216" s="407">
        <v>61.12166474999917</v>
      </c>
      <c r="G216" s="278">
        <v>0</v>
      </c>
    </row>
    <row r="217" spans="1:7" s="404" customFormat="1" ht="12.75" customHeight="1">
      <c r="A217" s="403"/>
      <c r="B217" s="438" t="s">
        <v>1366</v>
      </c>
      <c r="C217" s="403">
        <v>3367914</v>
      </c>
      <c r="D217" s="403">
        <v>878740</v>
      </c>
      <c r="E217" s="403">
        <v>645115</v>
      </c>
      <c r="F217" s="402">
        <v>19.154734948695246</v>
      </c>
      <c r="G217" s="403">
        <v>120847</v>
      </c>
    </row>
    <row r="218" spans="1:7" ht="12.75" customHeight="1">
      <c r="A218" s="418">
        <v>18000</v>
      </c>
      <c r="B218" s="440" t="s">
        <v>1367</v>
      </c>
      <c r="C218" s="278">
        <v>3367914</v>
      </c>
      <c r="D218" s="278">
        <v>878740</v>
      </c>
      <c r="E218" s="278">
        <v>645115</v>
      </c>
      <c r="F218" s="407">
        <v>19.154734948695246</v>
      </c>
      <c r="G218" s="278">
        <v>120847</v>
      </c>
    </row>
    <row r="219" spans="1:7" ht="25.5" customHeight="1">
      <c r="A219" s="449">
        <v>18200</v>
      </c>
      <c r="B219" s="429" t="s">
        <v>66</v>
      </c>
      <c r="C219" s="278">
        <v>200401</v>
      </c>
      <c r="D219" s="278">
        <v>66300</v>
      </c>
      <c r="E219" s="278">
        <v>66300</v>
      </c>
      <c r="F219" s="407">
        <v>33.08366724716942</v>
      </c>
      <c r="G219" s="278">
        <v>24531</v>
      </c>
    </row>
    <row r="220" spans="1:7" ht="12.75" customHeight="1">
      <c r="A220" s="278">
        <v>18210</v>
      </c>
      <c r="B220" s="429" t="s">
        <v>67</v>
      </c>
      <c r="C220" s="278">
        <v>200401</v>
      </c>
      <c r="D220" s="278" t="s">
        <v>936</v>
      </c>
      <c r="E220" s="278">
        <v>66300</v>
      </c>
      <c r="F220" s="407">
        <v>33.08366724716942</v>
      </c>
      <c r="G220" s="278">
        <v>24531</v>
      </c>
    </row>
    <row r="221" spans="1:7" ht="25.5" customHeight="1">
      <c r="A221" s="313">
        <v>18213</v>
      </c>
      <c r="B221" s="447" t="s">
        <v>70</v>
      </c>
      <c r="C221" s="154">
        <v>200401</v>
      </c>
      <c r="D221" s="154" t="s">
        <v>936</v>
      </c>
      <c r="E221" s="154">
        <v>66300</v>
      </c>
      <c r="F221" s="407">
        <v>33.08366724716942</v>
      </c>
      <c r="G221" s="278">
        <v>24531</v>
      </c>
    </row>
    <row r="222" spans="1:7" ht="12.75" customHeight="1">
      <c r="A222" s="449">
        <v>18500</v>
      </c>
      <c r="B222" s="429" t="s">
        <v>824</v>
      </c>
      <c r="C222" s="278">
        <v>3167513</v>
      </c>
      <c r="D222" s="278">
        <v>812440</v>
      </c>
      <c r="E222" s="278">
        <v>578815</v>
      </c>
      <c r="F222" s="407">
        <v>18.27348459185487</v>
      </c>
      <c r="G222" s="278">
        <v>96316</v>
      </c>
    </row>
    <row r="223" spans="1:7" ht="25.5" customHeight="1">
      <c r="A223" s="278">
        <v>18520</v>
      </c>
      <c r="B223" s="429" t="s">
        <v>825</v>
      </c>
      <c r="C223" s="278">
        <v>3167513</v>
      </c>
      <c r="D223" s="278" t="s">
        <v>936</v>
      </c>
      <c r="E223" s="278">
        <v>578815</v>
      </c>
      <c r="F223" s="407">
        <v>18.27348459185487</v>
      </c>
      <c r="G223" s="278">
        <v>96316</v>
      </c>
    </row>
    <row r="224" spans="1:7" ht="25.5" customHeight="1">
      <c r="A224" s="313">
        <v>18524</v>
      </c>
      <c r="B224" s="447" t="s">
        <v>835</v>
      </c>
      <c r="C224" s="154">
        <v>38284</v>
      </c>
      <c r="D224" s="154" t="s">
        <v>936</v>
      </c>
      <c r="E224" s="154">
        <v>7127</v>
      </c>
      <c r="F224" s="407">
        <v>18.61613206561488</v>
      </c>
      <c r="G224" s="278">
        <v>1203</v>
      </c>
    </row>
    <row r="225" spans="1:7" ht="39.75" customHeight="1">
      <c r="A225" s="313">
        <v>18525</v>
      </c>
      <c r="B225" s="447" t="s">
        <v>836</v>
      </c>
      <c r="C225" s="154">
        <v>3129229</v>
      </c>
      <c r="D225" s="154" t="s">
        <v>936</v>
      </c>
      <c r="E225" s="154">
        <v>571688</v>
      </c>
      <c r="F225" s="407">
        <v>18.269292531802563</v>
      </c>
      <c r="G225" s="278">
        <v>95113</v>
      </c>
    </row>
    <row r="226" spans="1:7" ht="25.5" customHeight="1" hidden="1">
      <c r="A226" s="313"/>
      <c r="B226" s="438" t="s">
        <v>823</v>
      </c>
      <c r="C226" s="313" t="s">
        <v>936</v>
      </c>
      <c r="D226" s="313" t="s">
        <v>936</v>
      </c>
      <c r="E226" s="145">
        <v>0</v>
      </c>
      <c r="F226" s="463" t="s">
        <v>936</v>
      </c>
      <c r="G226" s="403">
        <v>0</v>
      </c>
    </row>
    <row r="227" spans="1:7" s="404" customFormat="1" ht="12.75" customHeight="1">
      <c r="A227" s="403"/>
      <c r="B227" s="150" t="s">
        <v>809</v>
      </c>
      <c r="C227" s="403">
        <v>128782913</v>
      </c>
      <c r="D227" s="403">
        <v>46872234</v>
      </c>
      <c r="E227" s="403">
        <v>46601182</v>
      </c>
      <c r="F227" s="402">
        <v>36.185842449456004</v>
      </c>
      <c r="G227" s="403">
        <v>14638918</v>
      </c>
    </row>
    <row r="228" spans="1:7" s="404" customFormat="1" ht="12.75" customHeight="1">
      <c r="A228" s="132" t="s">
        <v>1264</v>
      </c>
      <c r="B228" s="438" t="s">
        <v>1351</v>
      </c>
      <c r="C228" s="403">
        <v>128782913</v>
      </c>
      <c r="D228" s="403">
        <v>46872234</v>
      </c>
      <c r="E228" s="403">
        <v>46601182</v>
      </c>
      <c r="F228" s="402">
        <v>36.185842449456004</v>
      </c>
      <c r="G228" s="403">
        <v>14638918</v>
      </c>
    </row>
    <row r="229" spans="1:7" s="404" customFormat="1" ht="12.75" customHeight="1">
      <c r="A229" s="268" t="s">
        <v>1285</v>
      </c>
      <c r="B229" s="438" t="s">
        <v>1356</v>
      </c>
      <c r="C229" s="403">
        <v>107333640</v>
      </c>
      <c r="D229" s="403">
        <v>40734408</v>
      </c>
      <c r="E229" s="403">
        <v>40464607</v>
      </c>
      <c r="F229" s="402">
        <v>37.69983669611875</v>
      </c>
      <c r="G229" s="403">
        <v>12554807</v>
      </c>
    </row>
    <row r="230" spans="1:7" ht="12.75" customHeight="1">
      <c r="A230" s="418">
        <v>3000</v>
      </c>
      <c r="B230" s="451" t="s">
        <v>1378</v>
      </c>
      <c r="C230" s="278">
        <v>6500000</v>
      </c>
      <c r="D230" s="278">
        <v>1558810</v>
      </c>
      <c r="E230" s="278">
        <v>1411720</v>
      </c>
      <c r="F230" s="407">
        <v>21.71876923076923</v>
      </c>
      <c r="G230" s="278">
        <v>418566</v>
      </c>
    </row>
    <row r="231" spans="1:7" ht="12.75" customHeight="1">
      <c r="A231" s="418">
        <v>6000</v>
      </c>
      <c r="B231" s="451" t="s">
        <v>812</v>
      </c>
      <c r="C231" s="278">
        <v>100833640</v>
      </c>
      <c r="D231" s="278">
        <v>39175598</v>
      </c>
      <c r="E231" s="278">
        <v>39052887</v>
      </c>
      <c r="F231" s="407">
        <v>38.73001807730039</v>
      </c>
      <c r="G231" s="278">
        <v>12136241</v>
      </c>
    </row>
    <row r="232" spans="1:7" s="404" customFormat="1" ht="12.75" customHeight="1">
      <c r="A232" s="459">
        <v>7000</v>
      </c>
      <c r="B232" s="438" t="s">
        <v>1301</v>
      </c>
      <c r="C232" s="403">
        <v>21449273</v>
      </c>
      <c r="D232" s="403">
        <v>6137826</v>
      </c>
      <c r="E232" s="403">
        <v>6136575</v>
      </c>
      <c r="F232" s="402">
        <v>28.609710921204652</v>
      </c>
      <c r="G232" s="403">
        <v>2084111</v>
      </c>
    </row>
    <row r="233" spans="1:7" ht="12.75" customHeight="1">
      <c r="A233" s="457">
        <v>7100</v>
      </c>
      <c r="B233" s="429" t="s">
        <v>829</v>
      </c>
      <c r="C233" s="278">
        <v>21449273</v>
      </c>
      <c r="D233" s="278">
        <v>6137826</v>
      </c>
      <c r="E233" s="278">
        <v>6136575</v>
      </c>
      <c r="F233" s="407">
        <v>28.609710921204652</v>
      </c>
      <c r="G233" s="278">
        <v>2084111</v>
      </c>
    </row>
    <row r="234" spans="1:7" ht="25.5" customHeight="1">
      <c r="A234" s="154">
        <v>7140</v>
      </c>
      <c r="B234" s="429" t="s">
        <v>830</v>
      </c>
      <c r="C234" s="278">
        <v>21449273</v>
      </c>
      <c r="D234" s="278">
        <v>6137826</v>
      </c>
      <c r="E234" s="278">
        <v>6136575</v>
      </c>
      <c r="F234" s="407">
        <v>28.609710921204652</v>
      </c>
      <c r="G234" s="278">
        <v>2084111</v>
      </c>
    </row>
    <row r="235" spans="1:7" s="404" customFormat="1" ht="12.75" customHeight="1">
      <c r="A235" s="460"/>
      <c r="B235" s="436" t="s">
        <v>814</v>
      </c>
      <c r="C235" s="403">
        <v>-11277147</v>
      </c>
      <c r="D235" s="403">
        <v>-9476655</v>
      </c>
      <c r="E235" s="403">
        <v>-6436847</v>
      </c>
      <c r="F235" s="402">
        <v>57.078683110187356</v>
      </c>
      <c r="G235" s="403">
        <v>-3475280</v>
      </c>
    </row>
    <row r="236" spans="1:7" s="404" customFormat="1" ht="12.75" customHeight="1">
      <c r="A236" s="460"/>
      <c r="B236" s="436" t="s">
        <v>941</v>
      </c>
      <c r="C236" s="403">
        <v>11277147</v>
      </c>
      <c r="D236" s="403">
        <v>9476655</v>
      </c>
      <c r="E236" s="403">
        <v>6436847</v>
      </c>
      <c r="F236" s="402">
        <v>57.078683110187356</v>
      </c>
      <c r="G236" s="403">
        <v>3475280</v>
      </c>
    </row>
    <row r="237" spans="1:7" ht="12.75" customHeight="1">
      <c r="A237" s="455" t="s">
        <v>1315</v>
      </c>
      <c r="B237" s="451" t="s">
        <v>1362</v>
      </c>
      <c r="C237" s="278">
        <v>11277147</v>
      </c>
      <c r="D237" s="278">
        <v>9476655</v>
      </c>
      <c r="E237" s="278">
        <v>6436847</v>
      </c>
      <c r="F237" s="407">
        <v>57.078683110187356</v>
      </c>
      <c r="G237" s="278">
        <v>3475280</v>
      </c>
    </row>
    <row r="238" spans="1:7" ht="25.5" customHeight="1">
      <c r="A238" s="411"/>
      <c r="B238" s="429" t="s">
        <v>815</v>
      </c>
      <c r="C238" s="278">
        <v>11277147</v>
      </c>
      <c r="D238" s="278">
        <v>9476655</v>
      </c>
      <c r="E238" s="278">
        <v>6436847</v>
      </c>
      <c r="F238" s="407">
        <v>57.078683110187356</v>
      </c>
      <c r="G238" s="278">
        <v>3475280</v>
      </c>
    </row>
    <row r="239" spans="1:7" ht="12.75">
      <c r="A239" s="415"/>
      <c r="B239" s="429"/>
      <c r="C239" s="278"/>
      <c r="D239" s="278"/>
      <c r="E239" s="278"/>
      <c r="F239" s="407"/>
      <c r="G239" s="278"/>
    </row>
    <row r="240" spans="1:7" s="404" customFormat="1" ht="12.75" customHeight="1">
      <c r="A240" s="454"/>
      <c r="B240" s="436" t="s">
        <v>837</v>
      </c>
      <c r="C240" s="403"/>
      <c r="D240" s="403"/>
      <c r="E240" s="403"/>
      <c r="F240" s="402"/>
      <c r="G240" s="278"/>
    </row>
    <row r="241" spans="1:7" s="404" customFormat="1" ht="12.75" customHeight="1">
      <c r="A241" s="464"/>
      <c r="B241" s="150" t="s">
        <v>1257</v>
      </c>
      <c r="C241" s="403">
        <v>10875055</v>
      </c>
      <c r="D241" s="403">
        <v>3457579</v>
      </c>
      <c r="E241" s="403">
        <v>3955341</v>
      </c>
      <c r="F241" s="402">
        <v>36.37076778002502</v>
      </c>
      <c r="G241" s="403">
        <v>1070525</v>
      </c>
    </row>
    <row r="242" spans="1:7" s="404" customFormat="1" ht="12.75" customHeight="1">
      <c r="A242" s="460"/>
      <c r="B242" s="438" t="s">
        <v>1499</v>
      </c>
      <c r="C242" s="403">
        <v>10404324</v>
      </c>
      <c r="D242" s="403">
        <v>3237305</v>
      </c>
      <c r="E242" s="403">
        <v>3696500</v>
      </c>
      <c r="F242" s="402">
        <v>35.528497574662225</v>
      </c>
      <c r="G242" s="403">
        <v>1015110</v>
      </c>
    </row>
    <row r="243" spans="1:7" s="404" customFormat="1" ht="12.75" customHeight="1">
      <c r="A243" s="460"/>
      <c r="B243" s="438" t="s">
        <v>818</v>
      </c>
      <c r="C243" s="403">
        <v>10404324</v>
      </c>
      <c r="D243" s="403">
        <v>3237305</v>
      </c>
      <c r="E243" s="145">
        <v>3696500</v>
      </c>
      <c r="F243" s="402">
        <v>35.528497574662225</v>
      </c>
      <c r="G243" s="403">
        <v>1015110</v>
      </c>
    </row>
    <row r="244" spans="1:7" ht="12.75" customHeight="1">
      <c r="A244" s="420" t="s">
        <v>1500</v>
      </c>
      <c r="B244" s="440" t="s">
        <v>1502</v>
      </c>
      <c r="C244" s="278">
        <v>10404324</v>
      </c>
      <c r="D244" s="278" t="s">
        <v>936</v>
      </c>
      <c r="E244" s="278">
        <v>3696500</v>
      </c>
      <c r="F244" s="407">
        <v>35.528497574662225</v>
      </c>
      <c r="G244" s="278">
        <v>1015110</v>
      </c>
    </row>
    <row r="245" spans="1:7" ht="25.5" customHeight="1">
      <c r="A245" s="457" t="s">
        <v>1509</v>
      </c>
      <c r="B245" s="440" t="s">
        <v>1510</v>
      </c>
      <c r="C245" s="278">
        <v>10404324</v>
      </c>
      <c r="D245" s="278" t="s">
        <v>936</v>
      </c>
      <c r="E245" s="278">
        <v>3696500</v>
      </c>
      <c r="F245" s="407">
        <v>35.528497574662225</v>
      </c>
      <c r="G245" s="278">
        <v>1015110</v>
      </c>
    </row>
    <row r="246" spans="1:7" ht="38.25">
      <c r="A246" s="154" t="s">
        <v>1515</v>
      </c>
      <c r="B246" s="429" t="s">
        <v>1516</v>
      </c>
      <c r="C246" s="278">
        <v>10404324</v>
      </c>
      <c r="D246" s="278" t="s">
        <v>936</v>
      </c>
      <c r="E246" s="278">
        <v>3696500</v>
      </c>
      <c r="F246" s="407">
        <v>35.528497574662225</v>
      </c>
      <c r="G246" s="278">
        <v>1015110</v>
      </c>
    </row>
    <row r="247" spans="1:7" s="404" customFormat="1" ht="12.75">
      <c r="A247" s="135"/>
      <c r="B247" s="445" t="s">
        <v>41</v>
      </c>
      <c r="C247" s="403">
        <v>470731</v>
      </c>
      <c r="D247" s="145">
        <v>220274</v>
      </c>
      <c r="E247" s="403">
        <v>258841</v>
      </c>
      <c r="F247" s="402">
        <v>54.98703080952816</v>
      </c>
      <c r="G247" s="403">
        <v>55415</v>
      </c>
    </row>
    <row r="248" spans="1:7" ht="25.5" customHeight="1">
      <c r="A248" s="457">
        <v>22400</v>
      </c>
      <c r="B248" s="429" t="s">
        <v>46</v>
      </c>
      <c r="C248" s="278">
        <v>101</v>
      </c>
      <c r="D248" s="278" t="s">
        <v>936</v>
      </c>
      <c r="E248" s="278">
        <v>27085</v>
      </c>
      <c r="F248" s="407">
        <v>26816.83168316832</v>
      </c>
      <c r="G248" s="278">
        <v>795</v>
      </c>
    </row>
    <row r="249" spans="1:7" ht="12.75" customHeight="1">
      <c r="A249" s="135">
        <v>22410</v>
      </c>
      <c r="B249" s="429" t="s">
        <v>838</v>
      </c>
      <c r="C249" s="278" t="s">
        <v>936</v>
      </c>
      <c r="D249" s="278" t="s">
        <v>936</v>
      </c>
      <c r="E249" s="278">
        <v>27079</v>
      </c>
      <c r="F249" s="407" t="s">
        <v>936</v>
      </c>
      <c r="G249" s="278">
        <v>793</v>
      </c>
    </row>
    <row r="250" spans="1:7" ht="12.75" customHeight="1">
      <c r="A250" s="135">
        <v>22460</v>
      </c>
      <c r="B250" s="429" t="s">
        <v>59</v>
      </c>
      <c r="C250" s="278">
        <v>101</v>
      </c>
      <c r="D250" s="278" t="s">
        <v>936</v>
      </c>
      <c r="E250" s="278">
        <v>6</v>
      </c>
      <c r="F250" s="407">
        <v>5.9405940594059405</v>
      </c>
      <c r="G250" s="278">
        <v>2</v>
      </c>
    </row>
    <row r="251" spans="1:7" ht="25.5" customHeight="1">
      <c r="A251" s="457">
        <v>22600</v>
      </c>
      <c r="B251" s="448" t="s">
        <v>62</v>
      </c>
      <c r="C251" s="278">
        <v>470630</v>
      </c>
      <c r="D251" s="278" t="s">
        <v>936</v>
      </c>
      <c r="E251" s="278">
        <v>231756</v>
      </c>
      <c r="F251" s="407">
        <v>49.24377961455921</v>
      </c>
      <c r="G251" s="278">
        <v>28334</v>
      </c>
    </row>
    <row r="252" spans="1:7" ht="25.5" customHeight="1">
      <c r="A252" s="135">
        <v>22610</v>
      </c>
      <c r="B252" s="448" t="s">
        <v>63</v>
      </c>
      <c r="C252" s="278">
        <v>70000</v>
      </c>
      <c r="D252" s="278" t="s">
        <v>936</v>
      </c>
      <c r="E252" s="278">
        <v>46696</v>
      </c>
      <c r="F252" s="407">
        <v>66.70857142857143</v>
      </c>
      <c r="G252" s="278">
        <v>28334</v>
      </c>
    </row>
    <row r="253" spans="1:7" ht="25.5" customHeight="1">
      <c r="A253" s="135">
        <v>22620</v>
      </c>
      <c r="B253" s="448" t="s">
        <v>64</v>
      </c>
      <c r="C253" s="278">
        <v>400630</v>
      </c>
      <c r="D253" s="278" t="s">
        <v>936</v>
      </c>
      <c r="E253" s="278">
        <v>185060</v>
      </c>
      <c r="F253" s="407">
        <v>46.19224721064324</v>
      </c>
      <c r="G253" s="278">
        <v>0</v>
      </c>
    </row>
    <row r="254" spans="1:7" s="404" customFormat="1" ht="12.75" customHeight="1">
      <c r="A254" s="405"/>
      <c r="B254" s="150" t="s">
        <v>809</v>
      </c>
      <c r="C254" s="403">
        <v>11784079</v>
      </c>
      <c r="D254" s="403">
        <v>4153020</v>
      </c>
      <c r="E254" s="403">
        <v>4014982</v>
      </c>
      <c r="F254" s="402">
        <v>34.07124137575792</v>
      </c>
      <c r="G254" s="403">
        <v>1275823</v>
      </c>
    </row>
    <row r="255" spans="1:7" s="404" customFormat="1" ht="12.75" customHeight="1">
      <c r="A255" s="132" t="s">
        <v>1264</v>
      </c>
      <c r="B255" s="438" t="s">
        <v>1351</v>
      </c>
      <c r="C255" s="403">
        <v>11784079</v>
      </c>
      <c r="D255" s="403">
        <v>4153020</v>
      </c>
      <c r="E255" s="403">
        <v>4014982</v>
      </c>
      <c r="F255" s="402">
        <v>34.07124137575792</v>
      </c>
      <c r="G255" s="403">
        <v>1275823</v>
      </c>
    </row>
    <row r="256" spans="1:7" s="404" customFormat="1" ht="12.75" customHeight="1">
      <c r="A256" s="268" t="s">
        <v>1285</v>
      </c>
      <c r="B256" s="438" t="s">
        <v>1356</v>
      </c>
      <c r="C256" s="403">
        <v>10754555</v>
      </c>
      <c r="D256" s="403">
        <v>3895728</v>
      </c>
      <c r="E256" s="403">
        <v>3849345</v>
      </c>
      <c r="F256" s="402">
        <v>35.79269435137019</v>
      </c>
      <c r="G256" s="403">
        <v>1259955</v>
      </c>
    </row>
    <row r="257" spans="1:7" ht="12.75" customHeight="1">
      <c r="A257" s="418">
        <v>3000</v>
      </c>
      <c r="B257" s="451" t="s">
        <v>1378</v>
      </c>
      <c r="C257" s="278">
        <v>155000</v>
      </c>
      <c r="D257" s="278">
        <v>32751</v>
      </c>
      <c r="E257" s="278">
        <v>18843</v>
      </c>
      <c r="F257" s="407">
        <v>12.156774193548388</v>
      </c>
      <c r="G257" s="278">
        <v>1555</v>
      </c>
    </row>
    <row r="258" spans="1:7" ht="12.75" customHeight="1">
      <c r="A258" s="418">
        <v>6000</v>
      </c>
      <c r="B258" s="451" t="s">
        <v>1357</v>
      </c>
      <c r="C258" s="278">
        <v>10599555</v>
      </c>
      <c r="D258" s="278">
        <v>3862977</v>
      </c>
      <c r="E258" s="278">
        <v>3830502</v>
      </c>
      <c r="F258" s="407">
        <v>36.13832844869431</v>
      </c>
      <c r="G258" s="278">
        <v>1258400</v>
      </c>
    </row>
    <row r="259" spans="1:7" s="404" customFormat="1" ht="12.75" customHeight="1">
      <c r="A259" s="465">
        <v>7000</v>
      </c>
      <c r="B259" s="438" t="s">
        <v>1301</v>
      </c>
      <c r="C259" s="403">
        <v>1029524</v>
      </c>
      <c r="D259" s="403">
        <v>257292</v>
      </c>
      <c r="E259" s="403">
        <v>165637</v>
      </c>
      <c r="F259" s="402">
        <v>16.088697300888565</v>
      </c>
      <c r="G259" s="403">
        <v>15868</v>
      </c>
    </row>
    <row r="260" spans="1:7" ht="12.75" customHeight="1">
      <c r="A260" s="466">
        <v>7100</v>
      </c>
      <c r="B260" s="429" t="s">
        <v>829</v>
      </c>
      <c r="C260" s="278">
        <v>1029524</v>
      </c>
      <c r="D260" s="278">
        <v>257292</v>
      </c>
      <c r="E260" s="278">
        <v>165637</v>
      </c>
      <c r="F260" s="407">
        <v>16.088697300888565</v>
      </c>
      <c r="G260" s="278">
        <v>15868</v>
      </c>
    </row>
    <row r="261" spans="1:7" ht="25.5" customHeight="1">
      <c r="A261" s="135">
        <v>7140</v>
      </c>
      <c r="B261" s="429" t="s">
        <v>830</v>
      </c>
      <c r="C261" s="278">
        <v>1029524</v>
      </c>
      <c r="D261" s="278">
        <v>257292</v>
      </c>
      <c r="E261" s="278">
        <v>165637</v>
      </c>
      <c r="F261" s="407">
        <v>16.088697300888565</v>
      </c>
      <c r="G261" s="278">
        <v>15868</v>
      </c>
    </row>
    <row r="262" spans="1:7" s="404" customFormat="1" ht="12.75" customHeight="1">
      <c r="A262" s="132"/>
      <c r="B262" s="436" t="s">
        <v>814</v>
      </c>
      <c r="C262" s="403">
        <v>-909024</v>
      </c>
      <c r="D262" s="403">
        <v>-695441</v>
      </c>
      <c r="E262" s="403">
        <v>-59641</v>
      </c>
      <c r="F262" s="402">
        <v>6.560992889076636</v>
      </c>
      <c r="G262" s="403">
        <v>-205298</v>
      </c>
    </row>
    <row r="263" spans="1:7" s="404" customFormat="1" ht="12.75" customHeight="1">
      <c r="A263" s="464"/>
      <c r="B263" s="436" t="s">
        <v>941</v>
      </c>
      <c r="C263" s="403">
        <v>909024</v>
      </c>
      <c r="D263" s="403">
        <v>695441</v>
      </c>
      <c r="E263" s="403">
        <v>59641</v>
      </c>
      <c r="F263" s="402">
        <v>6.560992889076636</v>
      </c>
      <c r="G263" s="403">
        <v>205298</v>
      </c>
    </row>
    <row r="264" spans="1:7" ht="12.75" customHeight="1">
      <c r="A264" s="455" t="s">
        <v>1315</v>
      </c>
      <c r="B264" s="451" t="s">
        <v>1362</v>
      </c>
      <c r="C264" s="278">
        <v>909024</v>
      </c>
      <c r="D264" s="278">
        <v>695441</v>
      </c>
      <c r="E264" s="278">
        <v>59641</v>
      </c>
      <c r="F264" s="407">
        <v>6.560992889076636</v>
      </c>
      <c r="G264" s="278">
        <v>205298</v>
      </c>
    </row>
    <row r="265" spans="1:7" ht="25.5" customHeight="1">
      <c r="A265" s="405"/>
      <c r="B265" s="429" t="s">
        <v>815</v>
      </c>
      <c r="C265" s="278">
        <v>909024</v>
      </c>
      <c r="D265" s="278">
        <v>695441</v>
      </c>
      <c r="E265" s="278">
        <v>59641</v>
      </c>
      <c r="F265" s="407">
        <v>6.560992889076636</v>
      </c>
      <c r="G265" s="278">
        <v>205298</v>
      </c>
    </row>
    <row r="266" spans="1:7" ht="12.75">
      <c r="A266" s="278"/>
      <c r="B266" s="429"/>
      <c r="C266" s="278"/>
      <c r="D266" s="278"/>
      <c r="E266" s="278"/>
      <c r="F266" s="407"/>
      <c r="G266" s="278"/>
    </row>
    <row r="267" spans="1:7" s="404" customFormat="1" ht="25.5">
      <c r="A267" s="403"/>
      <c r="B267" s="456" t="s">
        <v>839</v>
      </c>
      <c r="C267" s="403"/>
      <c r="D267" s="403"/>
      <c r="E267" s="403"/>
      <c r="F267" s="402"/>
      <c r="G267" s="278"/>
    </row>
    <row r="268" spans="1:7" s="404" customFormat="1" ht="12.75" customHeight="1">
      <c r="A268" s="403"/>
      <c r="B268" s="150" t="s">
        <v>1257</v>
      </c>
      <c r="C268" s="403">
        <v>309724770</v>
      </c>
      <c r="D268" s="403">
        <v>98610575</v>
      </c>
      <c r="E268" s="403">
        <v>114382620</v>
      </c>
      <c r="F268" s="402">
        <v>36.93040760027039</v>
      </c>
      <c r="G268" s="403">
        <v>29905139</v>
      </c>
    </row>
    <row r="269" spans="1:7" s="404" customFormat="1" ht="12.75" customHeight="1">
      <c r="A269" s="403"/>
      <c r="B269" s="438" t="s">
        <v>1499</v>
      </c>
      <c r="C269" s="403">
        <v>298576719</v>
      </c>
      <c r="D269" s="403">
        <v>69754800</v>
      </c>
      <c r="E269" s="145">
        <v>108917554</v>
      </c>
      <c r="F269" s="402">
        <v>36.47891716567493</v>
      </c>
      <c r="G269" s="403">
        <v>29130973</v>
      </c>
    </row>
    <row r="270" spans="1:7" s="404" customFormat="1" ht="12.75" customHeight="1">
      <c r="A270" s="403"/>
      <c r="B270" s="438" t="s">
        <v>818</v>
      </c>
      <c r="C270" s="403">
        <v>298576719</v>
      </c>
      <c r="D270" s="403">
        <v>69754800</v>
      </c>
      <c r="E270" s="145">
        <v>108917554</v>
      </c>
      <c r="F270" s="402">
        <v>36.47891716567493</v>
      </c>
      <c r="G270" s="403">
        <v>29130973</v>
      </c>
    </row>
    <row r="271" spans="1:7" ht="12.75" customHeight="1">
      <c r="A271" s="420" t="s">
        <v>1500</v>
      </c>
      <c r="B271" s="440" t="s">
        <v>1502</v>
      </c>
      <c r="C271" s="278">
        <v>298576719</v>
      </c>
      <c r="D271" s="278" t="s">
        <v>936</v>
      </c>
      <c r="E271" s="278">
        <v>108917554</v>
      </c>
      <c r="F271" s="407">
        <v>36.47891716567493</v>
      </c>
      <c r="G271" s="403">
        <v>29130973</v>
      </c>
    </row>
    <row r="272" spans="1:7" ht="16.5" customHeight="1" hidden="1">
      <c r="A272" s="457" t="s">
        <v>1503</v>
      </c>
      <c r="B272" s="429" t="s">
        <v>1504</v>
      </c>
      <c r="C272" s="278" t="s">
        <v>936</v>
      </c>
      <c r="D272" s="278" t="s">
        <v>936</v>
      </c>
      <c r="E272" s="278">
        <v>0</v>
      </c>
      <c r="F272" s="407" t="s">
        <v>936</v>
      </c>
      <c r="G272" s="403">
        <v>0</v>
      </c>
    </row>
    <row r="273" spans="1:7" ht="23.25" customHeight="1" hidden="1">
      <c r="A273" s="467" t="s">
        <v>1505</v>
      </c>
      <c r="B273" s="440" t="s">
        <v>1506</v>
      </c>
      <c r="C273" s="278" t="s">
        <v>936</v>
      </c>
      <c r="D273" s="278" t="s">
        <v>936</v>
      </c>
      <c r="E273" s="278">
        <v>0</v>
      </c>
      <c r="F273" s="407" t="s">
        <v>936</v>
      </c>
      <c r="G273" s="403">
        <v>0</v>
      </c>
    </row>
    <row r="274" spans="1:7" ht="25.5" customHeight="1" hidden="1">
      <c r="A274" s="154" t="s">
        <v>1507</v>
      </c>
      <c r="B274" s="429" t="s">
        <v>1508</v>
      </c>
      <c r="C274" s="278" t="s">
        <v>936</v>
      </c>
      <c r="D274" s="278" t="s">
        <v>936</v>
      </c>
      <c r="E274" s="278"/>
      <c r="F274" s="407" t="s">
        <v>936</v>
      </c>
      <c r="G274" s="403">
        <v>0</v>
      </c>
    </row>
    <row r="275" spans="1:7" ht="25.5" customHeight="1">
      <c r="A275" s="457" t="s">
        <v>1509</v>
      </c>
      <c r="B275" s="440" t="s">
        <v>1510</v>
      </c>
      <c r="C275" s="278">
        <v>298576719</v>
      </c>
      <c r="D275" s="278" t="s">
        <v>936</v>
      </c>
      <c r="E275" s="278">
        <v>108917554</v>
      </c>
      <c r="F275" s="407">
        <v>36.47891716567493</v>
      </c>
      <c r="G275" s="278">
        <v>29130973</v>
      </c>
    </row>
    <row r="276" spans="1:7" ht="39.75" customHeight="1">
      <c r="A276" s="154" t="s">
        <v>1517</v>
      </c>
      <c r="B276" s="429" t="s">
        <v>1518</v>
      </c>
      <c r="C276" s="278">
        <v>298576719</v>
      </c>
      <c r="D276" s="278" t="s">
        <v>936</v>
      </c>
      <c r="E276" s="278">
        <v>108917554</v>
      </c>
      <c r="F276" s="407">
        <v>36.47891716567493</v>
      </c>
      <c r="G276" s="278">
        <v>29130973</v>
      </c>
    </row>
    <row r="277" spans="1:7" s="404" customFormat="1" ht="16.5" customHeight="1">
      <c r="A277" s="135"/>
      <c r="B277" s="445" t="s">
        <v>41</v>
      </c>
      <c r="C277" s="403">
        <v>9943468</v>
      </c>
      <c r="D277" s="145">
        <v>28629065</v>
      </c>
      <c r="E277" s="403">
        <v>5325887</v>
      </c>
      <c r="F277" s="402">
        <v>53.561664803466954</v>
      </c>
      <c r="G277" s="403">
        <v>755056</v>
      </c>
    </row>
    <row r="278" spans="1:7" s="404" customFormat="1" ht="12.75" customHeight="1" hidden="1">
      <c r="A278" s="449">
        <v>22300</v>
      </c>
      <c r="B278" s="429" t="s">
        <v>44</v>
      </c>
      <c r="C278" s="278" t="s">
        <v>936</v>
      </c>
      <c r="D278" s="278" t="s">
        <v>936</v>
      </c>
      <c r="E278" s="278">
        <v>0</v>
      </c>
      <c r="F278" s="407" t="s">
        <v>936</v>
      </c>
      <c r="G278" s="403">
        <v>0</v>
      </c>
    </row>
    <row r="279" spans="1:7" ht="25.5" customHeight="1">
      <c r="A279" s="449">
        <v>22400</v>
      </c>
      <c r="B279" s="429" t="s">
        <v>46</v>
      </c>
      <c r="C279" s="278">
        <v>78888</v>
      </c>
      <c r="D279" s="278" t="s">
        <v>936</v>
      </c>
      <c r="E279" s="278">
        <v>75684</v>
      </c>
      <c r="F279" s="407">
        <v>95.93854578643139</v>
      </c>
      <c r="G279" s="278">
        <v>55107</v>
      </c>
    </row>
    <row r="280" spans="1:7" ht="12.75" customHeight="1">
      <c r="A280" s="278">
        <v>22410</v>
      </c>
      <c r="B280" s="429" t="s">
        <v>47</v>
      </c>
      <c r="C280" s="278">
        <v>76000</v>
      </c>
      <c r="D280" s="278" t="s">
        <v>936</v>
      </c>
      <c r="E280" s="278">
        <v>74852</v>
      </c>
      <c r="F280" s="407">
        <v>98.48947368421052</v>
      </c>
      <c r="G280" s="278">
        <v>54957</v>
      </c>
    </row>
    <row r="281" spans="1:7" ht="12.75" customHeight="1">
      <c r="A281" s="278">
        <v>22460</v>
      </c>
      <c r="B281" s="429" t="s">
        <v>59</v>
      </c>
      <c r="C281" s="278">
        <v>2888</v>
      </c>
      <c r="D281" s="278" t="s">
        <v>936</v>
      </c>
      <c r="E281" s="278">
        <v>494</v>
      </c>
      <c r="F281" s="407">
        <v>17.105263157894736</v>
      </c>
      <c r="G281" s="278">
        <v>150</v>
      </c>
    </row>
    <row r="282" spans="1:7" ht="12.75" customHeight="1">
      <c r="A282" s="278">
        <v>22490</v>
      </c>
      <c r="B282" s="429" t="s">
        <v>822</v>
      </c>
      <c r="C282" s="278" t="s">
        <v>936</v>
      </c>
      <c r="D282" s="278" t="s">
        <v>936</v>
      </c>
      <c r="E282" s="278">
        <v>338</v>
      </c>
      <c r="F282" s="407" t="s">
        <v>936</v>
      </c>
      <c r="G282" s="278">
        <v>0</v>
      </c>
    </row>
    <row r="283" spans="1:7" ht="25.5" customHeight="1">
      <c r="A283" s="449">
        <v>22600</v>
      </c>
      <c r="B283" s="448" t="s">
        <v>62</v>
      </c>
      <c r="C283" s="278">
        <v>9864580</v>
      </c>
      <c r="D283" s="278" t="s">
        <v>936</v>
      </c>
      <c r="E283" s="278">
        <v>5250203</v>
      </c>
      <c r="F283" s="407">
        <v>53.22277278911013</v>
      </c>
      <c r="G283" s="278">
        <v>699949</v>
      </c>
    </row>
    <row r="284" spans="1:7" ht="25.5" customHeight="1">
      <c r="A284" s="278">
        <v>22610</v>
      </c>
      <c r="B284" s="448" t="s">
        <v>63</v>
      </c>
      <c r="C284" s="278">
        <v>1500000</v>
      </c>
      <c r="D284" s="278" t="s">
        <v>936</v>
      </c>
      <c r="E284" s="278">
        <v>1098658</v>
      </c>
      <c r="F284" s="407">
        <v>73.24386666666666</v>
      </c>
      <c r="G284" s="278">
        <v>699949</v>
      </c>
    </row>
    <row r="285" spans="1:7" ht="25.5" customHeight="1">
      <c r="A285" s="278">
        <v>22620</v>
      </c>
      <c r="B285" s="448" t="s">
        <v>64</v>
      </c>
      <c r="C285" s="278">
        <v>8364580</v>
      </c>
      <c r="D285" s="278" t="s">
        <v>936</v>
      </c>
      <c r="E285" s="278">
        <v>4151545</v>
      </c>
      <c r="F285" s="407">
        <v>49.63243820968895</v>
      </c>
      <c r="G285" s="278">
        <v>0</v>
      </c>
    </row>
    <row r="286" spans="1:7" s="404" customFormat="1" ht="25.5" customHeight="1" hidden="1">
      <c r="A286" s="403"/>
      <c r="B286" s="438" t="s">
        <v>823</v>
      </c>
      <c r="C286" s="403" t="s">
        <v>936</v>
      </c>
      <c r="D286" s="403" t="s">
        <v>936</v>
      </c>
      <c r="E286" s="278">
        <v>0</v>
      </c>
      <c r="F286" s="402" t="s">
        <v>936</v>
      </c>
      <c r="G286" s="403">
        <v>0</v>
      </c>
    </row>
    <row r="287" spans="1:7" s="404" customFormat="1" ht="12.75" customHeight="1">
      <c r="A287" s="403"/>
      <c r="B287" s="438" t="s">
        <v>1366</v>
      </c>
      <c r="C287" s="403">
        <v>1204583</v>
      </c>
      <c r="D287" s="403">
        <v>226710</v>
      </c>
      <c r="E287" s="403">
        <v>139179</v>
      </c>
      <c r="F287" s="402">
        <v>11.554122879037807</v>
      </c>
      <c r="G287" s="403">
        <v>19110</v>
      </c>
    </row>
    <row r="288" spans="1:7" s="404" customFormat="1" ht="12.75" customHeight="1">
      <c r="A288" s="418">
        <v>18000</v>
      </c>
      <c r="B288" s="440" t="s">
        <v>1367</v>
      </c>
      <c r="C288" s="278">
        <v>1204583</v>
      </c>
      <c r="D288" s="278">
        <v>226710</v>
      </c>
      <c r="E288" s="278">
        <v>139179</v>
      </c>
      <c r="F288" s="407">
        <v>11.554122879037807</v>
      </c>
      <c r="G288" s="278">
        <v>19110</v>
      </c>
    </row>
    <row r="289" spans="1:7" s="404" customFormat="1" ht="25.5" customHeight="1">
      <c r="A289" s="449">
        <v>18200</v>
      </c>
      <c r="B289" s="429" t="s">
        <v>66</v>
      </c>
      <c r="C289" s="278">
        <v>154945</v>
      </c>
      <c r="D289" s="278">
        <v>51648</v>
      </c>
      <c r="E289" s="278">
        <v>51648</v>
      </c>
      <c r="F289" s="407">
        <v>33.333118203233404</v>
      </c>
      <c r="G289" s="278">
        <v>19110</v>
      </c>
    </row>
    <row r="290" spans="1:7" s="404" customFormat="1" ht="25.5" customHeight="1">
      <c r="A290" s="278">
        <v>18210</v>
      </c>
      <c r="B290" s="429" t="s">
        <v>145</v>
      </c>
      <c r="C290" s="278">
        <v>154945</v>
      </c>
      <c r="D290" s="278" t="s">
        <v>936</v>
      </c>
      <c r="E290" s="278">
        <v>51648</v>
      </c>
      <c r="F290" s="407">
        <v>33.333118203233404</v>
      </c>
      <c r="G290" s="278">
        <v>19110</v>
      </c>
    </row>
    <row r="291" spans="1:7" s="404" customFormat="1" ht="12.75" customHeight="1">
      <c r="A291" s="313">
        <v>18218</v>
      </c>
      <c r="B291" s="429" t="s">
        <v>808</v>
      </c>
      <c r="C291" s="154">
        <v>154945</v>
      </c>
      <c r="D291" s="154" t="s">
        <v>936</v>
      </c>
      <c r="E291" s="154">
        <v>51648</v>
      </c>
      <c r="F291" s="407">
        <v>33.333118203233404</v>
      </c>
      <c r="G291" s="278">
        <v>19110</v>
      </c>
    </row>
    <row r="292" spans="1:7" s="404" customFormat="1" ht="12.75" customHeight="1">
      <c r="A292" s="449">
        <v>18500</v>
      </c>
      <c r="B292" s="429" t="s">
        <v>146</v>
      </c>
      <c r="C292" s="278">
        <v>1049638</v>
      </c>
      <c r="D292" s="154">
        <v>175062</v>
      </c>
      <c r="E292" s="154">
        <v>87531</v>
      </c>
      <c r="F292" s="407">
        <v>8.339160739226285</v>
      </c>
      <c r="G292" s="278">
        <v>0</v>
      </c>
    </row>
    <row r="293" spans="1:7" s="404" customFormat="1" ht="25.5" customHeight="1">
      <c r="A293" s="278">
        <v>18520</v>
      </c>
      <c r="B293" s="429" t="s">
        <v>147</v>
      </c>
      <c r="C293" s="154">
        <v>1049638</v>
      </c>
      <c r="D293" s="154">
        <v>175062</v>
      </c>
      <c r="E293" s="154">
        <v>87531</v>
      </c>
      <c r="F293" s="407">
        <v>8.339160739226285</v>
      </c>
      <c r="G293" s="278">
        <v>0</v>
      </c>
    </row>
    <row r="294" spans="1:7" s="404" customFormat="1" ht="12.75" customHeight="1">
      <c r="A294" s="460"/>
      <c r="B294" s="150" t="s">
        <v>809</v>
      </c>
      <c r="C294" s="403">
        <v>341573273</v>
      </c>
      <c r="D294" s="403">
        <v>129526669</v>
      </c>
      <c r="E294" s="403">
        <v>128847756</v>
      </c>
      <c r="F294" s="402">
        <v>37.72184950782142</v>
      </c>
      <c r="G294" s="403">
        <v>33944057</v>
      </c>
    </row>
    <row r="295" spans="1:7" s="404" customFormat="1" ht="12.75" customHeight="1">
      <c r="A295" s="132" t="s">
        <v>1264</v>
      </c>
      <c r="B295" s="438" t="s">
        <v>1351</v>
      </c>
      <c r="C295" s="403">
        <v>341573273</v>
      </c>
      <c r="D295" s="403">
        <v>129526669</v>
      </c>
      <c r="E295" s="403">
        <v>128847756</v>
      </c>
      <c r="F295" s="402">
        <v>37.72184950782142</v>
      </c>
      <c r="G295" s="403">
        <v>33944057</v>
      </c>
    </row>
    <row r="296" spans="1:7" s="404" customFormat="1" ht="12.75" customHeight="1" hidden="1">
      <c r="A296" s="411" t="s">
        <v>1279</v>
      </c>
      <c r="B296" s="468" t="s">
        <v>1399</v>
      </c>
      <c r="C296" s="403">
        <v>0</v>
      </c>
      <c r="D296" s="403">
        <v>0</v>
      </c>
      <c r="E296" s="403">
        <v>0</v>
      </c>
      <c r="F296" s="402">
        <v>0</v>
      </c>
      <c r="G296" s="403">
        <v>0</v>
      </c>
    </row>
    <row r="297" spans="1:7" s="404" customFormat="1" ht="12.75" customHeight="1">
      <c r="A297" s="268" t="s">
        <v>1285</v>
      </c>
      <c r="B297" s="438" t="s">
        <v>1356</v>
      </c>
      <c r="C297" s="403">
        <v>283713522</v>
      </c>
      <c r="D297" s="403">
        <v>111908071</v>
      </c>
      <c r="E297" s="403">
        <v>111551248</v>
      </c>
      <c r="F297" s="402">
        <v>39.31826978623881</v>
      </c>
      <c r="G297" s="403">
        <v>29567003</v>
      </c>
    </row>
    <row r="298" spans="1:7" ht="12.75" customHeight="1">
      <c r="A298" s="418">
        <v>6000</v>
      </c>
      <c r="B298" s="451" t="s">
        <v>812</v>
      </c>
      <c r="C298" s="278">
        <v>283713522</v>
      </c>
      <c r="D298" s="278">
        <v>111908071</v>
      </c>
      <c r="E298" s="278">
        <v>111551248</v>
      </c>
      <c r="F298" s="407">
        <v>39.31826978623881</v>
      </c>
      <c r="G298" s="278">
        <v>29567003</v>
      </c>
    </row>
    <row r="299" spans="1:7" s="404" customFormat="1" ht="12.75" customHeight="1">
      <c r="A299" s="418">
        <v>7000</v>
      </c>
      <c r="B299" s="438" t="s">
        <v>1301</v>
      </c>
      <c r="C299" s="403">
        <v>57859751</v>
      </c>
      <c r="D299" s="403">
        <v>17618598</v>
      </c>
      <c r="E299" s="403">
        <v>17296508</v>
      </c>
      <c r="F299" s="402">
        <v>29.89385142704814</v>
      </c>
      <c r="G299" s="403">
        <v>4377054</v>
      </c>
    </row>
    <row r="300" spans="1:7" ht="12.75" customHeight="1">
      <c r="A300" s="449">
        <v>7100</v>
      </c>
      <c r="B300" s="429" t="s">
        <v>829</v>
      </c>
      <c r="C300" s="278">
        <v>57859751</v>
      </c>
      <c r="D300" s="278">
        <v>17618598</v>
      </c>
      <c r="E300" s="278">
        <v>17296508</v>
      </c>
      <c r="F300" s="407">
        <v>29.89385142704814</v>
      </c>
      <c r="G300" s="278">
        <v>4377054</v>
      </c>
    </row>
    <row r="301" spans="1:7" ht="25.5" customHeight="1">
      <c r="A301" s="278">
        <v>7140</v>
      </c>
      <c r="B301" s="429" t="s">
        <v>830</v>
      </c>
      <c r="C301" s="278">
        <v>57859751</v>
      </c>
      <c r="D301" s="278">
        <v>17618598</v>
      </c>
      <c r="E301" s="278">
        <v>17296508</v>
      </c>
      <c r="F301" s="407">
        <v>29.89385142704814</v>
      </c>
      <c r="G301" s="278">
        <v>4377054</v>
      </c>
    </row>
    <row r="302" spans="1:7" s="404" customFormat="1" ht="12.75" customHeight="1">
      <c r="A302" s="460"/>
      <c r="B302" s="436" t="s">
        <v>814</v>
      </c>
      <c r="C302" s="403">
        <v>-31848503</v>
      </c>
      <c r="D302" s="403">
        <v>-30916094</v>
      </c>
      <c r="E302" s="403">
        <v>-14465136</v>
      </c>
      <c r="F302" s="402">
        <v>45.41857430473263</v>
      </c>
      <c r="G302" s="403">
        <v>-4038918</v>
      </c>
    </row>
    <row r="303" spans="1:7" s="404" customFormat="1" ht="12.75" customHeight="1">
      <c r="A303" s="132"/>
      <c r="B303" s="436" t="s">
        <v>941</v>
      </c>
      <c r="C303" s="403">
        <v>31848503</v>
      </c>
      <c r="D303" s="403">
        <v>30916094</v>
      </c>
      <c r="E303" s="403">
        <v>14465136</v>
      </c>
      <c r="F303" s="402">
        <v>45.41857430473263</v>
      </c>
      <c r="G303" s="403">
        <v>4038918</v>
      </c>
    </row>
    <row r="304" spans="1:7" ht="12.75" customHeight="1" hidden="1">
      <c r="A304" s="455" t="s">
        <v>1321</v>
      </c>
      <c r="B304" s="431" t="s">
        <v>945</v>
      </c>
      <c r="C304" s="278">
        <v>0</v>
      </c>
      <c r="D304" s="278">
        <v>0</v>
      </c>
      <c r="E304" s="278">
        <v>0</v>
      </c>
      <c r="F304" s="407"/>
      <c r="G304" s="403">
        <v>0</v>
      </c>
    </row>
    <row r="305" spans="1:7" ht="12.75" customHeight="1" hidden="1">
      <c r="A305" s="154"/>
      <c r="B305" s="431" t="s">
        <v>1494</v>
      </c>
      <c r="C305" s="278">
        <v>0</v>
      </c>
      <c r="D305" s="278">
        <v>0</v>
      </c>
      <c r="E305" s="278">
        <v>0</v>
      </c>
      <c r="F305" s="407"/>
      <c r="G305" s="403">
        <v>0</v>
      </c>
    </row>
    <row r="306" spans="1:7" ht="12.75" customHeight="1">
      <c r="A306" s="455" t="s">
        <v>1315</v>
      </c>
      <c r="B306" s="451" t="s">
        <v>1362</v>
      </c>
      <c r="C306" s="278">
        <v>31848503</v>
      </c>
      <c r="D306" s="278">
        <v>30916094</v>
      </c>
      <c r="E306" s="278">
        <v>14465136</v>
      </c>
      <c r="F306" s="407">
        <v>45.41857430473263</v>
      </c>
      <c r="G306" s="278">
        <v>4038918</v>
      </c>
    </row>
    <row r="307" spans="1:7" ht="25.5" customHeight="1">
      <c r="A307" s="405"/>
      <c r="B307" s="429" t="s">
        <v>815</v>
      </c>
      <c r="C307" s="278">
        <v>31848503</v>
      </c>
      <c r="D307" s="278">
        <v>30916094</v>
      </c>
      <c r="E307" s="278">
        <v>14465136</v>
      </c>
      <c r="F307" s="407">
        <v>45.41857430473263</v>
      </c>
      <c r="G307" s="278">
        <v>4038918</v>
      </c>
    </row>
    <row r="308" spans="1:7" ht="12.75">
      <c r="A308" s="405"/>
      <c r="B308" s="429"/>
      <c r="C308" s="278"/>
      <c r="D308" s="278"/>
      <c r="E308" s="278"/>
      <c r="F308" s="407"/>
      <c r="G308" s="278"/>
    </row>
    <row r="309" spans="1:7" s="404" customFormat="1" ht="25.5" customHeight="1">
      <c r="A309" s="460"/>
      <c r="B309" s="436" t="s">
        <v>148</v>
      </c>
      <c r="C309" s="403"/>
      <c r="D309" s="403"/>
      <c r="E309" s="403"/>
      <c r="F309" s="402"/>
      <c r="G309" s="278"/>
    </row>
    <row r="310" spans="1:7" s="404" customFormat="1" ht="12.75" customHeight="1">
      <c r="A310" s="403"/>
      <c r="B310" s="150" t="s">
        <v>1257</v>
      </c>
      <c r="C310" s="403">
        <v>18378498</v>
      </c>
      <c r="D310" s="403">
        <v>6004854</v>
      </c>
      <c r="E310" s="403">
        <v>6004946</v>
      </c>
      <c r="F310" s="402">
        <v>32.67375821462668</v>
      </c>
      <c r="G310" s="403">
        <v>2085044</v>
      </c>
    </row>
    <row r="311" spans="1:7" s="404" customFormat="1" ht="12.75" customHeight="1">
      <c r="A311" s="403"/>
      <c r="B311" s="445" t="s">
        <v>41</v>
      </c>
      <c r="C311" s="403">
        <v>750000</v>
      </c>
      <c r="D311" s="403">
        <v>237000</v>
      </c>
      <c r="E311" s="403">
        <v>253140</v>
      </c>
      <c r="F311" s="402">
        <v>33.751999999999995</v>
      </c>
      <c r="G311" s="403">
        <v>64183</v>
      </c>
    </row>
    <row r="312" spans="1:7" ht="25.5" customHeight="1">
      <c r="A312" s="449">
        <v>22400</v>
      </c>
      <c r="B312" s="429" t="s">
        <v>46</v>
      </c>
      <c r="C312" s="278">
        <v>750000</v>
      </c>
      <c r="D312" s="278" t="s">
        <v>936</v>
      </c>
      <c r="E312" s="278">
        <v>253140</v>
      </c>
      <c r="F312" s="407">
        <v>33.751999999999995</v>
      </c>
      <c r="G312" s="278">
        <v>64183</v>
      </c>
    </row>
    <row r="313" spans="1:7" ht="39.75" customHeight="1" hidden="1">
      <c r="A313" s="278">
        <v>22420</v>
      </c>
      <c r="B313" s="429" t="s">
        <v>49</v>
      </c>
      <c r="C313" s="278" t="s">
        <v>936</v>
      </c>
      <c r="D313" s="278" t="s">
        <v>936</v>
      </c>
      <c r="E313" s="278">
        <v>0</v>
      </c>
      <c r="F313" s="407" t="s">
        <v>936</v>
      </c>
      <c r="G313" s="278">
        <v>0</v>
      </c>
    </row>
    <row r="314" spans="1:7" ht="25.5" customHeight="1">
      <c r="A314" s="278">
        <v>22440</v>
      </c>
      <c r="B314" s="448" t="s">
        <v>55</v>
      </c>
      <c r="C314" s="278">
        <v>750000</v>
      </c>
      <c r="D314" s="278" t="s">
        <v>936</v>
      </c>
      <c r="E314" s="278">
        <v>240795</v>
      </c>
      <c r="F314" s="407">
        <v>32.106</v>
      </c>
      <c r="G314" s="278">
        <v>60733</v>
      </c>
    </row>
    <row r="315" spans="1:7" ht="51" customHeight="1">
      <c r="A315" s="278">
        <v>22470</v>
      </c>
      <c r="B315" s="448" t="s">
        <v>60</v>
      </c>
      <c r="C315" s="278" t="s">
        <v>936</v>
      </c>
      <c r="D315" s="278" t="s">
        <v>936</v>
      </c>
      <c r="E315" s="278">
        <v>12345</v>
      </c>
      <c r="F315" s="407" t="s">
        <v>936</v>
      </c>
      <c r="G315" s="278">
        <v>3450</v>
      </c>
    </row>
    <row r="316" spans="1:7" s="404" customFormat="1" ht="25.5">
      <c r="A316" s="403"/>
      <c r="B316" s="438" t="s">
        <v>823</v>
      </c>
      <c r="C316" s="403">
        <v>129110</v>
      </c>
      <c r="D316" s="403">
        <v>32280</v>
      </c>
      <c r="E316" s="403">
        <v>33965</v>
      </c>
      <c r="F316" s="402">
        <v>26.307025017426998</v>
      </c>
      <c r="G316" s="403">
        <v>8425</v>
      </c>
    </row>
    <row r="317" spans="1:7" s="404" customFormat="1" ht="12.75" customHeight="1">
      <c r="A317" s="403"/>
      <c r="B317" s="438" t="s">
        <v>1366</v>
      </c>
      <c r="C317" s="403">
        <v>17499388</v>
      </c>
      <c r="D317" s="403">
        <v>5735574</v>
      </c>
      <c r="E317" s="403">
        <v>5717841</v>
      </c>
      <c r="F317" s="402">
        <v>32.67451981749305</v>
      </c>
      <c r="G317" s="403">
        <v>2012436</v>
      </c>
    </row>
    <row r="318" spans="1:7" ht="12.75" customHeight="1">
      <c r="A318" s="418">
        <v>18000</v>
      </c>
      <c r="B318" s="440" t="s">
        <v>1367</v>
      </c>
      <c r="C318" s="278">
        <v>17499388</v>
      </c>
      <c r="D318" s="278">
        <v>5735574</v>
      </c>
      <c r="E318" s="278">
        <v>5717841</v>
      </c>
      <c r="F318" s="407">
        <v>32.67451981749305</v>
      </c>
      <c r="G318" s="278">
        <v>2012436</v>
      </c>
    </row>
    <row r="319" spans="1:7" ht="25.5" customHeight="1">
      <c r="A319" s="449">
        <v>18200</v>
      </c>
      <c r="B319" s="429" t="s">
        <v>66</v>
      </c>
      <c r="C319" s="278">
        <v>1026209</v>
      </c>
      <c r="D319" s="278">
        <v>342068</v>
      </c>
      <c r="E319" s="278">
        <v>342068</v>
      </c>
      <c r="F319" s="407">
        <v>33.333170923271965</v>
      </c>
      <c r="G319" s="278">
        <v>85517</v>
      </c>
    </row>
    <row r="320" spans="1:7" ht="12.75" customHeight="1">
      <c r="A320" s="278">
        <v>18210</v>
      </c>
      <c r="B320" s="429" t="s">
        <v>67</v>
      </c>
      <c r="C320" s="278">
        <v>1026209</v>
      </c>
      <c r="D320" s="278" t="s">
        <v>936</v>
      </c>
      <c r="E320" s="278">
        <v>342068</v>
      </c>
      <c r="F320" s="407">
        <v>33.333170923271965</v>
      </c>
      <c r="G320" s="278">
        <v>85517</v>
      </c>
    </row>
    <row r="321" spans="1:7" ht="51" customHeight="1">
      <c r="A321" s="313">
        <v>18211</v>
      </c>
      <c r="B321" s="447" t="s">
        <v>68</v>
      </c>
      <c r="C321" s="154">
        <v>1026209</v>
      </c>
      <c r="D321" s="154" t="s">
        <v>936</v>
      </c>
      <c r="E321" s="154">
        <v>342068</v>
      </c>
      <c r="F321" s="407">
        <v>33.333170923271965</v>
      </c>
      <c r="G321" s="278">
        <v>85517</v>
      </c>
    </row>
    <row r="322" spans="1:7" ht="12.75" customHeight="1">
      <c r="A322" s="449">
        <v>18500</v>
      </c>
      <c r="B322" s="429" t="s">
        <v>824</v>
      </c>
      <c r="C322" s="278">
        <v>16473179</v>
      </c>
      <c r="D322" s="278">
        <v>5393506</v>
      </c>
      <c r="E322" s="278">
        <v>5375773</v>
      </c>
      <c r="F322" s="407">
        <v>32.63348865449711</v>
      </c>
      <c r="G322" s="278">
        <v>1926919</v>
      </c>
    </row>
    <row r="323" spans="1:7" ht="25.5" customHeight="1">
      <c r="A323" s="278">
        <v>18520</v>
      </c>
      <c r="B323" s="429" t="s">
        <v>825</v>
      </c>
      <c r="C323" s="278">
        <v>16473179</v>
      </c>
      <c r="D323" s="278" t="s">
        <v>936</v>
      </c>
      <c r="E323" s="278">
        <v>5375773</v>
      </c>
      <c r="F323" s="407">
        <v>32.63348865449711</v>
      </c>
      <c r="G323" s="278">
        <v>1926919</v>
      </c>
    </row>
    <row r="324" spans="1:7" ht="25.5" customHeight="1">
      <c r="A324" s="313">
        <v>18526</v>
      </c>
      <c r="B324" s="447" t="s">
        <v>149</v>
      </c>
      <c r="C324" s="154">
        <v>11424150</v>
      </c>
      <c r="D324" s="154" t="s">
        <v>936</v>
      </c>
      <c r="E324" s="154">
        <v>3728099</v>
      </c>
      <c r="F324" s="407">
        <v>32.63349133195905</v>
      </c>
      <c r="G324" s="278">
        <v>1335629</v>
      </c>
    </row>
    <row r="325" spans="1:7" ht="39.75" customHeight="1">
      <c r="A325" s="313">
        <v>18527</v>
      </c>
      <c r="B325" s="447" t="s">
        <v>150</v>
      </c>
      <c r="C325" s="154">
        <v>1331033</v>
      </c>
      <c r="D325" s="154" t="s">
        <v>936</v>
      </c>
      <c r="E325" s="154">
        <v>434519</v>
      </c>
      <c r="F325" s="407">
        <v>32.64524621102557</v>
      </c>
      <c r="G325" s="278">
        <v>155877</v>
      </c>
    </row>
    <row r="326" spans="1:7" ht="39.75" customHeight="1">
      <c r="A326" s="313">
        <v>18528</v>
      </c>
      <c r="B326" s="447" t="s">
        <v>151</v>
      </c>
      <c r="C326" s="154">
        <v>125196</v>
      </c>
      <c r="D326" s="154" t="s">
        <v>936</v>
      </c>
      <c r="E326" s="154">
        <v>40700</v>
      </c>
      <c r="F326" s="407">
        <v>32.509025847471165</v>
      </c>
      <c r="G326" s="278">
        <v>14664</v>
      </c>
    </row>
    <row r="327" spans="1:7" ht="39.75" customHeight="1">
      <c r="A327" s="313">
        <v>18529</v>
      </c>
      <c r="B327" s="447" t="s">
        <v>152</v>
      </c>
      <c r="C327" s="154">
        <v>3592800</v>
      </c>
      <c r="D327" s="154" t="s">
        <v>936</v>
      </c>
      <c r="E327" s="154">
        <v>1172455</v>
      </c>
      <c r="F327" s="407">
        <v>32.6334613671788</v>
      </c>
      <c r="G327" s="278">
        <v>420749</v>
      </c>
    </row>
    <row r="328" spans="1:7" s="404" customFormat="1" ht="12.75" customHeight="1">
      <c r="A328" s="460"/>
      <c r="B328" s="150" t="s">
        <v>809</v>
      </c>
      <c r="C328" s="403">
        <v>17902004</v>
      </c>
      <c r="D328" s="403">
        <v>5960604</v>
      </c>
      <c r="E328" s="403">
        <v>5942843</v>
      </c>
      <c r="F328" s="402">
        <v>33.1965236964532</v>
      </c>
      <c r="G328" s="403">
        <v>2038700</v>
      </c>
    </row>
    <row r="329" spans="1:7" s="404" customFormat="1" ht="12.75" customHeight="1">
      <c r="A329" s="132" t="s">
        <v>1264</v>
      </c>
      <c r="B329" s="438" t="s">
        <v>1351</v>
      </c>
      <c r="C329" s="403">
        <v>16442262</v>
      </c>
      <c r="D329" s="403">
        <v>5534029</v>
      </c>
      <c r="E329" s="403">
        <v>5530774</v>
      </c>
      <c r="F329" s="402">
        <v>33.637549383412086</v>
      </c>
      <c r="G329" s="403">
        <v>1748302</v>
      </c>
    </row>
    <row r="330" spans="1:7" s="404" customFormat="1" ht="12.75" customHeight="1">
      <c r="A330" s="411" t="s">
        <v>1266</v>
      </c>
      <c r="B330" s="438" t="s">
        <v>1352</v>
      </c>
      <c r="C330" s="403">
        <v>16403548</v>
      </c>
      <c r="D330" s="403">
        <v>5523129</v>
      </c>
      <c r="E330" s="403">
        <v>5519874</v>
      </c>
      <c r="F330" s="402">
        <v>33.65048829680018</v>
      </c>
      <c r="G330" s="403">
        <v>1748302</v>
      </c>
    </row>
    <row r="331" spans="1:7" ht="12.75" customHeight="1">
      <c r="A331" s="418">
        <v>1000</v>
      </c>
      <c r="B331" s="451" t="s">
        <v>810</v>
      </c>
      <c r="C331" s="278">
        <v>10516290</v>
      </c>
      <c r="D331" s="278">
        <v>3227764</v>
      </c>
      <c r="E331" s="278">
        <v>3224586</v>
      </c>
      <c r="F331" s="407">
        <v>30.662771756959916</v>
      </c>
      <c r="G331" s="278">
        <v>1144888</v>
      </c>
    </row>
    <row r="332" spans="1:7" ht="12.75" customHeight="1">
      <c r="A332" s="415">
        <v>1100</v>
      </c>
      <c r="B332" s="451" t="s">
        <v>811</v>
      </c>
      <c r="C332" s="278">
        <v>8103732</v>
      </c>
      <c r="D332" s="278">
        <v>2635224</v>
      </c>
      <c r="E332" s="278">
        <v>2632107</v>
      </c>
      <c r="F332" s="407">
        <v>32.480183204479125</v>
      </c>
      <c r="G332" s="278">
        <v>976391</v>
      </c>
    </row>
    <row r="333" spans="1:7" ht="39.75" customHeight="1">
      <c r="A333" s="415">
        <v>1200</v>
      </c>
      <c r="B333" s="406" t="s">
        <v>1476</v>
      </c>
      <c r="C333" s="278" t="s">
        <v>936</v>
      </c>
      <c r="D333" s="278">
        <v>592540</v>
      </c>
      <c r="E333" s="278">
        <v>592479</v>
      </c>
      <c r="F333" s="407" t="s">
        <v>936</v>
      </c>
      <c r="G333" s="278">
        <v>168497</v>
      </c>
    </row>
    <row r="334" spans="1:7" ht="12.75" customHeight="1">
      <c r="A334" s="418">
        <v>2000</v>
      </c>
      <c r="B334" s="451" t="s">
        <v>1355</v>
      </c>
      <c r="C334" s="278">
        <v>5887258</v>
      </c>
      <c r="D334" s="278">
        <v>2295365</v>
      </c>
      <c r="E334" s="278">
        <v>2295288</v>
      </c>
      <c r="F334" s="407">
        <v>38.987385978328106</v>
      </c>
      <c r="G334" s="278">
        <v>603414</v>
      </c>
    </row>
    <row r="335" spans="1:7" ht="25.5" customHeight="1">
      <c r="A335" s="452" t="s">
        <v>813</v>
      </c>
      <c r="B335" s="451" t="s">
        <v>1360</v>
      </c>
      <c r="C335" s="278">
        <v>10900</v>
      </c>
      <c r="D335" s="278">
        <v>10900</v>
      </c>
      <c r="E335" s="278">
        <v>10900</v>
      </c>
      <c r="F335" s="407">
        <v>100</v>
      </c>
      <c r="G335" s="278">
        <v>0</v>
      </c>
    </row>
    <row r="336" spans="1:7" ht="12.75" customHeight="1">
      <c r="A336" s="418">
        <v>7700</v>
      </c>
      <c r="B336" s="451" t="s">
        <v>1361</v>
      </c>
      <c r="C336" s="278">
        <v>10900</v>
      </c>
      <c r="D336" s="154">
        <v>10900</v>
      </c>
      <c r="E336" s="278">
        <v>10900</v>
      </c>
      <c r="F336" s="407">
        <v>100</v>
      </c>
      <c r="G336" s="278">
        <v>0</v>
      </c>
    </row>
    <row r="337" spans="1:7" s="404" customFormat="1" ht="12.75" customHeight="1">
      <c r="A337" s="416" t="s">
        <v>1279</v>
      </c>
      <c r="B337" s="438" t="s">
        <v>1399</v>
      </c>
      <c r="C337" s="403">
        <v>27814</v>
      </c>
      <c r="D337" s="403">
        <v>0</v>
      </c>
      <c r="E337" s="403">
        <v>0</v>
      </c>
      <c r="F337" s="402">
        <v>0</v>
      </c>
      <c r="G337" s="403">
        <v>0</v>
      </c>
    </row>
    <row r="338" spans="1:7" s="404" customFormat="1" ht="12.75" customHeight="1">
      <c r="A338" s="132" t="s">
        <v>1305</v>
      </c>
      <c r="B338" s="438" t="s">
        <v>1306</v>
      </c>
      <c r="C338" s="403">
        <v>1459742</v>
      </c>
      <c r="D338" s="403">
        <v>426575</v>
      </c>
      <c r="E338" s="403">
        <v>412069</v>
      </c>
      <c r="F338" s="402">
        <v>28.22889250292175</v>
      </c>
      <c r="G338" s="403">
        <v>290398</v>
      </c>
    </row>
    <row r="339" spans="1:7" s="404" customFormat="1" ht="12.75" customHeight="1">
      <c r="A339" s="418" t="s">
        <v>1307</v>
      </c>
      <c r="B339" s="451" t="s">
        <v>1358</v>
      </c>
      <c r="C339" s="278">
        <v>1459742</v>
      </c>
      <c r="D339" s="278">
        <v>426575</v>
      </c>
      <c r="E339" s="278">
        <v>412069</v>
      </c>
      <c r="F339" s="417">
        <v>28.22889250292175</v>
      </c>
      <c r="G339" s="278">
        <v>290398</v>
      </c>
    </row>
    <row r="340" spans="1:7" s="404" customFormat="1" ht="12.75" customHeight="1">
      <c r="A340" s="460"/>
      <c r="B340" s="436" t="s">
        <v>814</v>
      </c>
      <c r="C340" s="403">
        <v>476494</v>
      </c>
      <c r="D340" s="403">
        <v>44250</v>
      </c>
      <c r="E340" s="403">
        <v>62103</v>
      </c>
      <c r="F340" s="402">
        <v>13.033322560200128</v>
      </c>
      <c r="G340" s="403">
        <v>46344</v>
      </c>
    </row>
    <row r="341" spans="1:7" s="404" customFormat="1" ht="12.75" customHeight="1">
      <c r="A341" s="460"/>
      <c r="B341" s="436" t="s">
        <v>941</v>
      </c>
      <c r="C341" s="403">
        <v>-476494</v>
      </c>
      <c r="D341" s="403">
        <v>-44250</v>
      </c>
      <c r="E341" s="403">
        <v>-62103</v>
      </c>
      <c r="F341" s="402">
        <v>13.033322560200128</v>
      </c>
      <c r="G341" s="403">
        <v>-46344</v>
      </c>
    </row>
    <row r="342" spans="1:7" ht="12.75" customHeight="1">
      <c r="A342" s="455" t="s">
        <v>1321</v>
      </c>
      <c r="B342" s="429" t="s">
        <v>945</v>
      </c>
      <c r="C342" s="278">
        <v>-476494</v>
      </c>
      <c r="D342" s="278">
        <v>0</v>
      </c>
      <c r="E342" s="278">
        <v>0</v>
      </c>
      <c r="F342" s="407">
        <v>0</v>
      </c>
      <c r="G342" s="278">
        <v>0</v>
      </c>
    </row>
    <row r="343" spans="1:7" ht="12.75" customHeight="1">
      <c r="A343" s="415"/>
      <c r="B343" s="429" t="s">
        <v>1494</v>
      </c>
      <c r="C343" s="278">
        <v>-476494</v>
      </c>
      <c r="D343" s="278">
        <v>0</v>
      </c>
      <c r="E343" s="278">
        <v>0</v>
      </c>
      <c r="F343" s="407">
        <v>0</v>
      </c>
      <c r="G343" s="278">
        <v>0</v>
      </c>
    </row>
    <row r="344" spans="1:7" ht="12.75" customHeight="1">
      <c r="A344" s="455" t="s">
        <v>1315</v>
      </c>
      <c r="B344" s="451" t="s">
        <v>1362</v>
      </c>
      <c r="C344" s="278" t="s">
        <v>936</v>
      </c>
      <c r="D344" s="278">
        <v>-44250</v>
      </c>
      <c r="E344" s="278">
        <v>-62103</v>
      </c>
      <c r="F344" s="407" t="s">
        <v>936</v>
      </c>
      <c r="G344" s="278">
        <v>-46344</v>
      </c>
    </row>
    <row r="345" spans="1:7" ht="25.5" customHeight="1">
      <c r="A345" s="405"/>
      <c r="B345" s="429" t="s">
        <v>815</v>
      </c>
      <c r="C345" s="278" t="s">
        <v>936</v>
      </c>
      <c r="D345" s="278">
        <v>-44250</v>
      </c>
      <c r="E345" s="278">
        <v>-62103</v>
      </c>
      <c r="F345" s="407" t="s">
        <v>936</v>
      </c>
      <c r="G345" s="278">
        <v>-46344</v>
      </c>
    </row>
    <row r="346" spans="1:7" ht="25.5">
      <c r="A346" s="469" t="s">
        <v>153</v>
      </c>
      <c r="B346" s="470" t="s">
        <v>154</v>
      </c>
      <c r="C346" s="471"/>
      <c r="D346" s="471"/>
      <c r="E346" s="471"/>
      <c r="F346" s="471"/>
      <c r="G346" s="93"/>
    </row>
    <row r="347" spans="2:7" ht="12.75">
      <c r="B347" s="470"/>
      <c r="C347" s="471"/>
      <c r="D347" s="471"/>
      <c r="E347" s="471"/>
      <c r="F347" s="471"/>
      <c r="G347" s="93"/>
    </row>
    <row r="348" spans="2:7" ht="12.75">
      <c r="B348" s="470"/>
      <c r="C348" s="471"/>
      <c r="D348" s="471"/>
      <c r="E348" s="471"/>
      <c r="F348" s="471"/>
      <c r="G348" s="93"/>
    </row>
    <row r="349" spans="1:7" s="474" customFormat="1" ht="15.75">
      <c r="A349" s="472"/>
      <c r="B349" s="384"/>
      <c r="C349" s="473"/>
      <c r="D349" s="473"/>
      <c r="E349" s="473"/>
      <c r="F349" s="473"/>
      <c r="G349" s="473"/>
    </row>
    <row r="350" spans="1:7" s="474" customFormat="1" ht="15.75">
      <c r="A350" s="472" t="s">
        <v>155</v>
      </c>
      <c r="B350" s="384"/>
      <c r="C350" s="473"/>
      <c r="D350" s="473"/>
      <c r="E350" s="473"/>
      <c r="F350" s="473"/>
      <c r="G350" s="473"/>
    </row>
    <row r="351" spans="1:7" s="474" customFormat="1" ht="15.75">
      <c r="A351" s="475" t="s">
        <v>951</v>
      </c>
      <c r="B351" s="476"/>
      <c r="C351" s="476"/>
      <c r="D351" s="477"/>
      <c r="E351" s="476"/>
      <c r="F351" s="478"/>
      <c r="G351" s="478" t="s">
        <v>952</v>
      </c>
    </row>
    <row r="352" spans="1:7" ht="15.75">
      <c r="A352" s="479"/>
      <c r="B352" s="174"/>
      <c r="C352" s="110"/>
      <c r="D352" s="174"/>
      <c r="E352" s="110"/>
      <c r="F352" s="253"/>
      <c r="G352" s="478"/>
    </row>
    <row r="353" spans="1:2" ht="12.75">
      <c r="A353" s="480"/>
      <c r="B353" s="481"/>
    </row>
    <row r="354" spans="1:7" ht="12.75">
      <c r="A354" s="482" t="s">
        <v>156</v>
      </c>
      <c r="B354" s="481"/>
      <c r="G354" s="93"/>
    </row>
    <row r="355" ht="12" customHeight="1">
      <c r="G355" s="93"/>
    </row>
    <row r="356" spans="1:7" ht="12" customHeight="1">
      <c r="A356" s="480"/>
      <c r="B356" s="483"/>
      <c r="G356" s="93"/>
    </row>
    <row r="357" ht="0.75" customHeight="1">
      <c r="G357" s="93"/>
    </row>
    <row r="358" ht="12.75">
      <c r="G358" s="93"/>
    </row>
    <row r="359" ht="12.75">
      <c r="G359" s="93"/>
    </row>
    <row r="360" spans="2:7" ht="12.75">
      <c r="B360" s="484"/>
      <c r="C360" s="485"/>
      <c r="G360" s="93"/>
    </row>
    <row r="361" spans="2:7" ht="12.75">
      <c r="B361" s="484"/>
      <c r="C361" s="485"/>
      <c r="G361" s="93"/>
    </row>
    <row r="362" spans="2:7" ht="12.75">
      <c r="B362" s="484"/>
      <c r="C362" s="485"/>
      <c r="G362" s="93"/>
    </row>
    <row r="363" spans="2:7" ht="12.75">
      <c r="B363" s="484"/>
      <c r="C363" s="485"/>
      <c r="G363" s="93"/>
    </row>
    <row r="364" spans="2:7" ht="12.75">
      <c r="B364" s="484"/>
      <c r="C364" s="485"/>
      <c r="G364" s="93"/>
    </row>
    <row r="365" spans="2:7" ht="12.75">
      <c r="B365" s="484"/>
      <c r="C365" s="485"/>
      <c r="G365" s="93"/>
    </row>
    <row r="366" spans="2:7" ht="12.75">
      <c r="B366" s="484"/>
      <c r="C366" s="485"/>
      <c r="G366" s="93"/>
    </row>
    <row r="367" spans="2:7" ht="12.75">
      <c r="B367" s="484"/>
      <c r="C367" s="485"/>
      <c r="G367" s="93"/>
    </row>
    <row r="368" spans="2:7" ht="12.75">
      <c r="B368" s="484"/>
      <c r="C368" s="485"/>
      <c r="G368" s="93"/>
    </row>
    <row r="369" spans="2:7" ht="12.75">
      <c r="B369" s="484"/>
      <c r="C369" s="485"/>
      <c r="G369" s="93"/>
    </row>
    <row r="370" spans="2:7" ht="12.75">
      <c r="B370" s="484"/>
      <c r="C370" s="485"/>
      <c r="G370" s="93"/>
    </row>
    <row r="371" spans="2:7" ht="12.75">
      <c r="B371" s="484"/>
      <c r="C371" s="485"/>
      <c r="G371" s="93"/>
    </row>
    <row r="372" spans="2:7" ht="12.75">
      <c r="B372" s="484"/>
      <c r="C372" s="485"/>
      <c r="G372" s="93"/>
    </row>
    <row r="373" spans="2:7" ht="12.75">
      <c r="B373" s="484"/>
      <c r="C373" s="485"/>
      <c r="G373" s="93"/>
    </row>
    <row r="374" spans="2:7" ht="12.75">
      <c r="B374" s="484"/>
      <c r="C374" s="485"/>
      <c r="G374" s="93"/>
    </row>
    <row r="375" spans="2:7" ht="12.75">
      <c r="B375" s="484"/>
      <c r="C375" s="485"/>
      <c r="G375" s="93"/>
    </row>
    <row r="376" spans="2:7" ht="12.75">
      <c r="B376" s="484"/>
      <c r="C376" s="485"/>
      <c r="G376" s="93"/>
    </row>
    <row r="377" spans="2:7" ht="12.75">
      <c r="B377" s="484"/>
      <c r="C377" s="485"/>
      <c r="G377" s="93"/>
    </row>
    <row r="378" spans="2:7" ht="12.75">
      <c r="B378" s="484"/>
      <c r="C378" s="485"/>
      <c r="G378" s="93"/>
    </row>
    <row r="379" spans="2:7" ht="12.75">
      <c r="B379" s="484"/>
      <c r="C379" s="485"/>
      <c r="G379" s="93"/>
    </row>
    <row r="380" spans="2:7" ht="12.75">
      <c r="B380" s="484"/>
      <c r="C380" s="485"/>
      <c r="G380" s="93"/>
    </row>
    <row r="381" spans="2:7" ht="12.75">
      <c r="B381" s="484"/>
      <c r="C381" s="485"/>
      <c r="G381" s="93"/>
    </row>
    <row r="382" spans="2:7" ht="12.75">
      <c r="B382" s="484"/>
      <c r="C382" s="485"/>
      <c r="G382" s="93"/>
    </row>
    <row r="383" spans="2:7" ht="12.75">
      <c r="B383" s="484"/>
      <c r="C383" s="485"/>
      <c r="G383" s="93"/>
    </row>
    <row r="384" spans="2:7" ht="12.75">
      <c r="B384" s="484"/>
      <c r="C384" s="485"/>
      <c r="G384" s="93"/>
    </row>
    <row r="385" spans="2:7" ht="12.75">
      <c r="B385" s="484"/>
      <c r="C385" s="485"/>
      <c r="G385" s="93"/>
    </row>
    <row r="386" spans="2:7" ht="12.75">
      <c r="B386" s="484"/>
      <c r="C386" s="485"/>
      <c r="G386" s="93"/>
    </row>
    <row r="387" spans="2:7" ht="12.75">
      <c r="B387" s="484"/>
      <c r="C387" s="485"/>
      <c r="G387" s="93"/>
    </row>
    <row r="388" spans="2:7" ht="12.75">
      <c r="B388" s="484"/>
      <c r="C388" s="485"/>
      <c r="G388" s="93"/>
    </row>
    <row r="389" spans="2:7" ht="12.75">
      <c r="B389" s="484"/>
      <c r="C389" s="485"/>
      <c r="G389" s="93"/>
    </row>
    <row r="390" spans="2:7" ht="12.75">
      <c r="B390" s="484"/>
      <c r="C390" s="485"/>
      <c r="G390" s="93"/>
    </row>
    <row r="391" spans="2:7" ht="12.75">
      <c r="B391" s="484"/>
      <c r="C391" s="485"/>
      <c r="G391" s="93"/>
    </row>
    <row r="392" spans="2:7" ht="12.75">
      <c r="B392" s="484"/>
      <c r="C392" s="485"/>
      <c r="G392" s="93"/>
    </row>
    <row r="393" spans="2:7" ht="12.75">
      <c r="B393" s="484"/>
      <c r="C393" s="485"/>
      <c r="G393" s="93"/>
    </row>
    <row r="394" spans="2:7" ht="12.75">
      <c r="B394" s="484"/>
      <c r="C394" s="485"/>
      <c r="G394" s="93"/>
    </row>
    <row r="395" spans="2:7" ht="12.75">
      <c r="B395" s="484"/>
      <c r="C395" s="485"/>
      <c r="G395" s="93"/>
    </row>
    <row r="396" spans="2:7" ht="12.75">
      <c r="B396" s="484"/>
      <c r="C396" s="485"/>
      <c r="G396" s="93"/>
    </row>
    <row r="397" spans="2:7" ht="12.75">
      <c r="B397" s="484"/>
      <c r="C397" s="485"/>
      <c r="G397" s="93"/>
    </row>
    <row r="398" spans="2:7" ht="12.75">
      <c r="B398" s="484"/>
      <c r="C398" s="485"/>
      <c r="G398" s="93"/>
    </row>
    <row r="399" spans="2:7" ht="12.75">
      <c r="B399" s="484"/>
      <c r="C399" s="485"/>
      <c r="G399" s="93"/>
    </row>
    <row r="400" spans="2:7" ht="12.75">
      <c r="B400" s="484"/>
      <c r="C400" s="485"/>
      <c r="G400" s="93"/>
    </row>
    <row r="401" spans="2:7" ht="12.75">
      <c r="B401" s="484"/>
      <c r="C401" s="485"/>
      <c r="G401" s="93"/>
    </row>
    <row r="402" spans="2:7" ht="12.75">
      <c r="B402" s="484"/>
      <c r="C402" s="485"/>
      <c r="G402" s="93"/>
    </row>
    <row r="403" spans="2:7" ht="12.75">
      <c r="B403" s="484"/>
      <c r="C403" s="485"/>
      <c r="G403" s="93"/>
    </row>
    <row r="404" spans="2:7" ht="12.75">
      <c r="B404" s="484"/>
      <c r="C404" s="485"/>
      <c r="G404" s="93"/>
    </row>
    <row r="405" spans="2:7" ht="12.75">
      <c r="B405" s="484"/>
      <c r="C405" s="485"/>
      <c r="G405" s="93"/>
    </row>
    <row r="406" spans="2:7" ht="12.75">
      <c r="B406" s="484"/>
      <c r="C406" s="485"/>
      <c r="G406" s="93"/>
    </row>
    <row r="407" spans="2:7" ht="12.75">
      <c r="B407" s="484"/>
      <c r="C407" s="485"/>
      <c r="G407" s="93"/>
    </row>
    <row r="408" spans="2:7" ht="12.75">
      <c r="B408" s="484"/>
      <c r="C408" s="485"/>
      <c r="G408" s="93"/>
    </row>
    <row r="409" spans="2:7" ht="12.75">
      <c r="B409" s="484"/>
      <c r="C409" s="485"/>
      <c r="G409" s="93"/>
    </row>
    <row r="410" spans="2:7" ht="12.75">
      <c r="B410" s="484"/>
      <c r="C410" s="485"/>
      <c r="G410" s="93"/>
    </row>
    <row r="411" spans="2:7" ht="12.75">
      <c r="B411" s="484"/>
      <c r="C411" s="485"/>
      <c r="G411" s="93"/>
    </row>
    <row r="412" spans="2:7" ht="12.75">
      <c r="B412" s="484"/>
      <c r="C412" s="485"/>
      <c r="G412" s="93"/>
    </row>
    <row r="413" spans="2:7" ht="12.75">
      <c r="B413" s="484"/>
      <c r="C413" s="485"/>
      <c r="G413" s="93"/>
    </row>
    <row r="414" spans="2:7" ht="12.75">
      <c r="B414" s="484"/>
      <c r="C414" s="485"/>
      <c r="G414" s="93"/>
    </row>
    <row r="415" spans="2:7" ht="12.75">
      <c r="B415" s="484"/>
      <c r="C415" s="485"/>
      <c r="G415" s="93"/>
    </row>
    <row r="416" spans="2:7" ht="12.75">
      <c r="B416" s="484"/>
      <c r="C416" s="485"/>
      <c r="G416" s="93"/>
    </row>
    <row r="417" spans="2:7" ht="12.75">
      <c r="B417" s="484"/>
      <c r="C417" s="485"/>
      <c r="G417" s="93"/>
    </row>
    <row r="418" spans="2:7" ht="12.75">
      <c r="B418" s="484"/>
      <c r="C418" s="485"/>
      <c r="G418" s="93"/>
    </row>
    <row r="419" spans="2:7" ht="12.75">
      <c r="B419" s="484"/>
      <c r="C419" s="485"/>
      <c r="G419" s="93"/>
    </row>
    <row r="420" spans="2:7" ht="12.75">
      <c r="B420" s="484"/>
      <c r="C420" s="485"/>
      <c r="G420" s="93"/>
    </row>
    <row r="421" spans="2:7" ht="12.75">
      <c r="B421" s="484"/>
      <c r="C421" s="485"/>
      <c r="G421" s="93"/>
    </row>
    <row r="422" spans="2:7" ht="12.75">
      <c r="B422" s="484"/>
      <c r="C422" s="485"/>
      <c r="G422" s="93"/>
    </row>
    <row r="423" spans="2:7" ht="12.75">
      <c r="B423" s="484"/>
      <c r="C423" s="485"/>
      <c r="G423" s="93"/>
    </row>
    <row r="424" spans="2:7" ht="12.75">
      <c r="B424" s="484"/>
      <c r="C424" s="485"/>
      <c r="G424" s="93"/>
    </row>
    <row r="425" spans="2:7" ht="12.75">
      <c r="B425" s="484"/>
      <c r="C425" s="485"/>
      <c r="G425" s="93"/>
    </row>
    <row r="426" spans="2:7" ht="12.75">
      <c r="B426" s="484"/>
      <c r="C426" s="485"/>
      <c r="G426" s="93"/>
    </row>
    <row r="427" spans="2:7" ht="12.75">
      <c r="B427" s="484"/>
      <c r="C427" s="485"/>
      <c r="G427" s="93"/>
    </row>
    <row r="428" spans="2:7" ht="12.75">
      <c r="B428" s="484"/>
      <c r="C428" s="485"/>
      <c r="G428" s="93"/>
    </row>
    <row r="429" spans="2:7" ht="12.75">
      <c r="B429" s="484"/>
      <c r="C429" s="485"/>
      <c r="G429" s="93"/>
    </row>
    <row r="430" spans="2:7" ht="12.75">
      <c r="B430" s="484"/>
      <c r="C430" s="485"/>
      <c r="G430" s="93"/>
    </row>
    <row r="431" spans="2:7" ht="12.75">
      <c r="B431" s="484"/>
      <c r="C431" s="485"/>
      <c r="G431" s="93"/>
    </row>
    <row r="432" spans="2:7" ht="12.75">
      <c r="B432" s="484"/>
      <c r="C432" s="485"/>
      <c r="G432" s="93"/>
    </row>
    <row r="433" spans="2:7" ht="12.75">
      <c r="B433" s="484"/>
      <c r="C433" s="485"/>
      <c r="G433" s="93"/>
    </row>
    <row r="434" spans="2:7" ht="12.75">
      <c r="B434" s="484"/>
      <c r="C434" s="485"/>
      <c r="G434" s="93"/>
    </row>
    <row r="435" spans="2:7" ht="12.75">
      <c r="B435" s="484"/>
      <c r="C435" s="485"/>
      <c r="G435" s="93"/>
    </row>
    <row r="436" spans="2:7" ht="12.75">
      <c r="B436" s="484"/>
      <c r="C436" s="485"/>
      <c r="G436" s="93"/>
    </row>
    <row r="437" spans="2:7" ht="12.75">
      <c r="B437" s="484"/>
      <c r="C437" s="485"/>
      <c r="G437" s="93"/>
    </row>
    <row r="438" spans="2:7" ht="12.75">
      <c r="B438" s="484"/>
      <c r="C438" s="485"/>
      <c r="G438" s="93"/>
    </row>
    <row r="439" spans="2:7" ht="12.75">
      <c r="B439" s="484"/>
      <c r="C439" s="485"/>
      <c r="G439" s="93"/>
    </row>
    <row r="440" spans="2:7" ht="12.75">
      <c r="B440" s="484"/>
      <c r="C440" s="485"/>
      <c r="G440" s="93"/>
    </row>
    <row r="441" spans="2:7" ht="12.75">
      <c r="B441" s="484"/>
      <c r="C441" s="485"/>
      <c r="G441" s="93"/>
    </row>
    <row r="442" spans="2:7" ht="12.75">
      <c r="B442" s="484"/>
      <c r="C442" s="485"/>
      <c r="G442" s="93"/>
    </row>
    <row r="443" spans="2:7" ht="12.75">
      <c r="B443" s="484"/>
      <c r="C443" s="485"/>
      <c r="G443" s="93"/>
    </row>
    <row r="444" spans="2:7" ht="12.75">
      <c r="B444" s="484"/>
      <c r="C444" s="485"/>
      <c r="G444" s="93"/>
    </row>
    <row r="445" spans="2:7" ht="12.75">
      <c r="B445" s="484"/>
      <c r="C445" s="485"/>
      <c r="G445" s="93"/>
    </row>
    <row r="446" spans="2:7" ht="12.75">
      <c r="B446" s="484"/>
      <c r="C446" s="485"/>
      <c r="G446" s="93"/>
    </row>
    <row r="447" spans="2:7" ht="12.75">
      <c r="B447" s="484"/>
      <c r="C447" s="485"/>
      <c r="G447" s="93"/>
    </row>
    <row r="448" spans="2:7" ht="12.75">
      <c r="B448" s="484"/>
      <c r="C448" s="485"/>
      <c r="G448" s="93"/>
    </row>
    <row r="449" spans="2:7" ht="12.75">
      <c r="B449" s="484"/>
      <c r="C449" s="485"/>
      <c r="G449" s="93"/>
    </row>
    <row r="450" spans="2:7" ht="12.75">
      <c r="B450" s="484"/>
      <c r="C450" s="485"/>
      <c r="G450" s="93"/>
    </row>
    <row r="451" spans="2:7" ht="12.75">
      <c r="B451" s="484"/>
      <c r="C451" s="485"/>
      <c r="G451" s="93"/>
    </row>
    <row r="452" spans="2:7" ht="12.75">
      <c r="B452" s="484"/>
      <c r="C452" s="485"/>
      <c r="G452" s="93"/>
    </row>
    <row r="453" spans="2:7" ht="12.75">
      <c r="B453" s="484"/>
      <c r="C453" s="485"/>
      <c r="G453" s="93"/>
    </row>
    <row r="454" spans="2:7" ht="12.75">
      <c r="B454" s="484"/>
      <c r="C454" s="485"/>
      <c r="G454" s="93"/>
    </row>
    <row r="455" spans="2:7" ht="12.75">
      <c r="B455" s="484"/>
      <c r="C455" s="485"/>
      <c r="G455" s="93"/>
    </row>
    <row r="456" spans="2:7" ht="12.75">
      <c r="B456" s="484"/>
      <c r="C456" s="485"/>
      <c r="G456" s="93"/>
    </row>
    <row r="457" spans="2:7" ht="12.75">
      <c r="B457" s="484"/>
      <c r="C457" s="485"/>
      <c r="G457" s="93"/>
    </row>
    <row r="458" spans="2:7" ht="12.75">
      <c r="B458" s="484"/>
      <c r="C458" s="485"/>
      <c r="G458" s="93"/>
    </row>
    <row r="459" spans="2:7" ht="12.75">
      <c r="B459" s="484"/>
      <c r="C459" s="485"/>
      <c r="G459" s="93"/>
    </row>
    <row r="460" spans="2:7" ht="12.75">
      <c r="B460" s="484"/>
      <c r="C460" s="485"/>
      <c r="G460" s="93"/>
    </row>
    <row r="461" spans="2:7" ht="12.75">
      <c r="B461" s="484"/>
      <c r="C461" s="485"/>
      <c r="G461" s="93"/>
    </row>
    <row r="462" spans="2:7" ht="12.75">
      <c r="B462" s="484"/>
      <c r="C462" s="485"/>
      <c r="G462" s="93"/>
    </row>
    <row r="463" spans="2:7" ht="12.75">
      <c r="B463" s="484"/>
      <c r="C463" s="485"/>
      <c r="G463" s="93"/>
    </row>
    <row r="464" spans="2:7" ht="12.75">
      <c r="B464" s="484"/>
      <c r="C464" s="485"/>
      <c r="G464" s="93"/>
    </row>
    <row r="465" spans="2:7" ht="12.75">
      <c r="B465" s="484"/>
      <c r="C465" s="485"/>
      <c r="G465" s="93"/>
    </row>
    <row r="466" spans="2:7" ht="12.75">
      <c r="B466" s="484"/>
      <c r="C466" s="485"/>
      <c r="G466" s="93"/>
    </row>
    <row r="467" spans="2:7" ht="12.75">
      <c r="B467" s="484"/>
      <c r="C467" s="485"/>
      <c r="G467" s="93"/>
    </row>
    <row r="468" spans="2:7" ht="12.75">
      <c r="B468" s="484"/>
      <c r="C468" s="485"/>
      <c r="G468" s="93"/>
    </row>
    <row r="469" spans="2:7" ht="12.75">
      <c r="B469" s="484"/>
      <c r="C469" s="485"/>
      <c r="G469" s="93"/>
    </row>
    <row r="470" spans="2:7" ht="12.75">
      <c r="B470" s="484"/>
      <c r="C470" s="485"/>
      <c r="G470" s="93"/>
    </row>
    <row r="471" spans="2:7" ht="12.75">
      <c r="B471" s="484"/>
      <c r="C471" s="485"/>
      <c r="G471" s="93"/>
    </row>
    <row r="472" spans="2:7" ht="12.75">
      <c r="B472" s="484"/>
      <c r="C472" s="485"/>
      <c r="G472" s="93"/>
    </row>
    <row r="473" spans="2:7" ht="12.75">
      <c r="B473" s="484"/>
      <c r="C473" s="485"/>
      <c r="G473" s="93"/>
    </row>
    <row r="474" spans="2:7" ht="12.75">
      <c r="B474" s="484"/>
      <c r="C474" s="485"/>
      <c r="G474" s="93"/>
    </row>
    <row r="475" spans="2:7" ht="12.75">
      <c r="B475" s="484"/>
      <c r="C475" s="485"/>
      <c r="G475" s="93"/>
    </row>
    <row r="476" spans="2:7" ht="12.75">
      <c r="B476" s="484"/>
      <c r="C476" s="485"/>
      <c r="G476" s="93"/>
    </row>
    <row r="477" spans="2:7" ht="12.75">
      <c r="B477" s="484"/>
      <c r="C477" s="485"/>
      <c r="G477" s="93"/>
    </row>
    <row r="478" spans="2:7" ht="12.75">
      <c r="B478" s="484"/>
      <c r="C478" s="485"/>
      <c r="G478" s="93"/>
    </row>
    <row r="479" spans="2:7" ht="12.75">
      <c r="B479" s="484"/>
      <c r="C479" s="485"/>
      <c r="G479" s="93"/>
    </row>
    <row r="480" spans="2:7" ht="12.75">
      <c r="B480" s="484"/>
      <c r="C480" s="485"/>
      <c r="G480" s="93"/>
    </row>
    <row r="481" spans="2:7" ht="12.75">
      <c r="B481" s="484"/>
      <c r="C481" s="485"/>
      <c r="G481" s="93"/>
    </row>
    <row r="482" spans="2:7" ht="12.75">
      <c r="B482" s="484"/>
      <c r="C482" s="485"/>
      <c r="G482" s="93"/>
    </row>
    <row r="483" spans="2:7" ht="12.75">
      <c r="B483" s="484"/>
      <c r="C483" s="485"/>
      <c r="G483" s="93"/>
    </row>
    <row r="484" spans="2:7" ht="12.75">
      <c r="B484" s="484"/>
      <c r="C484" s="485"/>
      <c r="G484" s="93"/>
    </row>
    <row r="485" spans="2:7" ht="12.75">
      <c r="B485" s="484"/>
      <c r="C485" s="485"/>
      <c r="G485" s="93"/>
    </row>
    <row r="486" spans="2:7" ht="12.75">
      <c r="B486" s="484"/>
      <c r="C486" s="485"/>
      <c r="G486" s="93"/>
    </row>
    <row r="487" spans="2:7" ht="12.75">
      <c r="B487" s="484"/>
      <c r="C487" s="485"/>
      <c r="G487" s="93"/>
    </row>
    <row r="488" spans="2:7" ht="12.75">
      <c r="B488" s="484"/>
      <c r="C488" s="485"/>
      <c r="G488" s="93"/>
    </row>
    <row r="489" spans="2:7" ht="12.75">
      <c r="B489" s="484"/>
      <c r="C489" s="485"/>
      <c r="G489" s="93"/>
    </row>
    <row r="490" spans="2:7" ht="12.75">
      <c r="B490" s="484"/>
      <c r="C490" s="485"/>
      <c r="G490" s="93"/>
    </row>
    <row r="491" spans="2:7" ht="12.75">
      <c r="B491" s="484"/>
      <c r="C491" s="485"/>
      <c r="G491" s="93"/>
    </row>
    <row r="492" spans="2:7" ht="12.75">
      <c r="B492" s="484"/>
      <c r="C492" s="485"/>
      <c r="G492" s="93"/>
    </row>
    <row r="493" spans="2:7" ht="12.75">
      <c r="B493" s="484"/>
      <c r="C493" s="485"/>
      <c r="G493" s="93"/>
    </row>
    <row r="494" spans="2:7" ht="12.75">
      <c r="B494" s="484"/>
      <c r="C494" s="485"/>
      <c r="G494" s="93"/>
    </row>
    <row r="495" spans="2:7" ht="12.75">
      <c r="B495" s="484"/>
      <c r="C495" s="485"/>
      <c r="G495" s="93"/>
    </row>
    <row r="496" spans="2:7" ht="12.75">
      <c r="B496" s="484"/>
      <c r="C496" s="485"/>
      <c r="G496" s="93"/>
    </row>
    <row r="497" spans="2:7" ht="12.75">
      <c r="B497" s="484"/>
      <c r="C497" s="485"/>
      <c r="G497" s="93"/>
    </row>
    <row r="498" spans="2:7" ht="12.75">
      <c r="B498" s="484"/>
      <c r="C498" s="485"/>
      <c r="G498" s="93"/>
    </row>
    <row r="499" spans="2:7" ht="12.75">
      <c r="B499" s="484"/>
      <c r="C499" s="485"/>
      <c r="G499" s="93"/>
    </row>
    <row r="500" spans="2:7" ht="12.75">
      <c r="B500" s="484"/>
      <c r="C500" s="485"/>
      <c r="G500" s="93"/>
    </row>
    <row r="501" spans="2:7" ht="12.75">
      <c r="B501" s="484"/>
      <c r="C501" s="485"/>
      <c r="G501" s="93"/>
    </row>
    <row r="502" spans="2:7" ht="12.75">
      <c r="B502" s="484"/>
      <c r="C502" s="485"/>
      <c r="G502" s="93"/>
    </row>
    <row r="503" spans="2:7" ht="12.75">
      <c r="B503" s="484"/>
      <c r="C503" s="485"/>
      <c r="G503" s="93"/>
    </row>
    <row r="504" spans="2:7" ht="12.75">
      <c r="B504" s="484"/>
      <c r="C504" s="485"/>
      <c r="G504" s="93"/>
    </row>
    <row r="505" spans="2:7" ht="12.75">
      <c r="B505" s="484"/>
      <c r="C505" s="485"/>
      <c r="G505" s="93"/>
    </row>
    <row r="506" spans="2:7" ht="12.75">
      <c r="B506" s="484"/>
      <c r="C506" s="485"/>
      <c r="G506" s="93"/>
    </row>
    <row r="507" spans="2:7" ht="12.75">
      <c r="B507" s="484"/>
      <c r="C507" s="485"/>
      <c r="G507" s="93"/>
    </row>
    <row r="508" spans="2:7" ht="12.75">
      <c r="B508" s="484"/>
      <c r="C508" s="485"/>
      <c r="G508" s="93"/>
    </row>
    <row r="509" spans="2:7" ht="12.75">
      <c r="B509" s="484"/>
      <c r="C509" s="485"/>
      <c r="G509" s="93"/>
    </row>
    <row r="510" spans="2:7" ht="12.75">
      <c r="B510" s="484"/>
      <c r="C510" s="485"/>
      <c r="G510" s="93"/>
    </row>
    <row r="511" spans="2:7" ht="12.75">
      <c r="B511" s="484"/>
      <c r="C511" s="485"/>
      <c r="G511" s="93"/>
    </row>
    <row r="512" spans="2:7" ht="12.75">
      <c r="B512" s="484"/>
      <c r="C512" s="485"/>
      <c r="G512" s="93"/>
    </row>
    <row r="513" spans="2:7" ht="12.75">
      <c r="B513" s="484"/>
      <c r="C513" s="485"/>
      <c r="G513" s="93"/>
    </row>
    <row r="514" spans="2:7" ht="12.75">
      <c r="B514" s="484"/>
      <c r="C514" s="485"/>
      <c r="G514" s="93"/>
    </row>
    <row r="515" spans="2:7" ht="12.75">
      <c r="B515" s="484"/>
      <c r="C515" s="485"/>
      <c r="G515" s="93"/>
    </row>
    <row r="516" spans="2:7" ht="12.75">
      <c r="B516" s="484"/>
      <c r="C516" s="485"/>
      <c r="G516" s="93"/>
    </row>
    <row r="517" spans="2:7" ht="12.75">
      <c r="B517" s="484"/>
      <c r="C517" s="485"/>
      <c r="G517" s="93"/>
    </row>
    <row r="518" spans="2:7" ht="12.75">
      <c r="B518" s="484"/>
      <c r="C518" s="485"/>
      <c r="G518" s="93"/>
    </row>
    <row r="519" spans="2:7" ht="12.75">
      <c r="B519" s="484"/>
      <c r="C519" s="485"/>
      <c r="G519" s="93"/>
    </row>
    <row r="520" spans="2:7" ht="12.75">
      <c r="B520" s="484"/>
      <c r="C520" s="485"/>
      <c r="G520" s="93"/>
    </row>
    <row r="521" spans="2:7" ht="12.75">
      <c r="B521" s="484"/>
      <c r="C521" s="485"/>
      <c r="G521" s="93"/>
    </row>
    <row r="522" spans="2:7" ht="12.75">
      <c r="B522" s="484"/>
      <c r="C522" s="485"/>
      <c r="G522" s="93"/>
    </row>
    <row r="523" spans="2:7" ht="12.75">
      <c r="B523" s="484"/>
      <c r="C523" s="485"/>
      <c r="G523" s="93"/>
    </row>
    <row r="524" spans="2:7" ht="12.75">
      <c r="B524" s="484"/>
      <c r="C524" s="485"/>
      <c r="G524" s="93"/>
    </row>
    <row r="525" spans="2:7" ht="12.75">
      <c r="B525" s="484"/>
      <c r="C525" s="485"/>
      <c r="G525" s="93"/>
    </row>
    <row r="526" spans="2:7" ht="12.75">
      <c r="B526" s="484"/>
      <c r="C526" s="485"/>
      <c r="G526" s="93"/>
    </row>
    <row r="527" spans="2:7" ht="12.75">
      <c r="B527" s="484"/>
      <c r="C527" s="485"/>
      <c r="G527" s="93"/>
    </row>
    <row r="528" spans="2:7" ht="12.75">
      <c r="B528" s="484"/>
      <c r="C528" s="485"/>
      <c r="G528" s="93"/>
    </row>
    <row r="529" spans="2:7" ht="12.75">
      <c r="B529" s="484"/>
      <c r="C529" s="485"/>
      <c r="G529" s="93"/>
    </row>
    <row r="530" spans="2:7" ht="12.75">
      <c r="B530" s="484"/>
      <c r="C530" s="485"/>
      <c r="G530" s="93"/>
    </row>
    <row r="531" spans="2:7" ht="12.75">
      <c r="B531" s="484"/>
      <c r="C531" s="485"/>
      <c r="G531" s="93"/>
    </row>
    <row r="532" spans="2:7" ht="12.75">
      <c r="B532" s="484"/>
      <c r="C532" s="485"/>
      <c r="G532" s="93"/>
    </row>
    <row r="533" spans="2:7" ht="12.75">
      <c r="B533" s="484"/>
      <c r="C533" s="485"/>
      <c r="G533" s="93"/>
    </row>
    <row r="534" spans="2:7" ht="12.75">
      <c r="B534" s="484"/>
      <c r="C534" s="485"/>
      <c r="G534" s="93"/>
    </row>
    <row r="535" spans="2:7" ht="12.75">
      <c r="B535" s="484"/>
      <c r="C535" s="485"/>
      <c r="G535" s="93"/>
    </row>
    <row r="536" spans="2:7" ht="12.75">
      <c r="B536" s="484"/>
      <c r="C536" s="485"/>
      <c r="G536" s="93"/>
    </row>
    <row r="537" spans="2:7" ht="12.75">
      <c r="B537" s="484"/>
      <c r="C537" s="485"/>
      <c r="G537" s="93"/>
    </row>
    <row r="538" spans="2:7" ht="12.75">
      <c r="B538" s="484"/>
      <c r="C538" s="485"/>
      <c r="G538" s="93"/>
    </row>
    <row r="539" spans="2:7" ht="12.75">
      <c r="B539" s="484"/>
      <c r="C539" s="485"/>
      <c r="G539" s="93"/>
    </row>
    <row r="540" spans="2:7" ht="12.75">
      <c r="B540" s="484"/>
      <c r="C540" s="485"/>
      <c r="G540" s="93"/>
    </row>
    <row r="541" spans="2:7" ht="12.75">
      <c r="B541" s="484"/>
      <c r="C541" s="485"/>
      <c r="G541" s="93"/>
    </row>
    <row r="542" spans="2:7" ht="12.75">
      <c r="B542" s="484"/>
      <c r="C542" s="485"/>
      <c r="G542" s="93"/>
    </row>
    <row r="543" spans="2:7" ht="12.75">
      <c r="B543" s="484"/>
      <c r="C543" s="485"/>
      <c r="G543" s="93"/>
    </row>
    <row r="544" spans="2:7" ht="12.75">
      <c r="B544" s="484"/>
      <c r="C544" s="485"/>
      <c r="G544" s="93"/>
    </row>
    <row r="545" spans="2:7" ht="12.75">
      <c r="B545" s="484"/>
      <c r="C545" s="485"/>
      <c r="G545" s="93"/>
    </row>
    <row r="546" spans="2:7" ht="12.75">
      <c r="B546" s="484"/>
      <c r="C546" s="485"/>
      <c r="G546" s="93"/>
    </row>
    <row r="547" spans="2:7" ht="12.75">
      <c r="B547" s="484"/>
      <c r="C547" s="485"/>
      <c r="G547" s="93"/>
    </row>
    <row r="548" spans="2:7" ht="12.75">
      <c r="B548" s="484"/>
      <c r="C548" s="485"/>
      <c r="G548" s="93"/>
    </row>
    <row r="549" spans="2:7" ht="12.75">
      <c r="B549" s="484"/>
      <c r="C549" s="485"/>
      <c r="G549" s="93"/>
    </row>
    <row r="550" spans="2:7" ht="12.75">
      <c r="B550" s="484"/>
      <c r="C550" s="485"/>
      <c r="G550" s="93"/>
    </row>
    <row r="551" spans="2:7" ht="12.75">
      <c r="B551" s="484"/>
      <c r="C551" s="485"/>
      <c r="G551" s="93"/>
    </row>
    <row r="552" spans="2:7" ht="12.75">
      <c r="B552" s="484"/>
      <c r="C552" s="485"/>
      <c r="G552" s="93"/>
    </row>
    <row r="553" spans="2:7" ht="12.75">
      <c r="B553" s="484"/>
      <c r="C553" s="485"/>
      <c r="G553" s="93"/>
    </row>
    <row r="554" spans="2:7" ht="12.75">
      <c r="B554" s="484"/>
      <c r="C554" s="485"/>
      <c r="G554" s="93"/>
    </row>
    <row r="555" spans="2:7" ht="12.75">
      <c r="B555" s="484"/>
      <c r="C555" s="485"/>
      <c r="G555" s="93"/>
    </row>
    <row r="556" spans="2:7" ht="12.75">
      <c r="B556" s="484"/>
      <c r="C556" s="485"/>
      <c r="G556" s="93"/>
    </row>
    <row r="557" spans="2:7" ht="12.75">
      <c r="B557" s="484"/>
      <c r="C557" s="485"/>
      <c r="G557" s="93"/>
    </row>
    <row r="558" spans="2:7" ht="12.75">
      <c r="B558" s="484"/>
      <c r="C558" s="485"/>
      <c r="G558" s="93"/>
    </row>
    <row r="559" spans="2:7" ht="12.75">
      <c r="B559" s="484"/>
      <c r="C559" s="485"/>
      <c r="G559" s="93"/>
    </row>
    <row r="560" spans="2:7" ht="12.75">
      <c r="B560" s="484"/>
      <c r="C560" s="485"/>
      <c r="G560" s="93"/>
    </row>
    <row r="561" spans="2:7" ht="12.75">
      <c r="B561" s="484"/>
      <c r="C561" s="485"/>
      <c r="G561" s="93"/>
    </row>
    <row r="562" spans="2:7" ht="12.75">
      <c r="B562" s="484"/>
      <c r="C562" s="485"/>
      <c r="G562" s="93"/>
    </row>
    <row r="563" spans="2:7" ht="12.75">
      <c r="B563" s="484"/>
      <c r="C563" s="485"/>
      <c r="G563" s="93"/>
    </row>
    <row r="564" spans="2:7" ht="12.75">
      <c r="B564" s="484"/>
      <c r="C564" s="485"/>
      <c r="G564" s="93"/>
    </row>
    <row r="565" spans="2:7" ht="12.75">
      <c r="B565" s="484"/>
      <c r="C565" s="485"/>
      <c r="G565" s="93"/>
    </row>
    <row r="566" spans="2:7" ht="12.75">
      <c r="B566" s="484"/>
      <c r="C566" s="485"/>
      <c r="G566" s="93"/>
    </row>
    <row r="567" spans="2:7" ht="12.75">
      <c r="B567" s="484"/>
      <c r="C567" s="485"/>
      <c r="G567" s="93"/>
    </row>
    <row r="568" spans="2:7" ht="12.75">
      <c r="B568" s="484"/>
      <c r="C568" s="485"/>
      <c r="G568" s="93"/>
    </row>
    <row r="569" spans="2:7" ht="12.75">
      <c r="B569" s="484"/>
      <c r="C569" s="485"/>
      <c r="G569" s="93"/>
    </row>
    <row r="570" spans="2:7" ht="12.75">
      <c r="B570" s="484"/>
      <c r="C570" s="485"/>
      <c r="G570" s="93"/>
    </row>
    <row r="571" spans="2:7" ht="12.75">
      <c r="B571" s="484"/>
      <c r="C571" s="485"/>
      <c r="G571" s="93"/>
    </row>
    <row r="572" spans="2:7" ht="12.75">
      <c r="B572" s="484"/>
      <c r="C572" s="485"/>
      <c r="G572" s="93"/>
    </row>
    <row r="573" spans="2:7" ht="12.75">
      <c r="B573" s="484"/>
      <c r="C573" s="485"/>
      <c r="G573" s="93"/>
    </row>
    <row r="574" spans="2:7" ht="12.75">
      <c r="B574" s="484"/>
      <c r="C574" s="485"/>
      <c r="G574" s="93"/>
    </row>
    <row r="575" spans="2:7" ht="12.75">
      <c r="B575" s="484"/>
      <c r="C575" s="485"/>
      <c r="G575" s="93"/>
    </row>
    <row r="576" spans="2:7" ht="12.75">
      <c r="B576" s="484"/>
      <c r="C576" s="485"/>
      <c r="G576" s="93"/>
    </row>
    <row r="577" spans="2:7" ht="12.75">
      <c r="B577" s="484"/>
      <c r="C577" s="485"/>
      <c r="G577" s="93"/>
    </row>
    <row r="578" spans="2:7" ht="12.75">
      <c r="B578" s="484"/>
      <c r="C578" s="485"/>
      <c r="G578" s="93"/>
    </row>
    <row r="579" spans="2:7" ht="12.75">
      <c r="B579" s="484"/>
      <c r="C579" s="485"/>
      <c r="G579" s="93"/>
    </row>
    <row r="580" spans="2:7" ht="12.75">
      <c r="B580" s="484"/>
      <c r="C580" s="485"/>
      <c r="G580" s="93"/>
    </row>
    <row r="581" spans="2:7" ht="12.75">
      <c r="B581" s="484"/>
      <c r="C581" s="485"/>
      <c r="G581" s="93"/>
    </row>
    <row r="582" spans="2:7" ht="12.75">
      <c r="B582" s="484"/>
      <c r="C582" s="485"/>
      <c r="G582" s="93"/>
    </row>
    <row r="583" spans="2:7" ht="12.75">
      <c r="B583" s="484"/>
      <c r="C583" s="485"/>
      <c r="G583" s="93"/>
    </row>
    <row r="584" spans="2:7" ht="12.75">
      <c r="B584" s="484"/>
      <c r="C584" s="485"/>
      <c r="G584" s="93"/>
    </row>
    <row r="585" spans="2:7" ht="12.75">
      <c r="B585" s="484"/>
      <c r="C585" s="485"/>
      <c r="G585" s="93"/>
    </row>
    <row r="586" spans="2:7" ht="12.75">
      <c r="B586" s="484"/>
      <c r="C586" s="485"/>
      <c r="G586" s="93"/>
    </row>
    <row r="587" spans="2:7" ht="12.75">
      <c r="B587" s="484"/>
      <c r="C587" s="485"/>
      <c r="G587" s="93"/>
    </row>
    <row r="588" spans="2:7" ht="12.75">
      <c r="B588" s="484"/>
      <c r="C588" s="485"/>
      <c r="G588" s="93"/>
    </row>
    <row r="589" spans="2:7" ht="12.75">
      <c r="B589" s="484"/>
      <c r="C589" s="485"/>
      <c r="G589" s="93"/>
    </row>
    <row r="590" spans="2:7" ht="12.75">
      <c r="B590" s="484"/>
      <c r="C590" s="485"/>
      <c r="G590" s="93"/>
    </row>
    <row r="591" spans="2:7" ht="12.75">
      <c r="B591" s="484"/>
      <c r="C591" s="485"/>
      <c r="G591" s="93"/>
    </row>
    <row r="592" spans="2:7" ht="12.75">
      <c r="B592" s="484"/>
      <c r="C592" s="485"/>
      <c r="G592" s="93"/>
    </row>
    <row r="593" spans="2:7" ht="12.75">
      <c r="B593" s="484"/>
      <c r="C593" s="485"/>
      <c r="G593" s="93"/>
    </row>
    <row r="594" spans="2:7" ht="12.75">
      <c r="B594" s="484"/>
      <c r="C594" s="485"/>
      <c r="G594" s="93"/>
    </row>
    <row r="595" spans="2:7" ht="12.75">
      <c r="B595" s="484"/>
      <c r="C595" s="485"/>
      <c r="G595" s="93"/>
    </row>
    <row r="596" spans="2:7" ht="12.75">
      <c r="B596" s="484"/>
      <c r="C596" s="485"/>
      <c r="G596" s="93"/>
    </row>
    <row r="597" spans="2:7" ht="12.75">
      <c r="B597" s="484"/>
      <c r="C597" s="485"/>
      <c r="G597" s="93"/>
    </row>
    <row r="598" spans="2:7" ht="12.75">
      <c r="B598" s="484"/>
      <c r="C598" s="485"/>
      <c r="G598" s="93"/>
    </row>
    <row r="599" spans="2:7" ht="12.75">
      <c r="B599" s="484"/>
      <c r="C599" s="485"/>
      <c r="G599" s="93"/>
    </row>
    <row r="600" spans="2:7" ht="12.75">
      <c r="B600" s="484"/>
      <c r="C600" s="485"/>
      <c r="G600" s="93"/>
    </row>
    <row r="601" spans="2:7" ht="12.75">
      <c r="B601" s="484"/>
      <c r="C601" s="485"/>
      <c r="G601" s="93"/>
    </row>
    <row r="602" spans="2:7" ht="12.75">
      <c r="B602" s="484"/>
      <c r="C602" s="485"/>
      <c r="G602" s="93"/>
    </row>
    <row r="603" spans="2:7" ht="12.75">
      <c r="B603" s="484"/>
      <c r="C603" s="485"/>
      <c r="G603" s="93"/>
    </row>
    <row r="604" spans="2:7" ht="12.75">
      <c r="B604" s="484"/>
      <c r="C604" s="485"/>
      <c r="G604" s="93"/>
    </row>
    <row r="605" spans="2:7" ht="12.75">
      <c r="B605" s="484"/>
      <c r="C605" s="485"/>
      <c r="G605" s="93"/>
    </row>
    <row r="606" spans="2:7" ht="12.75">
      <c r="B606" s="484"/>
      <c r="C606" s="485"/>
      <c r="G606" s="93"/>
    </row>
    <row r="607" spans="2:7" ht="12.75">
      <c r="B607" s="484"/>
      <c r="C607" s="485"/>
      <c r="G607" s="93"/>
    </row>
    <row r="608" spans="2:7" ht="12.75">
      <c r="B608" s="484"/>
      <c r="C608" s="485"/>
      <c r="G608" s="93"/>
    </row>
    <row r="609" spans="2:7" ht="12.75">
      <c r="B609" s="484"/>
      <c r="C609" s="485"/>
      <c r="G609" s="93"/>
    </row>
    <row r="610" spans="2:7" ht="12.75">
      <c r="B610" s="484"/>
      <c r="C610" s="485"/>
      <c r="G610" s="93"/>
    </row>
    <row r="611" spans="2:7" ht="12.75">
      <c r="B611" s="484"/>
      <c r="C611" s="485"/>
      <c r="G611" s="93"/>
    </row>
    <row r="612" spans="2:7" ht="12.75">
      <c r="B612" s="484"/>
      <c r="C612" s="485"/>
      <c r="G612" s="93"/>
    </row>
    <row r="613" spans="2:7" ht="12.75">
      <c r="B613" s="484"/>
      <c r="C613" s="485"/>
      <c r="G613" s="93"/>
    </row>
    <row r="614" spans="2:7" ht="12.75">
      <c r="B614" s="484"/>
      <c r="C614" s="485"/>
      <c r="G614" s="93"/>
    </row>
    <row r="615" spans="2:7" ht="12.75">
      <c r="B615" s="484"/>
      <c r="C615" s="485"/>
      <c r="G615" s="93"/>
    </row>
    <row r="616" spans="2:7" ht="12.75">
      <c r="B616" s="484"/>
      <c r="C616" s="485"/>
      <c r="G616" s="93"/>
    </row>
    <row r="617" spans="2:7" ht="12.75">
      <c r="B617" s="484"/>
      <c r="C617" s="485"/>
      <c r="G617" s="93"/>
    </row>
    <row r="618" spans="2:7" ht="12.75">
      <c r="B618" s="484"/>
      <c r="C618" s="485"/>
      <c r="G618" s="93"/>
    </row>
    <row r="619" spans="2:7" ht="12.75">
      <c r="B619" s="484"/>
      <c r="C619" s="485"/>
      <c r="G619" s="93"/>
    </row>
    <row r="620" spans="2:7" ht="12.75">
      <c r="B620" s="484"/>
      <c r="C620" s="485"/>
      <c r="G620" s="93"/>
    </row>
    <row r="621" spans="2:7" ht="12.75">
      <c r="B621" s="484"/>
      <c r="C621" s="485"/>
      <c r="G621" s="93"/>
    </row>
    <row r="622" spans="2:7" ht="12.75">
      <c r="B622" s="484"/>
      <c r="C622" s="485"/>
      <c r="G622" s="93"/>
    </row>
    <row r="623" spans="2:7" ht="12.75">
      <c r="B623" s="484"/>
      <c r="C623" s="485"/>
      <c r="G623" s="93"/>
    </row>
    <row r="624" spans="2:7" ht="12.75">
      <c r="B624" s="484"/>
      <c r="C624" s="485"/>
      <c r="G624" s="93"/>
    </row>
    <row r="625" spans="2:7" ht="12.75">
      <c r="B625" s="484"/>
      <c r="C625" s="485"/>
      <c r="G625" s="93"/>
    </row>
    <row r="626" spans="2:7" ht="12.75">
      <c r="B626" s="484"/>
      <c r="C626" s="485"/>
      <c r="G626" s="93"/>
    </row>
    <row r="627" spans="2:7" ht="12.75">
      <c r="B627" s="484"/>
      <c r="C627" s="485"/>
      <c r="G627" s="93"/>
    </row>
    <row r="628" spans="2:7" ht="12.75">
      <c r="B628" s="484"/>
      <c r="C628" s="485"/>
      <c r="G628" s="93"/>
    </row>
    <row r="629" spans="2:7" ht="12.75">
      <c r="B629" s="484"/>
      <c r="C629" s="485"/>
      <c r="G629" s="93"/>
    </row>
    <row r="630" spans="2:7" ht="12.75">
      <c r="B630" s="484"/>
      <c r="C630" s="485"/>
      <c r="G630" s="93"/>
    </row>
    <row r="631" spans="2:7" ht="12.75">
      <c r="B631" s="484"/>
      <c r="C631" s="485"/>
      <c r="G631" s="93"/>
    </row>
    <row r="632" spans="2:7" ht="12.75">
      <c r="B632" s="484"/>
      <c r="C632" s="485"/>
      <c r="G632" s="93"/>
    </row>
    <row r="633" spans="2:7" ht="12.75">
      <c r="B633" s="484"/>
      <c r="C633" s="485"/>
      <c r="G633" s="93"/>
    </row>
    <row r="634" spans="2:7" ht="12.75">
      <c r="B634" s="484"/>
      <c r="C634" s="485"/>
      <c r="G634" s="93"/>
    </row>
    <row r="635" spans="2:7" ht="12.75">
      <c r="B635" s="484"/>
      <c r="C635" s="485"/>
      <c r="G635" s="93"/>
    </row>
    <row r="636" spans="2:7" ht="12.75">
      <c r="B636" s="484"/>
      <c r="C636" s="485"/>
      <c r="G636" s="93"/>
    </row>
    <row r="637" spans="2:7" ht="12.75">
      <c r="B637" s="484"/>
      <c r="C637" s="485"/>
      <c r="G637" s="93"/>
    </row>
    <row r="638" spans="2:7" ht="12.75">
      <c r="B638" s="484"/>
      <c r="C638" s="485"/>
      <c r="G638" s="93"/>
    </row>
    <row r="639" spans="2:7" ht="12.75">
      <c r="B639" s="484"/>
      <c r="C639" s="485"/>
      <c r="G639" s="93"/>
    </row>
    <row r="640" spans="2:7" ht="12.75">
      <c r="B640" s="484"/>
      <c r="C640" s="485"/>
      <c r="G640" s="93"/>
    </row>
    <row r="641" spans="2:7" ht="12.75">
      <c r="B641" s="484"/>
      <c r="C641" s="485"/>
      <c r="G641" s="93"/>
    </row>
    <row r="642" spans="2:7" ht="12.75">
      <c r="B642" s="484"/>
      <c r="C642" s="485"/>
      <c r="G642" s="93"/>
    </row>
    <row r="643" spans="2:7" ht="12.75">
      <c r="B643" s="484"/>
      <c r="C643" s="485"/>
      <c r="G643" s="93"/>
    </row>
    <row r="644" spans="2:7" ht="12.75">
      <c r="B644" s="484"/>
      <c r="C644" s="485"/>
      <c r="G644" s="93"/>
    </row>
    <row r="645" spans="2:7" ht="12.75">
      <c r="B645" s="484"/>
      <c r="C645" s="485"/>
      <c r="G645" s="93"/>
    </row>
    <row r="646" spans="2:7" ht="12.75">
      <c r="B646" s="484"/>
      <c r="C646" s="485"/>
      <c r="G646" s="93"/>
    </row>
    <row r="647" spans="2:7" ht="12.75">
      <c r="B647" s="484"/>
      <c r="C647" s="485"/>
      <c r="G647" s="93"/>
    </row>
    <row r="648" spans="2:7" ht="12.75">
      <c r="B648" s="484"/>
      <c r="C648" s="485"/>
      <c r="G648" s="93"/>
    </row>
    <row r="649" spans="2:7" ht="12.75">
      <c r="B649" s="484"/>
      <c r="C649" s="485"/>
      <c r="G649" s="93"/>
    </row>
    <row r="650" spans="2:7" ht="12.75">
      <c r="B650" s="484"/>
      <c r="C650" s="485"/>
      <c r="G650" s="93"/>
    </row>
    <row r="651" spans="2:7" ht="12.75">
      <c r="B651" s="484"/>
      <c r="C651" s="485"/>
      <c r="G651" s="93"/>
    </row>
    <row r="652" spans="2:7" ht="12.75">
      <c r="B652" s="484"/>
      <c r="C652" s="485"/>
      <c r="G652" s="93"/>
    </row>
    <row r="653" spans="2:7" ht="12.75">
      <c r="B653" s="484"/>
      <c r="C653" s="485"/>
      <c r="G653" s="93"/>
    </row>
    <row r="654" spans="2:7" ht="12.75">
      <c r="B654" s="484"/>
      <c r="C654" s="485"/>
      <c r="G654" s="93"/>
    </row>
    <row r="655" spans="2:7" ht="12.75">
      <c r="B655" s="484"/>
      <c r="C655" s="485"/>
      <c r="G655" s="93"/>
    </row>
    <row r="656" spans="2:7" ht="12.75">
      <c r="B656" s="484"/>
      <c r="C656" s="485"/>
      <c r="G656" s="93"/>
    </row>
    <row r="657" spans="2:7" ht="12.75">
      <c r="B657" s="484"/>
      <c r="C657" s="485"/>
      <c r="G657" s="93"/>
    </row>
    <row r="658" spans="2:7" ht="12.75">
      <c r="B658" s="484"/>
      <c r="C658" s="485"/>
      <c r="G658" s="93"/>
    </row>
    <row r="659" spans="2:7" ht="12.75">
      <c r="B659" s="484"/>
      <c r="C659" s="485"/>
      <c r="G659" s="93"/>
    </row>
    <row r="660" spans="2:7" ht="12.75">
      <c r="B660" s="484"/>
      <c r="C660" s="485"/>
      <c r="G660" s="93"/>
    </row>
    <row r="661" spans="2:7" ht="12.75">
      <c r="B661" s="484"/>
      <c r="C661" s="485"/>
      <c r="G661" s="93"/>
    </row>
    <row r="662" spans="2:7" ht="12.75">
      <c r="B662" s="484"/>
      <c r="C662" s="485"/>
      <c r="G662" s="93"/>
    </row>
    <row r="663" spans="2:7" ht="12.75">
      <c r="B663" s="484"/>
      <c r="C663" s="485"/>
      <c r="G663" s="93"/>
    </row>
    <row r="664" spans="2:7" ht="12.75">
      <c r="B664" s="484"/>
      <c r="C664" s="485"/>
      <c r="G664" s="93"/>
    </row>
    <row r="665" spans="2:7" ht="12.75">
      <c r="B665" s="484"/>
      <c r="C665" s="485"/>
      <c r="G665" s="93"/>
    </row>
    <row r="666" spans="2:7" ht="12.75">
      <c r="B666" s="484"/>
      <c r="C666" s="485"/>
      <c r="G666" s="93"/>
    </row>
    <row r="667" spans="2:7" ht="12.75">
      <c r="B667" s="484"/>
      <c r="C667" s="485"/>
      <c r="G667" s="93"/>
    </row>
    <row r="668" spans="2:7" ht="12.75">
      <c r="B668" s="484"/>
      <c r="C668" s="485"/>
      <c r="G668" s="93"/>
    </row>
    <row r="669" spans="2:7" ht="12.75">
      <c r="B669" s="484"/>
      <c r="C669" s="485"/>
      <c r="G669" s="93"/>
    </row>
    <row r="670" spans="2:7" ht="12.75">
      <c r="B670" s="484"/>
      <c r="C670" s="485"/>
      <c r="G670" s="93"/>
    </row>
    <row r="671" spans="2:7" ht="12.75">
      <c r="B671" s="484"/>
      <c r="C671" s="485"/>
      <c r="G671" s="93"/>
    </row>
    <row r="672" spans="2:7" ht="12.75">
      <c r="B672" s="484"/>
      <c r="C672" s="485"/>
      <c r="G672" s="93"/>
    </row>
    <row r="673" spans="2:7" ht="12.75">
      <c r="B673" s="484"/>
      <c r="C673" s="485"/>
      <c r="G673" s="93"/>
    </row>
    <row r="674" spans="2:7" ht="12.75">
      <c r="B674" s="484"/>
      <c r="C674" s="485"/>
      <c r="G674" s="93"/>
    </row>
    <row r="675" spans="2:7" ht="12.75">
      <c r="B675" s="484"/>
      <c r="C675" s="485"/>
      <c r="G675" s="93"/>
    </row>
    <row r="676" spans="2:7" ht="12.75">
      <c r="B676" s="484"/>
      <c r="C676" s="485"/>
      <c r="G676" s="93"/>
    </row>
    <row r="677" spans="2:7" ht="12.75">
      <c r="B677" s="484"/>
      <c r="C677" s="485"/>
      <c r="G677" s="93"/>
    </row>
    <row r="678" spans="2:7" ht="12.75">
      <c r="B678" s="484"/>
      <c r="C678" s="485"/>
      <c r="G678" s="93"/>
    </row>
    <row r="679" spans="2:7" ht="12.75">
      <c r="B679" s="484"/>
      <c r="C679" s="485"/>
      <c r="G679" s="93"/>
    </row>
    <row r="680" spans="2:7" ht="12.75">
      <c r="B680" s="484"/>
      <c r="C680" s="485"/>
      <c r="G680" s="93"/>
    </row>
    <row r="681" spans="2:7" ht="12.75">
      <c r="B681" s="484"/>
      <c r="C681" s="485"/>
      <c r="G681" s="93"/>
    </row>
    <row r="682" spans="2:7" ht="12.75">
      <c r="B682" s="484"/>
      <c r="C682" s="485"/>
      <c r="G682" s="93"/>
    </row>
    <row r="683" spans="2:7" ht="12.75">
      <c r="B683" s="484"/>
      <c r="C683" s="485"/>
      <c r="G683" s="93"/>
    </row>
    <row r="684" spans="2:7" ht="12.75">
      <c r="B684" s="484"/>
      <c r="C684" s="485"/>
      <c r="G684" s="93"/>
    </row>
    <row r="685" spans="2:7" ht="12.75">
      <c r="B685" s="484"/>
      <c r="C685" s="485"/>
      <c r="G685" s="93"/>
    </row>
    <row r="686" spans="2:7" ht="12.75">
      <c r="B686" s="484"/>
      <c r="C686" s="485"/>
      <c r="G686" s="93"/>
    </row>
    <row r="687" spans="2:7" ht="12.75">
      <c r="B687" s="484"/>
      <c r="C687" s="485"/>
      <c r="G687" s="93"/>
    </row>
    <row r="688" spans="2:7" ht="12.75">
      <c r="B688" s="484"/>
      <c r="C688" s="485"/>
      <c r="G688" s="93"/>
    </row>
    <row r="689" spans="2:7" ht="12.75">
      <c r="B689" s="484"/>
      <c r="C689" s="485"/>
      <c r="G689" s="93"/>
    </row>
    <row r="690" spans="2:7" ht="12.75">
      <c r="B690" s="484"/>
      <c r="C690" s="485"/>
      <c r="G690" s="93"/>
    </row>
    <row r="691" spans="2:7" ht="12.75">
      <c r="B691" s="484"/>
      <c r="C691" s="485"/>
      <c r="G691" s="93"/>
    </row>
    <row r="692" spans="2:7" ht="12.75">
      <c r="B692" s="484"/>
      <c r="C692" s="485"/>
      <c r="G692" s="93"/>
    </row>
    <row r="693" spans="2:7" ht="12.75">
      <c r="B693" s="484"/>
      <c r="C693" s="485"/>
      <c r="G693" s="93"/>
    </row>
    <row r="694" spans="2:7" ht="12.75">
      <c r="B694" s="484"/>
      <c r="C694" s="485"/>
      <c r="G694" s="93"/>
    </row>
    <row r="695" spans="2:7" ht="12.75">
      <c r="B695" s="484"/>
      <c r="C695" s="485"/>
      <c r="G695" s="93"/>
    </row>
    <row r="696" spans="2:7" ht="12.75">
      <c r="B696" s="484"/>
      <c r="C696" s="485"/>
      <c r="G696" s="93"/>
    </row>
    <row r="697" spans="2:7" ht="12.75">
      <c r="B697" s="484"/>
      <c r="C697" s="485"/>
      <c r="G697" s="93"/>
    </row>
    <row r="698" spans="2:7" ht="12.75">
      <c r="B698" s="484"/>
      <c r="C698" s="485"/>
      <c r="G698" s="93"/>
    </row>
    <row r="699" spans="2:7" ht="12.75">
      <c r="B699" s="484"/>
      <c r="C699" s="485"/>
      <c r="G699" s="93"/>
    </row>
    <row r="700" spans="2:7" ht="12.75">
      <c r="B700" s="484"/>
      <c r="C700" s="485"/>
      <c r="G700" s="93"/>
    </row>
    <row r="701" spans="2:7" ht="12.75">
      <c r="B701" s="484"/>
      <c r="C701" s="485"/>
      <c r="G701" s="93"/>
    </row>
    <row r="702" spans="2:7" ht="12.75">
      <c r="B702" s="484"/>
      <c r="C702" s="485"/>
      <c r="G702" s="93"/>
    </row>
    <row r="703" spans="2:7" ht="12.75">
      <c r="B703" s="484"/>
      <c r="C703" s="485"/>
      <c r="G703" s="93"/>
    </row>
    <row r="704" spans="2:7" ht="12.75">
      <c r="B704" s="484"/>
      <c r="C704" s="485"/>
      <c r="G704" s="93"/>
    </row>
    <row r="705" spans="2:7" ht="12.75">
      <c r="B705" s="484"/>
      <c r="C705" s="485"/>
      <c r="G705" s="93"/>
    </row>
    <row r="706" spans="2:7" ht="12.75">
      <c r="B706" s="484"/>
      <c r="C706" s="485"/>
      <c r="G706" s="93"/>
    </row>
    <row r="707" spans="2:7" ht="12.75">
      <c r="B707" s="484"/>
      <c r="C707" s="485"/>
      <c r="G707" s="93"/>
    </row>
    <row r="708" spans="2:7" ht="12.75">
      <c r="B708" s="484"/>
      <c r="C708" s="485"/>
      <c r="G708" s="93"/>
    </row>
    <row r="709" spans="2:7" ht="12.75">
      <c r="B709" s="484"/>
      <c r="C709" s="485"/>
      <c r="G709" s="93"/>
    </row>
    <row r="710" spans="2:7" ht="12.75">
      <c r="B710" s="484"/>
      <c r="C710" s="485"/>
      <c r="G710" s="93"/>
    </row>
    <row r="711" spans="2:7" ht="12.75">
      <c r="B711" s="484"/>
      <c r="C711" s="485"/>
      <c r="G711" s="93"/>
    </row>
    <row r="712" spans="2:7" ht="12.75">
      <c r="B712" s="484"/>
      <c r="C712" s="485"/>
      <c r="G712" s="93"/>
    </row>
    <row r="713" spans="2:7" ht="12.75">
      <c r="B713" s="484"/>
      <c r="C713" s="485"/>
      <c r="G713" s="93"/>
    </row>
    <row r="714" spans="2:7" ht="12.75">
      <c r="B714" s="484"/>
      <c r="C714" s="485"/>
      <c r="G714" s="93"/>
    </row>
    <row r="715" spans="2:7" ht="12.75">
      <c r="B715" s="484"/>
      <c r="C715" s="485"/>
      <c r="G715" s="93"/>
    </row>
    <row r="716" spans="2:7" ht="12.75">
      <c r="B716" s="484"/>
      <c r="C716" s="485"/>
      <c r="G716" s="93"/>
    </row>
    <row r="717" spans="2:7" ht="12.75">
      <c r="B717" s="484"/>
      <c r="C717" s="485"/>
      <c r="G717" s="93"/>
    </row>
    <row r="718" spans="2:7" ht="12.75">
      <c r="B718" s="484"/>
      <c r="C718" s="485"/>
      <c r="G718" s="93"/>
    </row>
    <row r="719" spans="2:7" ht="12.75">
      <c r="B719" s="484"/>
      <c r="C719" s="485"/>
      <c r="G719" s="93"/>
    </row>
    <row r="720" spans="2:7" ht="12.75">
      <c r="B720" s="484"/>
      <c r="C720" s="485"/>
      <c r="G720" s="93"/>
    </row>
    <row r="721" spans="2:7" ht="12.75">
      <c r="B721" s="484"/>
      <c r="C721" s="485"/>
      <c r="G721" s="93"/>
    </row>
    <row r="722" spans="2:7" ht="12.75">
      <c r="B722" s="484"/>
      <c r="C722" s="485"/>
      <c r="G722" s="93"/>
    </row>
    <row r="723" spans="2:7" ht="12.75">
      <c r="B723" s="484"/>
      <c r="C723" s="485"/>
      <c r="G723" s="93"/>
    </row>
    <row r="724" spans="2:7" ht="12.75">
      <c r="B724" s="484"/>
      <c r="C724" s="485"/>
      <c r="G724" s="93"/>
    </row>
    <row r="725" spans="2:7" ht="12.75">
      <c r="B725" s="484"/>
      <c r="C725" s="485"/>
      <c r="G725" s="93"/>
    </row>
    <row r="726" spans="2:7" ht="12.75">
      <c r="B726" s="484"/>
      <c r="C726" s="485"/>
      <c r="G726" s="93"/>
    </row>
    <row r="727" spans="2:7" ht="12.75">
      <c r="B727" s="484"/>
      <c r="C727" s="485"/>
      <c r="G727" s="93"/>
    </row>
    <row r="728" spans="2:7" ht="12.75">
      <c r="B728" s="484"/>
      <c r="C728" s="485"/>
      <c r="G728" s="93"/>
    </row>
    <row r="729" spans="2:7" ht="12.75">
      <c r="B729" s="484"/>
      <c r="C729" s="485"/>
      <c r="G729" s="93"/>
    </row>
    <row r="730" spans="2:7" ht="12.75">
      <c r="B730" s="484"/>
      <c r="C730" s="485"/>
      <c r="G730" s="93"/>
    </row>
    <row r="731" spans="2:7" ht="12.75">
      <c r="B731" s="484"/>
      <c r="C731" s="485"/>
      <c r="G731" s="93"/>
    </row>
    <row r="732" spans="2:7" ht="12.75">
      <c r="B732" s="484"/>
      <c r="C732" s="485"/>
      <c r="G732" s="93"/>
    </row>
    <row r="733" spans="2:7" ht="12.75">
      <c r="B733" s="484"/>
      <c r="C733" s="485"/>
      <c r="G733" s="93"/>
    </row>
    <row r="734" spans="2:7" ht="12.75">
      <c r="B734" s="484"/>
      <c r="C734" s="485"/>
      <c r="G734" s="93"/>
    </row>
    <row r="735" spans="2:7" ht="12.75">
      <c r="B735" s="484"/>
      <c r="C735" s="485"/>
      <c r="G735" s="93"/>
    </row>
    <row r="736" spans="2:7" ht="12.75">
      <c r="B736" s="484"/>
      <c r="C736" s="485"/>
      <c r="G736" s="93"/>
    </row>
    <row r="737" spans="2:7" ht="12.75">
      <c r="B737" s="484"/>
      <c r="C737" s="485"/>
      <c r="G737" s="93"/>
    </row>
    <row r="738" spans="2:7" ht="12.75">
      <c r="B738" s="484"/>
      <c r="C738" s="485"/>
      <c r="G738" s="93"/>
    </row>
    <row r="739" spans="2:7" ht="12.75">
      <c r="B739" s="484"/>
      <c r="C739" s="485"/>
      <c r="G739" s="93"/>
    </row>
    <row r="740" spans="2:7" ht="12.75">
      <c r="B740" s="484"/>
      <c r="C740" s="485"/>
      <c r="G740" s="93"/>
    </row>
    <row r="741" spans="2:7" ht="12.75">
      <c r="B741" s="484"/>
      <c r="C741" s="485"/>
      <c r="G741" s="93"/>
    </row>
    <row r="742" spans="2:7" ht="12.75">
      <c r="B742" s="484"/>
      <c r="C742" s="485"/>
      <c r="G742" s="93"/>
    </row>
    <row r="743" spans="2:7" ht="12.75">
      <c r="B743" s="484"/>
      <c r="C743" s="485"/>
      <c r="G743" s="93"/>
    </row>
    <row r="744" spans="2:7" ht="12.75">
      <c r="B744" s="484"/>
      <c r="C744" s="485"/>
      <c r="G744" s="93"/>
    </row>
    <row r="745" spans="2:7" ht="12.75">
      <c r="B745" s="484"/>
      <c r="C745" s="485"/>
      <c r="G745" s="93"/>
    </row>
    <row r="746" spans="2:7" ht="12.75">
      <c r="B746" s="484"/>
      <c r="C746" s="485"/>
      <c r="G746" s="93"/>
    </row>
    <row r="747" spans="2:7" ht="12.75">
      <c r="B747" s="484"/>
      <c r="C747" s="485"/>
      <c r="G747" s="93"/>
    </row>
    <row r="748" spans="2:7" ht="12.75">
      <c r="B748" s="484"/>
      <c r="C748" s="485"/>
      <c r="G748" s="93"/>
    </row>
    <row r="749" spans="2:7" ht="12.75">
      <c r="B749" s="484"/>
      <c r="C749" s="485"/>
      <c r="G749" s="93"/>
    </row>
    <row r="750" spans="2:7" ht="12.75">
      <c r="B750" s="484"/>
      <c r="C750" s="485"/>
      <c r="G750" s="93"/>
    </row>
    <row r="751" spans="2:7" ht="12.75">
      <c r="B751" s="484"/>
      <c r="C751" s="485"/>
      <c r="G751" s="93"/>
    </row>
    <row r="752" spans="2:7" ht="12.75">
      <c r="B752" s="484"/>
      <c r="C752" s="485"/>
      <c r="G752" s="93"/>
    </row>
    <row r="753" spans="2:7" ht="12.75">
      <c r="B753" s="484"/>
      <c r="C753" s="485"/>
      <c r="G753" s="93"/>
    </row>
    <row r="754" spans="2:7" ht="12.75">
      <c r="B754" s="484"/>
      <c r="C754" s="485"/>
      <c r="G754" s="93"/>
    </row>
    <row r="755" spans="2:7" ht="12.75">
      <c r="B755" s="484"/>
      <c r="C755" s="485"/>
      <c r="G755" s="93"/>
    </row>
    <row r="756" spans="2:7" ht="12.75">
      <c r="B756" s="484"/>
      <c r="C756" s="485"/>
      <c r="G756" s="93"/>
    </row>
    <row r="757" spans="2:7" ht="12.75">
      <c r="B757" s="484"/>
      <c r="C757" s="485"/>
      <c r="G757" s="93"/>
    </row>
    <row r="758" spans="2:7" ht="12.75">
      <c r="B758" s="484"/>
      <c r="C758" s="485"/>
      <c r="G758" s="93"/>
    </row>
    <row r="759" spans="2:7" ht="12.75">
      <c r="B759" s="484"/>
      <c r="C759" s="485"/>
      <c r="G759" s="93"/>
    </row>
    <row r="760" spans="2:7" ht="12.75">
      <c r="B760" s="484"/>
      <c r="C760" s="485"/>
      <c r="G760" s="93"/>
    </row>
    <row r="761" spans="2:7" ht="12.75">
      <c r="B761" s="484"/>
      <c r="C761" s="485"/>
      <c r="G761" s="93"/>
    </row>
    <row r="762" spans="2:7" ht="12.75">
      <c r="B762" s="484"/>
      <c r="C762" s="485"/>
      <c r="G762" s="93"/>
    </row>
    <row r="763" spans="2:7" ht="12.75">
      <c r="B763" s="484"/>
      <c r="C763" s="485"/>
      <c r="G763" s="93"/>
    </row>
    <row r="764" spans="2:7" ht="12.75">
      <c r="B764" s="484"/>
      <c r="C764" s="485"/>
      <c r="G764" s="93"/>
    </row>
    <row r="765" spans="2:7" ht="12.75">
      <c r="B765" s="484"/>
      <c r="C765" s="485"/>
      <c r="G765" s="93"/>
    </row>
    <row r="766" spans="2:7" ht="12.75">
      <c r="B766" s="484"/>
      <c r="C766" s="485"/>
      <c r="G766" s="93"/>
    </row>
    <row r="767" spans="2:7" ht="12.75">
      <c r="B767" s="484"/>
      <c r="C767" s="485"/>
      <c r="G767" s="93"/>
    </row>
    <row r="768" spans="2:7" ht="12.75">
      <c r="B768" s="484"/>
      <c r="C768" s="485"/>
      <c r="G768" s="93"/>
    </row>
    <row r="769" spans="2:7" ht="12.75">
      <c r="B769" s="484"/>
      <c r="C769" s="485"/>
      <c r="G769" s="93"/>
    </row>
    <row r="770" spans="2:7" ht="12.75">
      <c r="B770" s="484"/>
      <c r="C770" s="485"/>
      <c r="G770" s="93"/>
    </row>
    <row r="771" spans="2:7" ht="12.75">
      <c r="B771" s="484"/>
      <c r="C771" s="485"/>
      <c r="G771" s="93"/>
    </row>
    <row r="772" spans="2:7" ht="12.75">
      <c r="B772" s="484"/>
      <c r="C772" s="485"/>
      <c r="G772" s="93"/>
    </row>
    <row r="773" spans="2:7" ht="12.75">
      <c r="B773" s="484"/>
      <c r="C773" s="485"/>
      <c r="G773" s="93"/>
    </row>
    <row r="774" spans="2:7" ht="12.75">
      <c r="B774" s="484"/>
      <c r="C774" s="485"/>
      <c r="G774" s="93"/>
    </row>
    <row r="775" spans="2:7" ht="12.75">
      <c r="B775" s="484"/>
      <c r="C775" s="485"/>
      <c r="G775" s="93"/>
    </row>
    <row r="776" spans="2:7" ht="12.75">
      <c r="B776" s="484"/>
      <c r="C776" s="485"/>
      <c r="G776" s="93"/>
    </row>
    <row r="777" spans="2:7" ht="12.75">
      <c r="B777" s="484"/>
      <c r="C777" s="485"/>
      <c r="G777" s="93"/>
    </row>
    <row r="778" spans="2:7" ht="12.75">
      <c r="B778" s="484"/>
      <c r="C778" s="485"/>
      <c r="G778" s="93"/>
    </row>
    <row r="779" spans="2:7" ht="12.75">
      <c r="B779" s="484"/>
      <c r="C779" s="485"/>
      <c r="G779" s="93"/>
    </row>
    <row r="780" spans="2:7" ht="12.75">
      <c r="B780" s="484"/>
      <c r="C780" s="485"/>
      <c r="G780" s="93"/>
    </row>
    <row r="781" spans="2:7" ht="12.75">
      <c r="B781" s="484"/>
      <c r="C781" s="485"/>
      <c r="G781" s="93"/>
    </row>
    <row r="782" spans="2:7" ht="12.75">
      <c r="B782" s="484"/>
      <c r="C782" s="485"/>
      <c r="G782" s="93"/>
    </row>
    <row r="783" spans="2:7" ht="12.75">
      <c r="B783" s="484"/>
      <c r="C783" s="485"/>
      <c r="G783" s="93"/>
    </row>
    <row r="784" spans="2:7" ht="12.75">
      <c r="B784" s="484"/>
      <c r="C784" s="485"/>
      <c r="G784" s="93"/>
    </row>
    <row r="785" spans="2:7" ht="12.75">
      <c r="B785" s="484"/>
      <c r="C785" s="485"/>
      <c r="G785" s="93"/>
    </row>
    <row r="786" spans="2:7" ht="12.75">
      <c r="B786" s="484"/>
      <c r="C786" s="485"/>
      <c r="G786" s="93"/>
    </row>
    <row r="787" spans="2:7" ht="12.75">
      <c r="B787" s="484"/>
      <c r="C787" s="485"/>
      <c r="G787" s="93"/>
    </row>
    <row r="788" spans="2:7" ht="12.75">
      <c r="B788" s="484"/>
      <c r="C788" s="485"/>
      <c r="G788" s="93"/>
    </row>
    <row r="789" spans="2:7" ht="12.75">
      <c r="B789" s="484"/>
      <c r="C789" s="485"/>
      <c r="G789" s="93"/>
    </row>
    <row r="790" spans="2:7" ht="12.75">
      <c r="B790" s="484"/>
      <c r="C790" s="485"/>
      <c r="G790" s="93"/>
    </row>
    <row r="791" spans="2:7" ht="12.75">
      <c r="B791" s="484"/>
      <c r="C791" s="485"/>
      <c r="G791" s="93"/>
    </row>
    <row r="792" spans="2:7" ht="12.75">
      <c r="B792" s="484"/>
      <c r="C792" s="485"/>
      <c r="G792" s="93"/>
    </row>
    <row r="793" spans="2:7" ht="12.75">
      <c r="B793" s="484"/>
      <c r="C793" s="485"/>
      <c r="G793" s="93"/>
    </row>
    <row r="794" spans="2:7" ht="12.75">
      <c r="B794" s="484"/>
      <c r="C794" s="485"/>
      <c r="G794" s="93"/>
    </row>
    <row r="795" spans="2:7" ht="12.75">
      <c r="B795" s="484"/>
      <c r="C795" s="485"/>
      <c r="G795" s="93"/>
    </row>
    <row r="796" spans="2:7" ht="12.75">
      <c r="B796" s="484"/>
      <c r="C796" s="485"/>
      <c r="G796" s="93"/>
    </row>
    <row r="797" spans="2:7" ht="12.75">
      <c r="B797" s="484"/>
      <c r="C797" s="485"/>
      <c r="G797" s="93"/>
    </row>
    <row r="798" spans="2:7" ht="12.75">
      <c r="B798" s="484"/>
      <c r="C798" s="485"/>
      <c r="G798" s="93"/>
    </row>
    <row r="799" spans="2:7" ht="12.75">
      <c r="B799" s="484"/>
      <c r="C799" s="485"/>
      <c r="G799" s="93"/>
    </row>
    <row r="800" spans="2:7" ht="12.75">
      <c r="B800" s="484"/>
      <c r="C800" s="485"/>
      <c r="G800" s="93"/>
    </row>
    <row r="801" spans="2:7" ht="12.75">
      <c r="B801" s="484"/>
      <c r="C801" s="485"/>
      <c r="G801" s="93"/>
    </row>
    <row r="802" spans="2:7" ht="12.75">
      <c r="B802" s="484"/>
      <c r="C802" s="485"/>
      <c r="G802" s="93"/>
    </row>
    <row r="803" spans="2:7" ht="12.75">
      <c r="B803" s="484"/>
      <c r="C803" s="485"/>
      <c r="G803" s="93"/>
    </row>
    <row r="804" spans="2:7" ht="12.75">
      <c r="B804" s="484"/>
      <c r="C804" s="485"/>
      <c r="G804" s="93"/>
    </row>
    <row r="805" spans="2:7" ht="12.75">
      <c r="B805" s="484"/>
      <c r="C805" s="485"/>
      <c r="G805" s="93"/>
    </row>
    <row r="806" spans="2:7" ht="12.75">
      <c r="B806" s="484"/>
      <c r="C806" s="485"/>
      <c r="G806" s="93"/>
    </row>
    <row r="807" spans="2:7" ht="12.75">
      <c r="B807" s="484"/>
      <c r="C807" s="485"/>
      <c r="G807" s="93"/>
    </row>
    <row r="808" spans="2:7" ht="12.75">
      <c r="B808" s="484"/>
      <c r="C808" s="485"/>
      <c r="G808" s="93"/>
    </row>
    <row r="809" spans="2:7" ht="12.75">
      <c r="B809" s="484"/>
      <c r="C809" s="485"/>
      <c r="G809" s="93"/>
    </row>
    <row r="810" spans="2:7" ht="12.75">
      <c r="B810" s="484"/>
      <c r="C810" s="485"/>
      <c r="G810" s="93"/>
    </row>
    <row r="811" spans="2:7" ht="12.75">
      <c r="B811" s="484"/>
      <c r="C811" s="485"/>
      <c r="G811" s="93"/>
    </row>
    <row r="812" spans="2:7" ht="12.75">
      <c r="B812" s="484"/>
      <c r="C812" s="485"/>
      <c r="G812" s="93"/>
    </row>
    <row r="813" spans="2:7" ht="12.75">
      <c r="B813" s="484"/>
      <c r="C813" s="485"/>
      <c r="G813" s="93"/>
    </row>
    <row r="814" spans="2:7" ht="12.75">
      <c r="B814" s="484"/>
      <c r="C814" s="485"/>
      <c r="G814" s="93"/>
    </row>
    <row r="815" spans="2:7" ht="12.75">
      <c r="B815" s="484"/>
      <c r="C815" s="485"/>
      <c r="G815" s="93"/>
    </row>
    <row r="816" spans="2:7" ht="12.75">
      <c r="B816" s="484"/>
      <c r="C816" s="485"/>
      <c r="G816" s="93"/>
    </row>
    <row r="817" spans="2:7" ht="12.75">
      <c r="B817" s="484"/>
      <c r="C817" s="485"/>
      <c r="G817" s="93"/>
    </row>
    <row r="818" spans="2:7" ht="12.75">
      <c r="B818" s="484"/>
      <c r="C818" s="485"/>
      <c r="G818" s="93"/>
    </row>
    <row r="819" spans="2:7" ht="12.75">
      <c r="B819" s="484"/>
      <c r="C819" s="485"/>
      <c r="G819" s="93"/>
    </row>
    <row r="820" spans="2:7" ht="12.75">
      <c r="B820" s="484"/>
      <c r="C820" s="485"/>
      <c r="G820" s="93"/>
    </row>
    <row r="821" spans="2:7" ht="12.75">
      <c r="B821" s="484"/>
      <c r="C821" s="485"/>
      <c r="G821" s="93"/>
    </row>
    <row r="822" spans="2:7" ht="12.75">
      <c r="B822" s="484"/>
      <c r="C822" s="485"/>
      <c r="G822" s="93"/>
    </row>
    <row r="823" spans="2:7" ht="12.75">
      <c r="B823" s="484"/>
      <c r="C823" s="485"/>
      <c r="G823" s="93"/>
    </row>
    <row r="824" spans="2:7" ht="12.75">
      <c r="B824" s="484"/>
      <c r="C824" s="485"/>
      <c r="G824" s="93"/>
    </row>
    <row r="825" spans="2:7" ht="12.75">
      <c r="B825" s="484"/>
      <c r="C825" s="485"/>
      <c r="G825" s="93"/>
    </row>
    <row r="826" spans="2:7" ht="12.75">
      <c r="B826" s="484"/>
      <c r="C826" s="485"/>
      <c r="G826" s="93"/>
    </row>
    <row r="827" spans="2:7" ht="12.75">
      <c r="B827" s="484"/>
      <c r="C827" s="485"/>
      <c r="G827" s="93"/>
    </row>
    <row r="828" spans="2:7" ht="12.75">
      <c r="B828" s="484"/>
      <c r="C828" s="485"/>
      <c r="G828" s="93"/>
    </row>
    <row r="829" spans="2:7" ht="12.75">
      <c r="B829" s="484"/>
      <c r="C829" s="485"/>
      <c r="G829" s="93"/>
    </row>
    <row r="830" spans="2:7" ht="12.75">
      <c r="B830" s="484"/>
      <c r="C830" s="485"/>
      <c r="G830" s="93"/>
    </row>
    <row r="831" spans="2:7" ht="12.75">
      <c r="B831" s="484"/>
      <c r="C831" s="485"/>
      <c r="G831" s="93"/>
    </row>
    <row r="832" spans="2:7" ht="12.75">
      <c r="B832" s="484"/>
      <c r="C832" s="485"/>
      <c r="G832" s="93"/>
    </row>
    <row r="833" spans="2:7" ht="12.75">
      <c r="B833" s="484"/>
      <c r="C833" s="485"/>
      <c r="G833" s="93"/>
    </row>
    <row r="834" spans="2:7" ht="12.75">
      <c r="B834" s="484"/>
      <c r="C834" s="485"/>
      <c r="G834" s="93"/>
    </row>
    <row r="835" spans="2:7" ht="12.75">
      <c r="B835" s="484"/>
      <c r="C835" s="485"/>
      <c r="G835" s="93"/>
    </row>
    <row r="836" spans="2:7" ht="12.75">
      <c r="B836" s="484"/>
      <c r="C836" s="485"/>
      <c r="G836" s="93"/>
    </row>
    <row r="837" spans="2:7" ht="12.75">
      <c r="B837" s="484"/>
      <c r="C837" s="485"/>
      <c r="G837" s="93"/>
    </row>
    <row r="838" spans="2:7" ht="12.75">
      <c r="B838" s="484"/>
      <c r="C838" s="485"/>
      <c r="G838" s="93"/>
    </row>
    <row r="839" spans="2:7" ht="12.75">
      <c r="B839" s="484"/>
      <c r="C839" s="485"/>
      <c r="G839" s="93"/>
    </row>
    <row r="840" spans="2:7" ht="12.75">
      <c r="B840" s="484"/>
      <c r="C840" s="485"/>
      <c r="G840" s="93"/>
    </row>
    <row r="841" spans="2:7" ht="12.75">
      <c r="B841" s="484"/>
      <c r="C841" s="485"/>
      <c r="G841" s="93"/>
    </row>
    <row r="842" spans="2:7" ht="12.75">
      <c r="B842" s="484"/>
      <c r="C842" s="485"/>
      <c r="G842" s="93"/>
    </row>
    <row r="843" spans="2:7" ht="12.75">
      <c r="B843" s="484"/>
      <c r="C843" s="485"/>
      <c r="G843" s="93"/>
    </row>
    <row r="844" spans="2:7" ht="12.75">
      <c r="B844" s="484"/>
      <c r="C844" s="485"/>
      <c r="G844" s="93"/>
    </row>
    <row r="845" spans="2:7" ht="12.75">
      <c r="B845" s="484"/>
      <c r="C845" s="485"/>
      <c r="G845" s="93"/>
    </row>
    <row r="846" spans="2:7" ht="12.75">
      <c r="B846" s="484"/>
      <c r="C846" s="485"/>
      <c r="G846" s="93"/>
    </row>
    <row r="847" spans="2:7" ht="12.75">
      <c r="B847" s="484"/>
      <c r="C847" s="485"/>
      <c r="G847" s="93"/>
    </row>
    <row r="848" spans="2:7" ht="12.75">
      <c r="B848" s="484"/>
      <c r="C848" s="485"/>
      <c r="G848" s="93"/>
    </row>
    <row r="849" spans="2:7" ht="12.75">
      <c r="B849" s="484"/>
      <c r="C849" s="485"/>
      <c r="G849" s="93"/>
    </row>
    <row r="850" spans="2:7" ht="12.75">
      <c r="B850" s="484"/>
      <c r="C850" s="485"/>
      <c r="G850" s="93"/>
    </row>
    <row r="851" spans="2:7" ht="12.75">
      <c r="B851" s="484"/>
      <c r="C851" s="485"/>
      <c r="G851" s="93"/>
    </row>
    <row r="852" spans="2:7" ht="12.75">
      <c r="B852" s="484"/>
      <c r="C852" s="485"/>
      <c r="G852" s="93"/>
    </row>
    <row r="853" spans="2:7" ht="12.75">
      <c r="B853" s="484"/>
      <c r="C853" s="485"/>
      <c r="G853" s="93"/>
    </row>
    <row r="854" spans="2:7" ht="12.75">
      <c r="B854" s="484"/>
      <c r="C854" s="485"/>
      <c r="G854" s="93"/>
    </row>
    <row r="855" spans="2:7" ht="12.75">
      <c r="B855" s="484"/>
      <c r="C855" s="485"/>
      <c r="G855" s="93"/>
    </row>
    <row r="856" spans="2:7" ht="12.75">
      <c r="B856" s="484"/>
      <c r="C856" s="485"/>
      <c r="G856" s="93"/>
    </row>
    <row r="857" spans="2:7" ht="12.75">
      <c r="B857" s="484"/>
      <c r="C857" s="485"/>
      <c r="G857" s="93"/>
    </row>
    <row r="858" spans="2:7" ht="12.75">
      <c r="B858" s="484"/>
      <c r="C858" s="485"/>
      <c r="G858" s="93"/>
    </row>
    <row r="859" spans="2:7" ht="12.75">
      <c r="B859" s="484"/>
      <c r="C859" s="485"/>
      <c r="G859" s="93"/>
    </row>
    <row r="860" spans="2:7" ht="12.75">
      <c r="B860" s="484"/>
      <c r="C860" s="485"/>
      <c r="G860" s="93"/>
    </row>
    <row r="861" spans="2:7" ht="12.75">
      <c r="B861" s="484"/>
      <c r="C861" s="485"/>
      <c r="G861" s="93"/>
    </row>
    <row r="862" spans="2:7" ht="12.75">
      <c r="B862" s="484"/>
      <c r="C862" s="485"/>
      <c r="G862" s="93"/>
    </row>
    <row r="863" spans="2:7" ht="12.75">
      <c r="B863" s="484"/>
      <c r="C863" s="485"/>
      <c r="G863" s="93"/>
    </row>
    <row r="864" spans="2:7" ht="12.75">
      <c r="B864" s="484"/>
      <c r="C864" s="485"/>
      <c r="G864" s="93"/>
    </row>
    <row r="865" spans="2:7" ht="12.75">
      <c r="B865" s="484"/>
      <c r="C865" s="485"/>
      <c r="G865" s="93"/>
    </row>
    <row r="866" spans="2:7" ht="12.75">
      <c r="B866" s="484"/>
      <c r="C866" s="485"/>
      <c r="G866" s="93"/>
    </row>
    <row r="867" spans="2:7" ht="12.75">
      <c r="B867" s="484"/>
      <c r="C867" s="485"/>
      <c r="G867" s="93"/>
    </row>
    <row r="868" spans="2:7" ht="12.75">
      <c r="B868" s="484"/>
      <c r="C868" s="485"/>
      <c r="G868" s="93"/>
    </row>
    <row r="869" spans="2:7" ht="12.75">
      <c r="B869" s="484"/>
      <c r="C869" s="485"/>
      <c r="G869" s="93"/>
    </row>
    <row r="870" spans="2:7" ht="12.75">
      <c r="B870" s="484"/>
      <c r="C870" s="485"/>
      <c r="G870" s="93"/>
    </row>
    <row r="871" spans="2:7" ht="12.75">
      <c r="B871" s="484"/>
      <c r="C871" s="485"/>
      <c r="G871" s="93"/>
    </row>
    <row r="872" spans="2:7" ht="12.75">
      <c r="B872" s="484"/>
      <c r="C872" s="485"/>
      <c r="G872" s="93"/>
    </row>
    <row r="873" spans="2:7" ht="12.75">
      <c r="B873" s="484"/>
      <c r="C873" s="485"/>
      <c r="G873" s="93"/>
    </row>
    <row r="874" spans="2:7" ht="12.75">
      <c r="B874" s="484"/>
      <c r="C874" s="485"/>
      <c r="G874" s="93"/>
    </row>
    <row r="875" spans="2:7" ht="12.75">
      <c r="B875" s="484"/>
      <c r="C875" s="485"/>
      <c r="G875" s="93"/>
    </row>
    <row r="876" spans="2:7" ht="12.75">
      <c r="B876" s="484"/>
      <c r="C876" s="485"/>
      <c r="G876" s="93"/>
    </row>
    <row r="877" spans="2:7" ht="12.75">
      <c r="B877" s="484"/>
      <c r="C877" s="485"/>
      <c r="G877" s="93"/>
    </row>
    <row r="878" spans="2:7" ht="12.75">
      <c r="B878" s="484"/>
      <c r="C878" s="485"/>
      <c r="G878" s="93"/>
    </row>
    <row r="879" spans="2:7" ht="12.75">
      <c r="B879" s="484"/>
      <c r="C879" s="485"/>
      <c r="G879" s="93"/>
    </row>
    <row r="880" spans="2:7" ht="12.75">
      <c r="B880" s="484"/>
      <c r="C880" s="485"/>
      <c r="G880" s="93"/>
    </row>
    <row r="881" spans="2:7" ht="12.75">
      <c r="B881" s="484"/>
      <c r="C881" s="485"/>
      <c r="G881" s="93"/>
    </row>
    <row r="882" spans="2:7" ht="12.75">
      <c r="B882" s="484"/>
      <c r="C882" s="485"/>
      <c r="G882" s="93"/>
    </row>
    <row r="883" spans="2:7" ht="12.75">
      <c r="B883" s="484"/>
      <c r="C883" s="485"/>
      <c r="G883" s="93"/>
    </row>
    <row r="884" spans="2:7" ht="12.75">
      <c r="B884" s="484"/>
      <c r="C884" s="485"/>
      <c r="G884" s="93"/>
    </row>
    <row r="885" spans="2:7" ht="12.75">
      <c r="B885" s="484"/>
      <c r="C885" s="485"/>
      <c r="G885" s="93"/>
    </row>
    <row r="886" spans="2:7" ht="12.75">
      <c r="B886" s="484"/>
      <c r="C886" s="485"/>
      <c r="G886" s="93"/>
    </row>
    <row r="887" spans="2:7" ht="12.75">
      <c r="B887" s="484"/>
      <c r="C887" s="485"/>
      <c r="G887" s="93"/>
    </row>
    <row r="888" spans="2:7" ht="12.75">
      <c r="B888" s="484"/>
      <c r="C888" s="485"/>
      <c r="G888" s="93"/>
    </row>
    <row r="889" spans="2:7" ht="12.75">
      <c r="B889" s="484"/>
      <c r="C889" s="485"/>
      <c r="G889" s="93"/>
    </row>
    <row r="890" spans="2:7" ht="12.75">
      <c r="B890" s="484"/>
      <c r="C890" s="485"/>
      <c r="G890" s="93"/>
    </row>
    <row r="891" spans="2:7" ht="12.75">
      <c r="B891" s="484"/>
      <c r="C891" s="485"/>
      <c r="G891" s="93"/>
    </row>
    <row r="892" spans="2:7" ht="12.75">
      <c r="B892" s="484"/>
      <c r="C892" s="485"/>
      <c r="G892" s="93"/>
    </row>
    <row r="893" spans="2:7" ht="12.75">
      <c r="B893" s="484"/>
      <c r="C893" s="485"/>
      <c r="G893" s="93"/>
    </row>
    <row r="894" spans="2:7" ht="12.75">
      <c r="B894" s="484"/>
      <c r="C894" s="485"/>
      <c r="G894" s="93"/>
    </row>
    <row r="895" spans="2:7" ht="12.75">
      <c r="B895" s="484"/>
      <c r="C895" s="485"/>
      <c r="G895" s="93"/>
    </row>
    <row r="896" spans="2:7" ht="12.75">
      <c r="B896" s="484"/>
      <c r="C896" s="485"/>
      <c r="G896" s="93"/>
    </row>
    <row r="897" spans="2:7" ht="12.75">
      <c r="B897" s="484"/>
      <c r="C897" s="485"/>
      <c r="G897" s="93"/>
    </row>
    <row r="898" spans="2:7" ht="12.75">
      <c r="B898" s="484"/>
      <c r="C898" s="485"/>
      <c r="G898" s="93"/>
    </row>
    <row r="899" spans="2:7" ht="12.75">
      <c r="B899" s="484"/>
      <c r="C899" s="485"/>
      <c r="G899" s="93"/>
    </row>
    <row r="900" spans="2:7" ht="12.75">
      <c r="B900" s="484"/>
      <c r="C900" s="485"/>
      <c r="G900" s="93"/>
    </row>
    <row r="901" spans="2:7" ht="12.75">
      <c r="B901" s="484"/>
      <c r="C901" s="485"/>
      <c r="G901" s="93"/>
    </row>
    <row r="902" spans="2:7" ht="12.75">
      <c r="B902" s="484"/>
      <c r="C902" s="485"/>
      <c r="G902" s="93"/>
    </row>
    <row r="903" spans="2:7" ht="12.75">
      <c r="B903" s="484"/>
      <c r="C903" s="485"/>
      <c r="G903" s="93"/>
    </row>
    <row r="904" spans="2:7" ht="12.75">
      <c r="B904" s="484"/>
      <c r="C904" s="485"/>
      <c r="G904" s="93"/>
    </row>
    <row r="905" spans="2:7" ht="12.75">
      <c r="B905" s="484"/>
      <c r="C905" s="485"/>
      <c r="G905" s="93"/>
    </row>
    <row r="906" spans="2:7" ht="12.75">
      <c r="B906" s="484"/>
      <c r="C906" s="485"/>
      <c r="G906" s="93"/>
    </row>
    <row r="907" spans="2:7" ht="12.75">
      <c r="B907" s="484"/>
      <c r="C907" s="485"/>
      <c r="G907" s="93"/>
    </row>
    <row r="908" spans="2:7" ht="12.75">
      <c r="B908" s="484"/>
      <c r="C908" s="485"/>
      <c r="G908" s="93"/>
    </row>
    <row r="909" spans="2:7" ht="12.75">
      <c r="B909" s="484"/>
      <c r="C909" s="485"/>
      <c r="G909" s="93"/>
    </row>
    <row r="910" spans="2:7" ht="12.75">
      <c r="B910" s="484"/>
      <c r="C910" s="485"/>
      <c r="G910" s="93"/>
    </row>
    <row r="911" spans="2:7" ht="12.75">
      <c r="B911" s="484"/>
      <c r="C911" s="485"/>
      <c r="G911" s="93"/>
    </row>
    <row r="912" spans="2:7" ht="12.75">
      <c r="B912" s="484"/>
      <c r="C912" s="485"/>
      <c r="G912" s="93"/>
    </row>
    <row r="913" spans="2:7" ht="12.75">
      <c r="B913" s="484"/>
      <c r="C913" s="485"/>
      <c r="G913" s="93"/>
    </row>
    <row r="914" spans="2:7" ht="12.75">
      <c r="B914" s="484"/>
      <c r="C914" s="485"/>
      <c r="G914" s="93"/>
    </row>
    <row r="915" spans="2:7" ht="12.75">
      <c r="B915" s="484"/>
      <c r="C915" s="485"/>
      <c r="G915" s="93"/>
    </row>
    <row r="916" spans="2:7" ht="12.75">
      <c r="B916" s="484"/>
      <c r="C916" s="485"/>
      <c r="G916" s="93"/>
    </row>
    <row r="917" spans="2:7" ht="12.75">
      <c r="B917" s="484"/>
      <c r="C917" s="485"/>
      <c r="G917" s="93"/>
    </row>
    <row r="918" ht="12.75">
      <c r="G918" s="93"/>
    </row>
    <row r="919" ht="12.75">
      <c r="G919" s="93"/>
    </row>
    <row r="920" ht="12.75">
      <c r="G920" s="93"/>
    </row>
    <row r="921" ht="12.75">
      <c r="G921" s="93"/>
    </row>
    <row r="922" ht="12.75">
      <c r="G922" s="93"/>
    </row>
    <row r="923" ht="12.75">
      <c r="G923" s="93"/>
    </row>
    <row r="924" ht="12.75">
      <c r="G924" s="93"/>
    </row>
    <row r="925" ht="12.75">
      <c r="G925" s="93"/>
    </row>
    <row r="926" ht="12.75">
      <c r="G926" s="93"/>
    </row>
    <row r="927" ht="12.75">
      <c r="G927" s="93"/>
    </row>
    <row r="928" ht="12.75">
      <c r="G928" s="93"/>
    </row>
    <row r="929" ht="12.75">
      <c r="G929" s="93"/>
    </row>
    <row r="930" ht="12.75">
      <c r="G930" s="93"/>
    </row>
    <row r="931" ht="12.75">
      <c r="G931" s="93"/>
    </row>
    <row r="932" ht="12.75">
      <c r="G932" s="93"/>
    </row>
    <row r="933" ht="12.75">
      <c r="G933" s="93"/>
    </row>
    <row r="934" ht="12.75">
      <c r="G934" s="93"/>
    </row>
    <row r="935" ht="12.75">
      <c r="G935" s="93"/>
    </row>
    <row r="936" ht="12.75">
      <c r="G936" s="93"/>
    </row>
    <row r="937" ht="12.75">
      <c r="G937" s="93"/>
    </row>
    <row r="938" ht="12.75">
      <c r="G938" s="93"/>
    </row>
    <row r="939" ht="12.75">
      <c r="G939" s="93"/>
    </row>
    <row r="940" ht="12.75">
      <c r="G940" s="93"/>
    </row>
    <row r="941" ht="12.75">
      <c r="G941" s="93"/>
    </row>
    <row r="942" ht="12.75">
      <c r="G942" s="93"/>
    </row>
    <row r="943" ht="12.75">
      <c r="G943" s="93"/>
    </row>
  </sheetData>
  <mergeCells count="5">
    <mergeCell ref="A3:G3"/>
    <mergeCell ref="A5:G5"/>
    <mergeCell ref="A6:G6"/>
    <mergeCell ref="A1:G1"/>
    <mergeCell ref="A2:G2"/>
  </mergeCells>
  <printOptions/>
  <pageMargins left="0.9448818897637796" right="0.3937007874015748" top="0.7086614173228347" bottom="0.7874015748031497" header="0.11811023622047245" footer="0.31496062992125984"/>
  <pageSetup firstPageNumber="28" useFirstPageNumber="1" horizontalDpi="1200" verticalDpi="1200" orientation="portrait" paperSize="9" scale="75" r:id="rId2"/>
  <headerFooter alignWithMargins="0">
    <oddFooter>&amp;C&amp;P</oddFooter>
  </headerFooter>
  <rowBreaks count="1" manualBreakCount="1">
    <brk id="66" max="6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71"/>
  <dimension ref="A1:DW275"/>
  <sheetViews>
    <sheetView zoomScaleSheetLayoutView="100" workbookViewId="0" topLeftCell="A1">
      <selection activeCell="G42" sqref="G42"/>
    </sheetView>
  </sheetViews>
  <sheetFormatPr defaultColWidth="9.140625" defaultRowHeight="17.25" customHeight="1"/>
  <cols>
    <col min="1" max="1" width="9.00390625" style="486" customWidth="1"/>
    <col min="2" max="2" width="55.00390625" style="495" customWidth="1"/>
    <col min="3" max="3" width="13.7109375" style="495" customWidth="1"/>
    <col min="4" max="4" width="13.7109375" style="391" customWidth="1"/>
    <col min="5" max="5" width="10.140625" style="100" customWidth="1"/>
    <col min="6" max="6" width="12.00390625" style="100" customWidth="1"/>
    <col min="7" max="7" width="9.421875" style="100" customWidth="1"/>
    <col min="8" max="127" width="9.140625" style="100" customWidth="1"/>
    <col min="128" max="16384" width="9.140625" style="254" customWidth="1"/>
  </cols>
  <sheetData>
    <row r="1" spans="1:53" ht="55.5" customHeight="1">
      <c r="A1" s="1099"/>
      <c r="B1" s="1099"/>
      <c r="C1" s="1099"/>
      <c r="D1" s="109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</row>
    <row r="2" spans="1:127" ht="12.75" customHeight="1">
      <c r="A2" s="1097" t="s">
        <v>921</v>
      </c>
      <c r="B2" s="1097"/>
      <c r="C2" s="1097"/>
      <c r="D2" s="1097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  <c r="DE2" s="110"/>
      <c r="DF2" s="110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110"/>
      <c r="DS2" s="110"/>
      <c r="DT2" s="110"/>
      <c r="DU2" s="110"/>
      <c r="DV2" s="110"/>
      <c r="DW2" s="110"/>
    </row>
    <row r="3" spans="1:4" s="110" customFormat="1" ht="25.5" customHeight="1">
      <c r="A3" s="1096" t="s">
        <v>922</v>
      </c>
      <c r="B3" s="1096"/>
      <c r="C3" s="1096"/>
      <c r="D3" s="1096"/>
    </row>
    <row r="4" spans="1:127" s="3" customFormat="1" ht="18.75" customHeight="1">
      <c r="A4" s="1091" t="s">
        <v>157</v>
      </c>
      <c r="B4" s="1091"/>
      <c r="C4" s="1091"/>
      <c r="D4" s="109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</row>
    <row r="5" spans="1:127" s="3" customFormat="1" ht="15.75" customHeight="1">
      <c r="A5" s="1094" t="s">
        <v>1118</v>
      </c>
      <c r="B5" s="1094"/>
      <c r="C5" s="1094"/>
      <c r="D5" s="1094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</row>
    <row r="6" spans="1:127" s="5" customFormat="1" ht="12.75">
      <c r="A6" s="1095" t="s">
        <v>925</v>
      </c>
      <c r="B6" s="1095"/>
      <c r="C6" s="1095"/>
      <c r="D6" s="1095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</row>
    <row r="7" spans="1:127" s="5" customFormat="1" ht="12.75">
      <c r="A7" s="9" t="s">
        <v>926</v>
      </c>
      <c r="B7" s="10"/>
      <c r="C7" s="6"/>
      <c r="D7" s="251" t="s">
        <v>1465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</row>
    <row r="8" spans="1:127" s="249" customFormat="1" ht="14.25" customHeight="1">
      <c r="A8" s="486"/>
      <c r="B8" s="487"/>
      <c r="C8" s="488"/>
      <c r="D8" s="489" t="s">
        <v>158</v>
      </c>
      <c r="E8" s="490"/>
      <c r="F8" s="491"/>
      <c r="G8" s="492"/>
      <c r="H8" s="493"/>
      <c r="I8" s="493"/>
      <c r="J8" s="493"/>
      <c r="K8" s="493"/>
      <c r="L8" s="493"/>
      <c r="M8" s="493"/>
      <c r="N8" s="493"/>
      <c r="O8" s="493"/>
      <c r="P8" s="493"/>
      <c r="Q8" s="493"/>
      <c r="R8" s="493"/>
      <c r="S8" s="493"/>
      <c r="T8" s="493"/>
      <c r="U8" s="493"/>
      <c r="V8" s="493"/>
      <c r="W8" s="493"/>
      <c r="X8" s="493"/>
      <c r="Y8" s="493"/>
      <c r="Z8" s="493"/>
      <c r="AA8" s="493"/>
      <c r="AB8" s="493"/>
      <c r="AC8" s="493"/>
      <c r="AD8" s="493"/>
      <c r="AE8" s="493"/>
      <c r="AF8" s="493"/>
      <c r="AG8" s="493"/>
      <c r="AH8" s="493"/>
      <c r="AI8" s="493"/>
      <c r="AJ8" s="493"/>
      <c r="AK8" s="493"/>
      <c r="AL8" s="493"/>
      <c r="AM8" s="493"/>
      <c r="AN8" s="493"/>
      <c r="AO8" s="493"/>
      <c r="AP8" s="493"/>
      <c r="AQ8" s="493"/>
      <c r="AR8" s="493"/>
      <c r="AS8" s="493"/>
      <c r="AT8" s="493"/>
      <c r="AU8" s="493"/>
      <c r="AV8" s="493"/>
      <c r="AW8" s="493"/>
      <c r="AX8" s="493"/>
      <c r="AY8" s="493"/>
      <c r="AZ8" s="493"/>
      <c r="BA8" s="493"/>
      <c r="BB8" s="493"/>
      <c r="BC8" s="493"/>
      <c r="BD8" s="493"/>
      <c r="BE8" s="493"/>
      <c r="BF8" s="493"/>
      <c r="BG8" s="493"/>
      <c r="BH8" s="493"/>
      <c r="BI8" s="493"/>
      <c r="BJ8" s="493"/>
      <c r="BK8" s="493"/>
      <c r="BL8" s="493"/>
      <c r="BM8" s="493"/>
      <c r="BN8" s="493"/>
      <c r="BO8" s="493"/>
      <c r="BP8" s="493"/>
      <c r="BQ8" s="493"/>
      <c r="BR8" s="493"/>
      <c r="BS8" s="493"/>
      <c r="BT8" s="493"/>
      <c r="BU8" s="493"/>
      <c r="BV8" s="493"/>
      <c r="BW8" s="493"/>
      <c r="BX8" s="493"/>
      <c r="BY8" s="493"/>
      <c r="BZ8" s="493"/>
      <c r="CA8" s="493"/>
      <c r="CB8" s="493"/>
      <c r="CC8" s="493"/>
      <c r="CD8" s="493"/>
      <c r="CE8" s="493"/>
      <c r="CF8" s="493"/>
      <c r="CG8" s="493"/>
      <c r="CH8" s="493"/>
      <c r="CI8" s="493"/>
      <c r="CJ8" s="493"/>
      <c r="CK8" s="493"/>
      <c r="CL8" s="493"/>
      <c r="CM8" s="493"/>
      <c r="CN8" s="493"/>
      <c r="CO8" s="493"/>
      <c r="CP8" s="493"/>
      <c r="CQ8" s="493"/>
      <c r="CR8" s="493"/>
      <c r="CS8" s="493"/>
      <c r="CT8" s="493"/>
      <c r="CU8" s="493"/>
      <c r="CV8" s="493"/>
      <c r="CW8" s="493"/>
      <c r="CX8" s="493"/>
      <c r="CY8" s="493"/>
      <c r="CZ8" s="493"/>
      <c r="DA8" s="493"/>
      <c r="DB8" s="493"/>
      <c r="DC8" s="493"/>
      <c r="DD8" s="493"/>
      <c r="DE8" s="493"/>
      <c r="DF8" s="493"/>
      <c r="DG8" s="493"/>
      <c r="DH8" s="493"/>
      <c r="DI8" s="493"/>
      <c r="DJ8" s="493"/>
      <c r="DK8" s="493"/>
      <c r="DL8" s="493"/>
      <c r="DM8" s="493"/>
      <c r="DN8" s="493"/>
      <c r="DO8" s="493"/>
      <c r="DP8" s="493"/>
      <c r="DQ8" s="493"/>
      <c r="DR8" s="493"/>
      <c r="DS8" s="493"/>
      <c r="DT8" s="493"/>
      <c r="DU8" s="493"/>
      <c r="DV8" s="493"/>
      <c r="DW8" s="493"/>
    </row>
    <row r="9" spans="1:7" ht="18" customHeight="1">
      <c r="A9" s="494"/>
      <c r="D9" s="378" t="s">
        <v>956</v>
      </c>
      <c r="E9" s="496"/>
      <c r="F9" s="491"/>
      <c r="G9" s="450"/>
    </row>
    <row r="10" spans="1:4" ht="51">
      <c r="A10" s="497" t="s">
        <v>1468</v>
      </c>
      <c r="B10" s="255" t="s">
        <v>929</v>
      </c>
      <c r="C10" s="256" t="s">
        <v>159</v>
      </c>
      <c r="D10" s="255" t="s">
        <v>961</v>
      </c>
    </row>
    <row r="11" spans="1:127" s="500" customFormat="1" ht="11.25">
      <c r="A11" s="498">
        <v>1</v>
      </c>
      <c r="B11" s="498">
        <v>2</v>
      </c>
      <c r="C11" s="400">
        <v>3</v>
      </c>
      <c r="D11" s="400">
        <v>4</v>
      </c>
      <c r="E11" s="499"/>
      <c r="F11" s="499"/>
      <c r="G11" s="499"/>
      <c r="H11" s="499"/>
      <c r="I11" s="499"/>
      <c r="J11" s="499"/>
      <c r="K11" s="499"/>
      <c r="L11" s="499"/>
      <c r="M11" s="499"/>
      <c r="N11" s="499"/>
      <c r="O11" s="499"/>
      <c r="P11" s="499"/>
      <c r="Q11" s="499"/>
      <c r="R11" s="499"/>
      <c r="S11" s="499"/>
      <c r="T11" s="499"/>
      <c r="U11" s="499"/>
      <c r="V11" s="499"/>
      <c r="W11" s="499"/>
      <c r="X11" s="499"/>
      <c r="Y11" s="499"/>
      <c r="Z11" s="499"/>
      <c r="AA11" s="499"/>
      <c r="AB11" s="499"/>
      <c r="AC11" s="499"/>
      <c r="AD11" s="499"/>
      <c r="AE11" s="499"/>
      <c r="AF11" s="499"/>
      <c r="AG11" s="499"/>
      <c r="AH11" s="499"/>
      <c r="AI11" s="499"/>
      <c r="AJ11" s="499"/>
      <c r="AK11" s="499"/>
      <c r="AL11" s="499"/>
      <c r="AM11" s="499"/>
      <c r="AN11" s="499"/>
      <c r="AO11" s="499"/>
      <c r="AP11" s="499"/>
      <c r="AQ11" s="499"/>
      <c r="AR11" s="499"/>
      <c r="AS11" s="499"/>
      <c r="AT11" s="499"/>
      <c r="AU11" s="499"/>
      <c r="AV11" s="499"/>
      <c r="AW11" s="499"/>
      <c r="AX11" s="499"/>
      <c r="AY11" s="499"/>
      <c r="AZ11" s="499"/>
      <c r="BA11" s="499"/>
      <c r="BB11" s="499"/>
      <c r="BC11" s="499"/>
      <c r="BD11" s="499"/>
      <c r="BE11" s="499"/>
      <c r="BF11" s="499"/>
      <c r="BG11" s="499"/>
      <c r="BH11" s="499"/>
      <c r="BI11" s="499"/>
      <c r="BJ11" s="499"/>
      <c r="BK11" s="499"/>
      <c r="BL11" s="499"/>
      <c r="BM11" s="499"/>
      <c r="BN11" s="499"/>
      <c r="BO11" s="499"/>
      <c r="BP11" s="499"/>
      <c r="BQ11" s="499"/>
      <c r="BR11" s="499"/>
      <c r="BS11" s="499"/>
      <c r="BT11" s="499"/>
      <c r="BU11" s="499"/>
      <c r="BV11" s="499"/>
      <c r="BW11" s="499"/>
      <c r="BX11" s="499"/>
      <c r="BY11" s="499"/>
      <c r="BZ11" s="499"/>
      <c r="CA11" s="499"/>
      <c r="CB11" s="499"/>
      <c r="CC11" s="499"/>
      <c r="CD11" s="499"/>
      <c r="CE11" s="499"/>
      <c r="CF11" s="499"/>
      <c r="CG11" s="499"/>
      <c r="CH11" s="499"/>
      <c r="CI11" s="499"/>
      <c r="CJ11" s="499"/>
      <c r="CK11" s="499"/>
      <c r="CL11" s="499"/>
      <c r="CM11" s="499"/>
      <c r="CN11" s="499"/>
      <c r="CO11" s="499"/>
      <c r="CP11" s="499"/>
      <c r="CQ11" s="499"/>
      <c r="CR11" s="499"/>
      <c r="CS11" s="499"/>
      <c r="CT11" s="499"/>
      <c r="CU11" s="499"/>
      <c r="CV11" s="499"/>
      <c r="CW11" s="499"/>
      <c r="CX11" s="499"/>
      <c r="CY11" s="499"/>
      <c r="CZ11" s="499"/>
      <c r="DA11" s="499"/>
      <c r="DB11" s="499"/>
      <c r="DC11" s="499"/>
      <c r="DD11" s="499"/>
      <c r="DE11" s="499"/>
      <c r="DF11" s="499"/>
      <c r="DG11" s="499"/>
      <c r="DH11" s="499"/>
      <c r="DI11" s="499"/>
      <c r="DJ11" s="499"/>
      <c r="DK11" s="499"/>
      <c r="DL11" s="499"/>
      <c r="DM11" s="499"/>
      <c r="DN11" s="499"/>
      <c r="DO11" s="499"/>
      <c r="DP11" s="499"/>
      <c r="DQ11" s="499"/>
      <c r="DR11" s="499"/>
      <c r="DS11" s="499"/>
      <c r="DT11" s="499"/>
      <c r="DU11" s="499"/>
      <c r="DV11" s="499"/>
      <c r="DW11" s="499"/>
    </row>
    <row r="12" spans="1:4" ht="12.75" customHeight="1">
      <c r="A12" s="501"/>
      <c r="B12" s="502" t="s">
        <v>160</v>
      </c>
      <c r="C12" s="298">
        <v>741983</v>
      </c>
      <c r="D12" s="67">
        <v>125395</v>
      </c>
    </row>
    <row r="13" spans="1:4" ht="12.75" customHeight="1">
      <c r="A13" s="503" t="s">
        <v>161</v>
      </c>
      <c r="B13" s="275" t="s">
        <v>162</v>
      </c>
      <c r="C13" s="304">
        <v>144356</v>
      </c>
      <c r="D13" s="504">
        <v>331</v>
      </c>
    </row>
    <row r="14" spans="1:4" ht="12.75" customHeight="1">
      <c r="A14" s="503" t="s">
        <v>163</v>
      </c>
      <c r="B14" s="275" t="s">
        <v>164</v>
      </c>
      <c r="C14" s="304">
        <v>89287</v>
      </c>
      <c r="D14" s="504">
        <v>3</v>
      </c>
    </row>
    <row r="15" spans="1:4" ht="12.75" customHeight="1">
      <c r="A15" s="503" t="s">
        <v>166</v>
      </c>
      <c r="B15" s="263" t="s">
        <v>167</v>
      </c>
      <c r="C15" s="304">
        <v>419183</v>
      </c>
      <c r="D15" s="504">
        <v>90695</v>
      </c>
    </row>
    <row r="16" spans="1:4" ht="12.75" customHeight="1">
      <c r="A16" s="503" t="s">
        <v>168</v>
      </c>
      <c r="B16" s="263" t="s">
        <v>169</v>
      </c>
      <c r="C16" s="304">
        <v>89157</v>
      </c>
      <c r="D16" s="504">
        <v>34366</v>
      </c>
    </row>
    <row r="17" spans="1:4" ht="12.75" customHeight="1">
      <c r="A17" s="503"/>
      <c r="B17" s="263"/>
      <c r="C17" s="304"/>
      <c r="D17" s="504"/>
    </row>
    <row r="18" spans="1:4" ht="12.75" customHeight="1">
      <c r="A18" s="501"/>
      <c r="B18" s="267" t="s">
        <v>170</v>
      </c>
      <c r="C18" s="145">
        <v>797346.74</v>
      </c>
      <c r="D18" s="67">
        <v>188691</v>
      </c>
    </row>
    <row r="19" spans="1:127" s="92" customFormat="1" ht="12.75" customHeight="1">
      <c r="A19" s="269" t="s">
        <v>1264</v>
      </c>
      <c r="B19" s="271" t="s">
        <v>1265</v>
      </c>
      <c r="C19" s="145">
        <v>767338.74</v>
      </c>
      <c r="D19" s="67">
        <v>183356</v>
      </c>
      <c r="E19" s="505"/>
      <c r="F19" s="506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2"/>
      <c r="DN19" s="102"/>
      <c r="DO19" s="102"/>
      <c r="DP19" s="102"/>
      <c r="DQ19" s="102"/>
      <c r="DR19" s="102"/>
      <c r="DS19" s="102"/>
      <c r="DT19" s="102"/>
      <c r="DU19" s="102"/>
      <c r="DV19" s="102"/>
      <c r="DW19" s="102"/>
    </row>
    <row r="20" spans="1:127" s="508" customFormat="1" ht="12.75" customHeight="1">
      <c r="A20" s="271" t="s">
        <v>1266</v>
      </c>
      <c r="B20" s="271" t="s">
        <v>1267</v>
      </c>
      <c r="C20" s="145">
        <v>752682.74</v>
      </c>
      <c r="D20" s="67">
        <v>177748</v>
      </c>
      <c r="E20" s="505"/>
      <c r="F20" s="506"/>
      <c r="G20" s="507"/>
      <c r="H20" s="507"/>
      <c r="I20" s="507"/>
      <c r="J20" s="507"/>
      <c r="K20" s="507"/>
      <c r="L20" s="507"/>
      <c r="M20" s="507"/>
      <c r="N20" s="507"/>
      <c r="O20" s="507"/>
      <c r="P20" s="507"/>
      <c r="Q20" s="507"/>
      <c r="R20" s="507"/>
      <c r="S20" s="507"/>
      <c r="T20" s="507"/>
      <c r="U20" s="507"/>
      <c r="V20" s="507"/>
      <c r="W20" s="507"/>
      <c r="X20" s="507"/>
      <c r="Y20" s="507"/>
      <c r="Z20" s="507"/>
      <c r="AA20" s="507"/>
      <c r="AB20" s="507"/>
      <c r="AC20" s="507"/>
      <c r="AD20" s="507"/>
      <c r="AE20" s="507"/>
      <c r="AF20" s="507"/>
      <c r="AG20" s="507"/>
      <c r="AH20" s="507"/>
      <c r="AI20" s="507"/>
      <c r="AJ20" s="507"/>
      <c r="AK20" s="507"/>
      <c r="AL20" s="507"/>
      <c r="AM20" s="507"/>
      <c r="AN20" s="507"/>
      <c r="AO20" s="507"/>
      <c r="AP20" s="507"/>
      <c r="AQ20" s="507"/>
      <c r="AR20" s="507"/>
      <c r="AS20" s="507"/>
      <c r="AT20" s="507"/>
      <c r="AU20" s="507"/>
      <c r="AV20" s="507"/>
      <c r="AW20" s="507"/>
      <c r="AX20" s="507"/>
      <c r="AY20" s="507"/>
      <c r="AZ20" s="507"/>
      <c r="BA20" s="507"/>
      <c r="BB20" s="507"/>
      <c r="BC20" s="507"/>
      <c r="BD20" s="507"/>
      <c r="BE20" s="507"/>
      <c r="BF20" s="507"/>
      <c r="BG20" s="507"/>
      <c r="BH20" s="507"/>
      <c r="BI20" s="507"/>
      <c r="BJ20" s="507"/>
      <c r="BK20" s="507"/>
      <c r="BL20" s="507"/>
      <c r="BM20" s="507"/>
      <c r="BN20" s="507"/>
      <c r="BO20" s="507"/>
      <c r="BP20" s="507"/>
      <c r="BQ20" s="507"/>
      <c r="BR20" s="507"/>
      <c r="BS20" s="507"/>
      <c r="BT20" s="507"/>
      <c r="BU20" s="507"/>
      <c r="BV20" s="507"/>
      <c r="BW20" s="507"/>
      <c r="BX20" s="507"/>
      <c r="BY20" s="507"/>
      <c r="BZ20" s="507"/>
      <c r="CA20" s="507"/>
      <c r="CB20" s="507"/>
      <c r="CC20" s="507"/>
      <c r="CD20" s="507"/>
      <c r="CE20" s="507"/>
      <c r="CF20" s="507"/>
      <c r="CG20" s="507"/>
      <c r="CH20" s="507"/>
      <c r="CI20" s="507"/>
      <c r="CJ20" s="507"/>
      <c r="CK20" s="507"/>
      <c r="CL20" s="507"/>
      <c r="CM20" s="507"/>
      <c r="CN20" s="507"/>
      <c r="CO20" s="507"/>
      <c r="CP20" s="507"/>
      <c r="CQ20" s="507"/>
      <c r="CR20" s="507"/>
      <c r="CS20" s="507"/>
      <c r="CT20" s="507"/>
      <c r="CU20" s="507"/>
      <c r="CV20" s="507"/>
      <c r="CW20" s="507"/>
      <c r="CX20" s="507"/>
      <c r="CY20" s="507"/>
      <c r="CZ20" s="507"/>
      <c r="DA20" s="507"/>
      <c r="DB20" s="507"/>
      <c r="DC20" s="507"/>
      <c r="DD20" s="507"/>
      <c r="DE20" s="507"/>
      <c r="DF20" s="507"/>
      <c r="DG20" s="507"/>
      <c r="DH20" s="507"/>
      <c r="DI20" s="507"/>
      <c r="DJ20" s="507"/>
      <c r="DK20" s="507"/>
      <c r="DL20" s="507"/>
      <c r="DM20" s="507"/>
      <c r="DN20" s="507"/>
      <c r="DO20" s="507"/>
      <c r="DP20" s="507"/>
      <c r="DQ20" s="507"/>
      <c r="DR20" s="507"/>
      <c r="DS20" s="507"/>
      <c r="DT20" s="507"/>
      <c r="DU20" s="507"/>
      <c r="DV20" s="507"/>
      <c r="DW20" s="507"/>
    </row>
    <row r="21" spans="1:127" s="92" customFormat="1" ht="12.75" customHeight="1">
      <c r="A21" s="509">
        <v>1000</v>
      </c>
      <c r="B21" s="273" t="s">
        <v>1268</v>
      </c>
      <c r="C21" s="278">
        <v>259854.74</v>
      </c>
      <c r="D21" s="504">
        <v>63767</v>
      </c>
      <c r="E21" s="510"/>
      <c r="F21" s="471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102"/>
      <c r="DI21" s="102"/>
      <c r="DJ21" s="102"/>
      <c r="DK21" s="102"/>
      <c r="DL21" s="102"/>
      <c r="DM21" s="102"/>
      <c r="DN21" s="102"/>
      <c r="DO21" s="102"/>
      <c r="DP21" s="102"/>
      <c r="DQ21" s="102"/>
      <c r="DR21" s="102"/>
      <c r="DS21" s="102"/>
      <c r="DT21" s="102"/>
      <c r="DU21" s="102"/>
      <c r="DV21" s="102"/>
      <c r="DW21" s="102"/>
    </row>
    <row r="22" spans="1:127" s="92" customFormat="1" ht="12.75" customHeight="1">
      <c r="A22" s="276">
        <v>1100</v>
      </c>
      <c r="B22" s="273" t="s">
        <v>1269</v>
      </c>
      <c r="C22" s="278">
        <v>218093</v>
      </c>
      <c r="D22" s="504">
        <v>52242</v>
      </c>
      <c r="E22" s="510"/>
      <c r="F22" s="471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/>
      <c r="DL22" s="102"/>
      <c r="DM22" s="102"/>
      <c r="DN22" s="102"/>
      <c r="DO22" s="102"/>
      <c r="DP22" s="102"/>
      <c r="DQ22" s="102"/>
      <c r="DR22" s="102"/>
      <c r="DS22" s="102"/>
      <c r="DT22" s="102"/>
      <c r="DU22" s="102"/>
      <c r="DV22" s="102"/>
      <c r="DW22" s="102"/>
    </row>
    <row r="23" spans="1:127" s="92" customFormat="1" ht="25.5" customHeight="1">
      <c r="A23" s="276">
        <v>1200</v>
      </c>
      <c r="B23" s="511" t="s">
        <v>171</v>
      </c>
      <c r="C23" s="278">
        <v>41761.74</v>
      </c>
      <c r="D23" s="504">
        <v>11525</v>
      </c>
      <c r="E23" s="510"/>
      <c r="F23" s="471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2"/>
      <c r="DM23" s="102"/>
      <c r="DN23" s="102"/>
      <c r="DO23" s="102"/>
      <c r="DP23" s="102"/>
      <c r="DQ23" s="102"/>
      <c r="DR23" s="102"/>
      <c r="DS23" s="102"/>
      <c r="DT23" s="102"/>
      <c r="DU23" s="102"/>
      <c r="DV23" s="102"/>
      <c r="DW23" s="102"/>
    </row>
    <row r="24" spans="1:127" s="92" customFormat="1" ht="12.75" customHeight="1">
      <c r="A24" s="509">
        <v>2000</v>
      </c>
      <c r="B24" s="273" t="s">
        <v>1271</v>
      </c>
      <c r="C24" s="278">
        <v>492828</v>
      </c>
      <c r="D24" s="504">
        <v>113981</v>
      </c>
      <c r="E24" s="510"/>
      <c r="F24" s="471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  <c r="CF24" s="102"/>
      <c r="CG24" s="102"/>
      <c r="CH24" s="102"/>
      <c r="CI24" s="102"/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2"/>
      <c r="DI24" s="102"/>
      <c r="DJ24" s="102"/>
      <c r="DK24" s="102"/>
      <c r="DL24" s="102"/>
      <c r="DM24" s="102"/>
      <c r="DN24" s="102"/>
      <c r="DO24" s="102"/>
      <c r="DP24" s="102"/>
      <c r="DQ24" s="102"/>
      <c r="DR24" s="102"/>
      <c r="DS24" s="102"/>
      <c r="DT24" s="102"/>
      <c r="DU24" s="102"/>
      <c r="DV24" s="102"/>
      <c r="DW24" s="102"/>
    </row>
    <row r="25" spans="1:127" s="92" customFormat="1" ht="12.75" customHeight="1">
      <c r="A25" s="276">
        <v>2100</v>
      </c>
      <c r="B25" s="273" t="s">
        <v>1272</v>
      </c>
      <c r="C25" s="278">
        <v>141753</v>
      </c>
      <c r="D25" s="504">
        <v>46708</v>
      </c>
      <c r="E25" s="510"/>
      <c r="F25" s="471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2"/>
      <c r="DI25" s="102"/>
      <c r="DJ25" s="102"/>
      <c r="DK25" s="102"/>
      <c r="DL25" s="102"/>
      <c r="DM25" s="102"/>
      <c r="DN25" s="102"/>
      <c r="DO25" s="102"/>
      <c r="DP25" s="102"/>
      <c r="DQ25" s="102"/>
      <c r="DR25" s="102"/>
      <c r="DS25" s="102"/>
      <c r="DT25" s="102"/>
      <c r="DU25" s="102"/>
      <c r="DV25" s="102"/>
      <c r="DW25" s="102"/>
    </row>
    <row r="26" spans="1:127" s="92" customFormat="1" ht="12.75" customHeight="1">
      <c r="A26" s="276">
        <v>2200</v>
      </c>
      <c r="B26" s="273" t="s">
        <v>1273</v>
      </c>
      <c r="C26" s="278">
        <v>282772</v>
      </c>
      <c r="D26" s="504">
        <v>51370</v>
      </c>
      <c r="E26" s="510"/>
      <c r="F26" s="471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2"/>
      <c r="CA26" s="102"/>
      <c r="CB26" s="102"/>
      <c r="CC26" s="102"/>
      <c r="CD26" s="102"/>
      <c r="CE26" s="102"/>
      <c r="CF26" s="102"/>
      <c r="CG26" s="102"/>
      <c r="CH26" s="102"/>
      <c r="CI26" s="102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2"/>
      <c r="DE26" s="102"/>
      <c r="DF26" s="102"/>
      <c r="DG26" s="102"/>
      <c r="DH26" s="102"/>
      <c r="DI26" s="102"/>
      <c r="DJ26" s="102"/>
      <c r="DK26" s="102"/>
      <c r="DL26" s="102"/>
      <c r="DM26" s="102"/>
      <c r="DN26" s="102"/>
      <c r="DO26" s="102"/>
      <c r="DP26" s="102"/>
      <c r="DQ26" s="102"/>
      <c r="DR26" s="102"/>
      <c r="DS26" s="102"/>
      <c r="DT26" s="102"/>
      <c r="DU26" s="102"/>
      <c r="DV26" s="102"/>
      <c r="DW26" s="102"/>
    </row>
    <row r="27" spans="1:127" s="92" customFormat="1" ht="25.5" customHeight="1">
      <c r="A27" s="276">
        <v>2300</v>
      </c>
      <c r="B27" s="274" t="s">
        <v>172</v>
      </c>
      <c r="C27" s="278">
        <v>64510</v>
      </c>
      <c r="D27" s="504">
        <v>14182</v>
      </c>
      <c r="E27" s="510"/>
      <c r="F27" s="471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2"/>
      <c r="DE27" s="102"/>
      <c r="DF27" s="102"/>
      <c r="DG27" s="102"/>
      <c r="DH27" s="102"/>
      <c r="DI27" s="102"/>
      <c r="DJ27" s="102"/>
      <c r="DK27" s="102"/>
      <c r="DL27" s="102"/>
      <c r="DM27" s="102"/>
      <c r="DN27" s="102"/>
      <c r="DO27" s="102"/>
      <c r="DP27" s="102"/>
      <c r="DQ27" s="102"/>
      <c r="DR27" s="102"/>
      <c r="DS27" s="102"/>
      <c r="DT27" s="102"/>
      <c r="DU27" s="102"/>
      <c r="DV27" s="102"/>
      <c r="DW27" s="102"/>
    </row>
    <row r="28" spans="1:127" s="92" customFormat="1" ht="13.5" customHeight="1">
      <c r="A28" s="276">
        <v>2400</v>
      </c>
      <c r="B28" s="273" t="s">
        <v>1477</v>
      </c>
      <c r="C28" s="278">
        <v>36</v>
      </c>
      <c r="D28" s="504">
        <v>36</v>
      </c>
      <c r="E28" s="510"/>
      <c r="F28" s="471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2"/>
      <c r="DE28" s="102"/>
      <c r="DF28" s="102"/>
      <c r="DG28" s="102"/>
      <c r="DH28" s="102"/>
      <c r="DI28" s="102"/>
      <c r="DJ28" s="102"/>
      <c r="DK28" s="102"/>
      <c r="DL28" s="102"/>
      <c r="DM28" s="102"/>
      <c r="DN28" s="102"/>
      <c r="DO28" s="102"/>
      <c r="DP28" s="102"/>
      <c r="DQ28" s="102"/>
      <c r="DR28" s="102"/>
      <c r="DS28" s="102"/>
      <c r="DT28" s="102"/>
      <c r="DU28" s="102"/>
      <c r="DV28" s="102"/>
      <c r="DW28" s="102"/>
    </row>
    <row r="29" spans="1:127" s="92" customFormat="1" ht="15.75" customHeight="1">
      <c r="A29" s="276">
        <v>2500</v>
      </c>
      <c r="B29" s="273" t="s">
        <v>1276</v>
      </c>
      <c r="C29" s="278">
        <v>1830</v>
      </c>
      <c r="D29" s="504">
        <v>481</v>
      </c>
      <c r="E29" s="510"/>
      <c r="F29" s="471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102"/>
      <c r="BT29" s="102"/>
      <c r="BU29" s="102"/>
      <c r="BV29" s="102"/>
      <c r="BW29" s="102"/>
      <c r="BX29" s="102"/>
      <c r="BY29" s="102"/>
      <c r="BZ29" s="102"/>
      <c r="CA29" s="102"/>
      <c r="CB29" s="102"/>
      <c r="CC29" s="102"/>
      <c r="CD29" s="102"/>
      <c r="CE29" s="102"/>
      <c r="CF29" s="102"/>
      <c r="CG29" s="102"/>
      <c r="CH29" s="102"/>
      <c r="CI29" s="102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  <c r="DD29" s="102"/>
      <c r="DE29" s="102"/>
      <c r="DF29" s="102"/>
      <c r="DG29" s="102"/>
      <c r="DH29" s="102"/>
      <c r="DI29" s="102"/>
      <c r="DJ29" s="102"/>
      <c r="DK29" s="102"/>
      <c r="DL29" s="102"/>
      <c r="DM29" s="102"/>
      <c r="DN29" s="102"/>
      <c r="DO29" s="102"/>
      <c r="DP29" s="102"/>
      <c r="DQ29" s="102"/>
      <c r="DR29" s="102"/>
      <c r="DS29" s="102"/>
      <c r="DT29" s="102"/>
      <c r="DU29" s="102"/>
      <c r="DV29" s="102"/>
      <c r="DW29" s="102"/>
    </row>
    <row r="30" spans="1:127" s="92" customFormat="1" ht="24" customHeight="1">
      <c r="A30" s="276">
        <v>2800</v>
      </c>
      <c r="B30" s="263" t="s">
        <v>173</v>
      </c>
      <c r="C30" s="278">
        <v>1927</v>
      </c>
      <c r="D30" s="504">
        <v>1204</v>
      </c>
      <c r="E30" s="510"/>
      <c r="F30" s="471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2"/>
      <c r="BZ30" s="102"/>
      <c r="CA30" s="102"/>
      <c r="CB30" s="102"/>
      <c r="CC30" s="102"/>
      <c r="CD30" s="102"/>
      <c r="CE30" s="102"/>
      <c r="CF30" s="102"/>
      <c r="CG30" s="102"/>
      <c r="CH30" s="102"/>
      <c r="CI30" s="102"/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  <c r="DE30" s="102"/>
      <c r="DF30" s="102"/>
      <c r="DG30" s="102"/>
      <c r="DH30" s="102"/>
      <c r="DI30" s="102"/>
      <c r="DJ30" s="102"/>
      <c r="DK30" s="102"/>
      <c r="DL30" s="102"/>
      <c r="DM30" s="102"/>
      <c r="DN30" s="102"/>
      <c r="DO30" s="102"/>
      <c r="DP30" s="102"/>
      <c r="DQ30" s="102"/>
      <c r="DR30" s="102"/>
      <c r="DS30" s="102"/>
      <c r="DT30" s="102"/>
      <c r="DU30" s="102"/>
      <c r="DV30" s="102"/>
      <c r="DW30" s="102"/>
    </row>
    <row r="31" spans="1:127" s="508" customFormat="1" ht="12.75" customHeight="1">
      <c r="A31" s="512" t="s">
        <v>1285</v>
      </c>
      <c r="B31" s="259" t="s">
        <v>1286</v>
      </c>
      <c r="C31" s="145">
        <v>14294</v>
      </c>
      <c r="D31" s="67">
        <v>5246</v>
      </c>
      <c r="E31" s="505"/>
      <c r="F31" s="506"/>
      <c r="G31" s="507"/>
      <c r="H31" s="507"/>
      <c r="I31" s="507"/>
      <c r="J31" s="507"/>
      <c r="K31" s="507"/>
      <c r="L31" s="507"/>
      <c r="M31" s="507"/>
      <c r="N31" s="507"/>
      <c r="O31" s="507"/>
      <c r="P31" s="507"/>
      <c r="Q31" s="507"/>
      <c r="R31" s="507"/>
      <c r="S31" s="507"/>
      <c r="T31" s="507"/>
      <c r="U31" s="507"/>
      <c r="V31" s="507"/>
      <c r="W31" s="507"/>
      <c r="X31" s="507"/>
      <c r="Y31" s="507"/>
      <c r="Z31" s="507"/>
      <c r="AA31" s="507"/>
      <c r="AB31" s="507"/>
      <c r="AC31" s="507"/>
      <c r="AD31" s="507"/>
      <c r="AE31" s="507"/>
      <c r="AF31" s="507"/>
      <c r="AG31" s="507"/>
      <c r="AH31" s="507"/>
      <c r="AI31" s="507"/>
      <c r="AJ31" s="507"/>
      <c r="AK31" s="507"/>
      <c r="AL31" s="507"/>
      <c r="AM31" s="507"/>
      <c r="AN31" s="507"/>
      <c r="AO31" s="507"/>
      <c r="AP31" s="507"/>
      <c r="AQ31" s="507"/>
      <c r="AR31" s="507"/>
      <c r="AS31" s="507"/>
      <c r="AT31" s="507"/>
      <c r="AU31" s="507"/>
      <c r="AV31" s="507"/>
      <c r="AW31" s="507"/>
      <c r="AX31" s="507"/>
      <c r="AY31" s="507"/>
      <c r="AZ31" s="507"/>
      <c r="BA31" s="507"/>
      <c r="BB31" s="507"/>
      <c r="BC31" s="507"/>
      <c r="BD31" s="507"/>
      <c r="BE31" s="507"/>
      <c r="BF31" s="507"/>
      <c r="BG31" s="507"/>
      <c r="BH31" s="507"/>
      <c r="BI31" s="507"/>
      <c r="BJ31" s="507"/>
      <c r="BK31" s="507"/>
      <c r="BL31" s="507"/>
      <c r="BM31" s="507"/>
      <c r="BN31" s="507"/>
      <c r="BO31" s="507"/>
      <c r="BP31" s="507"/>
      <c r="BQ31" s="507"/>
      <c r="BR31" s="507"/>
      <c r="BS31" s="507"/>
      <c r="BT31" s="507"/>
      <c r="BU31" s="507"/>
      <c r="BV31" s="507"/>
      <c r="BW31" s="507"/>
      <c r="BX31" s="507"/>
      <c r="BY31" s="507"/>
      <c r="BZ31" s="507"/>
      <c r="CA31" s="507"/>
      <c r="CB31" s="507"/>
      <c r="CC31" s="507"/>
      <c r="CD31" s="507"/>
      <c r="CE31" s="507"/>
      <c r="CF31" s="507"/>
      <c r="CG31" s="507"/>
      <c r="CH31" s="507"/>
      <c r="CI31" s="507"/>
      <c r="CJ31" s="507"/>
      <c r="CK31" s="507"/>
      <c r="CL31" s="507"/>
      <c r="CM31" s="507"/>
      <c r="CN31" s="507"/>
      <c r="CO31" s="507"/>
      <c r="CP31" s="507"/>
      <c r="CQ31" s="507"/>
      <c r="CR31" s="507"/>
      <c r="CS31" s="507"/>
      <c r="CT31" s="507"/>
      <c r="CU31" s="507"/>
      <c r="CV31" s="507"/>
      <c r="CW31" s="507"/>
      <c r="CX31" s="507"/>
      <c r="CY31" s="507"/>
      <c r="CZ31" s="507"/>
      <c r="DA31" s="507"/>
      <c r="DB31" s="507"/>
      <c r="DC31" s="507"/>
      <c r="DD31" s="507"/>
      <c r="DE31" s="507"/>
      <c r="DF31" s="507"/>
      <c r="DG31" s="507"/>
      <c r="DH31" s="507"/>
      <c r="DI31" s="507"/>
      <c r="DJ31" s="507"/>
      <c r="DK31" s="507"/>
      <c r="DL31" s="507"/>
      <c r="DM31" s="507"/>
      <c r="DN31" s="507"/>
      <c r="DO31" s="507"/>
      <c r="DP31" s="507"/>
      <c r="DQ31" s="507"/>
      <c r="DR31" s="507"/>
      <c r="DS31" s="507"/>
      <c r="DT31" s="507"/>
      <c r="DU31" s="507"/>
      <c r="DV31" s="507"/>
      <c r="DW31" s="507"/>
    </row>
    <row r="32" spans="1:127" s="92" customFormat="1" ht="12.75" customHeight="1">
      <c r="A32" s="509">
        <v>6000</v>
      </c>
      <c r="B32" s="273" t="s">
        <v>1293</v>
      </c>
      <c r="C32" s="278">
        <v>14294</v>
      </c>
      <c r="D32" s="504">
        <v>5246</v>
      </c>
      <c r="E32" s="510"/>
      <c r="F32" s="471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2"/>
      <c r="DN32" s="102"/>
      <c r="DO32" s="102"/>
      <c r="DP32" s="102"/>
      <c r="DQ32" s="102"/>
      <c r="DR32" s="102"/>
      <c r="DS32" s="102"/>
      <c r="DT32" s="102"/>
      <c r="DU32" s="102"/>
      <c r="DV32" s="102"/>
      <c r="DW32" s="102"/>
    </row>
    <row r="33" spans="1:127" s="92" customFormat="1" ht="12.75" customHeight="1">
      <c r="A33" s="276">
        <v>6200</v>
      </c>
      <c r="B33" s="273" t="s">
        <v>1485</v>
      </c>
      <c r="C33" s="278">
        <v>14294</v>
      </c>
      <c r="D33" s="504">
        <v>5246</v>
      </c>
      <c r="E33" s="510"/>
      <c r="F33" s="471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2"/>
    </row>
    <row r="34" spans="1:127" s="92" customFormat="1" ht="38.25">
      <c r="A34" s="271">
        <v>1.4</v>
      </c>
      <c r="B34" s="165" t="s">
        <v>174</v>
      </c>
      <c r="C34" s="278">
        <v>362</v>
      </c>
      <c r="D34" s="504">
        <v>362</v>
      </c>
      <c r="E34" s="510"/>
      <c r="F34" s="471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  <c r="DQ34" s="102"/>
      <c r="DR34" s="102"/>
      <c r="DS34" s="102"/>
      <c r="DT34" s="102"/>
      <c r="DU34" s="102"/>
      <c r="DV34" s="102"/>
      <c r="DW34" s="102"/>
    </row>
    <row r="35" spans="1:127" s="92" customFormat="1" ht="12.75">
      <c r="A35" s="276">
        <v>7600</v>
      </c>
      <c r="B35" s="273" t="s">
        <v>175</v>
      </c>
      <c r="C35" s="278">
        <v>362</v>
      </c>
      <c r="D35" s="504">
        <v>362</v>
      </c>
      <c r="E35" s="510"/>
      <c r="F35" s="471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  <c r="DR35" s="102"/>
      <c r="DS35" s="102"/>
      <c r="DT35" s="102"/>
      <c r="DU35" s="102"/>
      <c r="DV35" s="102"/>
      <c r="DW35" s="102"/>
    </row>
    <row r="36" spans="1:127" s="92" customFormat="1" ht="12.75" customHeight="1">
      <c r="A36" s="269" t="s">
        <v>1305</v>
      </c>
      <c r="B36" s="259" t="s">
        <v>1306</v>
      </c>
      <c r="C36" s="145">
        <v>30008</v>
      </c>
      <c r="D36" s="67">
        <v>5335</v>
      </c>
      <c r="E36" s="513"/>
      <c r="F36" s="514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2"/>
    </row>
    <row r="37" spans="1:127" s="508" customFormat="1" ht="12.75" customHeight="1">
      <c r="A37" s="271" t="s">
        <v>1307</v>
      </c>
      <c r="B37" s="271" t="s">
        <v>176</v>
      </c>
      <c r="C37" s="145">
        <v>30008</v>
      </c>
      <c r="D37" s="67">
        <v>5335</v>
      </c>
      <c r="E37" s="515"/>
      <c r="F37" s="516"/>
      <c r="G37" s="507"/>
      <c r="H37" s="507"/>
      <c r="I37" s="507"/>
      <c r="J37" s="507"/>
      <c r="K37" s="507"/>
      <c r="L37" s="507"/>
      <c r="M37" s="507"/>
      <c r="N37" s="507"/>
      <c r="O37" s="507"/>
      <c r="P37" s="507"/>
      <c r="Q37" s="507"/>
      <c r="R37" s="507"/>
      <c r="S37" s="507"/>
      <c r="T37" s="507"/>
      <c r="U37" s="507"/>
      <c r="V37" s="507"/>
      <c r="W37" s="507"/>
      <c r="X37" s="507"/>
      <c r="Y37" s="507"/>
      <c r="Z37" s="507"/>
      <c r="AA37" s="507"/>
      <c r="AB37" s="507"/>
      <c r="AC37" s="507"/>
      <c r="AD37" s="507"/>
      <c r="AE37" s="507"/>
      <c r="AF37" s="507"/>
      <c r="AG37" s="507"/>
      <c r="AH37" s="507"/>
      <c r="AI37" s="507"/>
      <c r="AJ37" s="507"/>
      <c r="AK37" s="507"/>
      <c r="AL37" s="507"/>
      <c r="AM37" s="507"/>
      <c r="AN37" s="507"/>
      <c r="AO37" s="507"/>
      <c r="AP37" s="507"/>
      <c r="AQ37" s="507"/>
      <c r="AR37" s="507"/>
      <c r="AS37" s="507"/>
      <c r="AT37" s="507"/>
      <c r="AU37" s="507"/>
      <c r="AV37" s="507"/>
      <c r="AW37" s="507"/>
      <c r="AX37" s="507"/>
      <c r="AY37" s="507"/>
      <c r="AZ37" s="507"/>
      <c r="BA37" s="507"/>
      <c r="BB37" s="507"/>
      <c r="BC37" s="507"/>
      <c r="BD37" s="507"/>
      <c r="BE37" s="507"/>
      <c r="BF37" s="507"/>
      <c r="BG37" s="507"/>
      <c r="BH37" s="507"/>
      <c r="BI37" s="507"/>
      <c r="BJ37" s="507"/>
      <c r="BK37" s="507"/>
      <c r="BL37" s="507"/>
      <c r="BM37" s="507"/>
      <c r="BN37" s="507"/>
      <c r="BO37" s="507"/>
      <c r="BP37" s="507"/>
      <c r="BQ37" s="507"/>
      <c r="BR37" s="507"/>
      <c r="BS37" s="507"/>
      <c r="BT37" s="507"/>
      <c r="BU37" s="507"/>
      <c r="BV37" s="507"/>
      <c r="BW37" s="507"/>
      <c r="BX37" s="507"/>
      <c r="BY37" s="507"/>
      <c r="BZ37" s="507"/>
      <c r="CA37" s="507"/>
      <c r="CB37" s="507"/>
      <c r="CC37" s="507"/>
      <c r="CD37" s="507"/>
      <c r="CE37" s="507"/>
      <c r="CF37" s="507"/>
      <c r="CG37" s="507"/>
      <c r="CH37" s="507"/>
      <c r="CI37" s="507"/>
      <c r="CJ37" s="507"/>
      <c r="CK37" s="507"/>
      <c r="CL37" s="507"/>
      <c r="CM37" s="507"/>
      <c r="CN37" s="507"/>
      <c r="CO37" s="507"/>
      <c r="CP37" s="507"/>
      <c r="CQ37" s="507"/>
      <c r="CR37" s="507"/>
      <c r="CS37" s="507"/>
      <c r="CT37" s="507"/>
      <c r="CU37" s="507"/>
      <c r="CV37" s="507"/>
      <c r="CW37" s="507"/>
      <c r="CX37" s="507"/>
      <c r="CY37" s="507"/>
      <c r="CZ37" s="507"/>
      <c r="DA37" s="507"/>
      <c r="DB37" s="507"/>
      <c r="DC37" s="507"/>
      <c r="DD37" s="507"/>
      <c r="DE37" s="507"/>
      <c r="DF37" s="507"/>
      <c r="DG37" s="507"/>
      <c r="DH37" s="507"/>
      <c r="DI37" s="507"/>
      <c r="DJ37" s="507"/>
      <c r="DK37" s="507"/>
      <c r="DL37" s="507"/>
      <c r="DM37" s="507"/>
      <c r="DN37" s="507"/>
      <c r="DO37" s="507"/>
      <c r="DP37" s="507"/>
      <c r="DQ37" s="507"/>
      <c r="DR37" s="507"/>
      <c r="DS37" s="507"/>
      <c r="DT37" s="507"/>
      <c r="DU37" s="507"/>
      <c r="DV37" s="507"/>
      <c r="DW37" s="507"/>
    </row>
    <row r="38" spans="1:127" s="92" customFormat="1" ht="12.75" customHeight="1">
      <c r="A38" s="276">
        <v>5100</v>
      </c>
      <c r="B38" s="273" t="s">
        <v>1309</v>
      </c>
      <c r="C38" s="278">
        <v>1522</v>
      </c>
      <c r="D38" s="504">
        <v>1220</v>
      </c>
      <c r="E38" s="510"/>
      <c r="F38" s="471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102"/>
      <c r="DK38" s="102"/>
      <c r="DL38" s="102"/>
      <c r="DM38" s="102"/>
      <c r="DN38" s="102"/>
      <c r="DO38" s="102"/>
      <c r="DP38" s="102"/>
      <c r="DQ38" s="102"/>
      <c r="DR38" s="102"/>
      <c r="DS38" s="102"/>
      <c r="DT38" s="102"/>
      <c r="DU38" s="102"/>
      <c r="DV38" s="102"/>
      <c r="DW38" s="102"/>
    </row>
    <row r="39" spans="1:127" s="92" customFormat="1" ht="12.75" customHeight="1">
      <c r="A39" s="276">
        <v>5200</v>
      </c>
      <c r="B39" s="273" t="s">
        <v>1310</v>
      </c>
      <c r="C39" s="278">
        <v>28486</v>
      </c>
      <c r="D39" s="504">
        <v>4115</v>
      </c>
      <c r="E39" s="510"/>
      <c r="F39" s="471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02"/>
      <c r="DJ39" s="102"/>
      <c r="DK39" s="102"/>
      <c r="DL39" s="102"/>
      <c r="DM39" s="102"/>
      <c r="DN39" s="102"/>
      <c r="DO39" s="102"/>
      <c r="DP39" s="102"/>
      <c r="DQ39" s="102"/>
      <c r="DR39" s="102"/>
      <c r="DS39" s="102"/>
      <c r="DT39" s="102"/>
      <c r="DU39" s="102"/>
      <c r="DV39" s="102"/>
      <c r="DW39" s="102"/>
    </row>
    <row r="40" spans="1:127" s="92" customFormat="1" ht="12.75" customHeight="1">
      <c r="A40" s="283"/>
      <c r="B40" s="271" t="s">
        <v>940</v>
      </c>
      <c r="C40" s="145">
        <v>-55363.74</v>
      </c>
      <c r="D40" s="67">
        <v>-63296</v>
      </c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2"/>
      <c r="DE40" s="102"/>
      <c r="DF40" s="102"/>
      <c r="DG40" s="102"/>
      <c r="DH40" s="102"/>
      <c r="DI40" s="102"/>
      <c r="DJ40" s="102"/>
      <c r="DK40" s="102"/>
      <c r="DL40" s="102"/>
      <c r="DM40" s="102"/>
      <c r="DN40" s="102"/>
      <c r="DO40" s="102"/>
      <c r="DP40" s="102"/>
      <c r="DQ40" s="102"/>
      <c r="DR40" s="102"/>
      <c r="DS40" s="102"/>
      <c r="DT40" s="102"/>
      <c r="DU40" s="102"/>
      <c r="DV40" s="102"/>
      <c r="DW40" s="102"/>
    </row>
    <row r="41" spans="1:127" s="92" customFormat="1" ht="12.75" customHeight="1">
      <c r="A41" s="517"/>
      <c r="B41" s="271" t="s">
        <v>941</v>
      </c>
      <c r="C41" s="145">
        <v>55363.74</v>
      </c>
      <c r="D41" s="67">
        <v>63296</v>
      </c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  <c r="DE41" s="102"/>
      <c r="DF41" s="102"/>
      <c r="DG41" s="102"/>
      <c r="DH41" s="102"/>
      <c r="DI41" s="102"/>
      <c r="DJ41" s="102"/>
      <c r="DK41" s="102"/>
      <c r="DL41" s="102"/>
      <c r="DM41" s="102"/>
      <c r="DN41" s="102"/>
      <c r="DO41" s="102"/>
      <c r="DP41" s="102"/>
      <c r="DQ41" s="102"/>
      <c r="DR41" s="102"/>
      <c r="DS41" s="102"/>
      <c r="DT41" s="102"/>
      <c r="DU41" s="102"/>
      <c r="DV41" s="102"/>
      <c r="DW41" s="102"/>
    </row>
    <row r="42" spans="1:127" s="92" customFormat="1" ht="12.75" customHeight="1">
      <c r="A42" s="284" t="s">
        <v>177</v>
      </c>
      <c r="B42" s="285" t="s">
        <v>1362</v>
      </c>
      <c r="C42" s="278">
        <v>55363.74</v>
      </c>
      <c r="D42" s="504">
        <v>63296</v>
      </c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  <c r="DE42" s="102"/>
      <c r="DF42" s="102"/>
      <c r="DG42" s="102"/>
      <c r="DH42" s="102"/>
      <c r="DI42" s="102"/>
      <c r="DJ42" s="102"/>
      <c r="DK42" s="102"/>
      <c r="DL42" s="102"/>
      <c r="DM42" s="102"/>
      <c r="DN42" s="102"/>
      <c r="DO42" s="102"/>
      <c r="DP42" s="102"/>
      <c r="DQ42" s="102"/>
      <c r="DR42" s="102"/>
      <c r="DS42" s="102"/>
      <c r="DT42" s="102"/>
      <c r="DU42" s="102"/>
      <c r="DV42" s="102"/>
      <c r="DW42" s="102"/>
    </row>
    <row r="43" spans="1:127" s="92" customFormat="1" ht="12.75" customHeight="1">
      <c r="A43" s="284"/>
      <c r="B43" s="285"/>
      <c r="C43" s="278"/>
      <c r="D43" s="504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2"/>
      <c r="DE43" s="102"/>
      <c r="DF43" s="102"/>
      <c r="DG43" s="102"/>
      <c r="DH43" s="102"/>
      <c r="DI43" s="102"/>
      <c r="DJ43" s="102"/>
      <c r="DK43" s="102"/>
      <c r="DL43" s="102"/>
      <c r="DM43" s="102"/>
      <c r="DN43" s="102"/>
      <c r="DO43" s="102"/>
      <c r="DP43" s="102"/>
      <c r="DQ43" s="102"/>
      <c r="DR43" s="102"/>
      <c r="DS43" s="102"/>
      <c r="DT43" s="102"/>
      <c r="DU43" s="102"/>
      <c r="DV43" s="102"/>
      <c r="DW43" s="102"/>
    </row>
    <row r="44" spans="1:4" ht="12.75" customHeight="1">
      <c r="A44" s="501"/>
      <c r="B44" s="267" t="s">
        <v>1323</v>
      </c>
      <c r="C44" s="145">
        <v>797347</v>
      </c>
      <c r="D44" s="67">
        <v>188691</v>
      </c>
    </row>
    <row r="45" spans="1:4" ht="12.75">
      <c r="A45" s="518" t="s">
        <v>1324</v>
      </c>
      <c r="B45" s="134" t="s">
        <v>1325</v>
      </c>
      <c r="C45" s="265">
        <v>107240</v>
      </c>
      <c r="D45" s="504">
        <v>30799</v>
      </c>
    </row>
    <row r="46" spans="1:28" s="291" customFormat="1" ht="12.75" hidden="1">
      <c r="A46" s="518" t="s">
        <v>1326</v>
      </c>
      <c r="B46" s="519" t="s">
        <v>1327</v>
      </c>
      <c r="C46" s="265"/>
      <c r="D46" s="504">
        <v>0</v>
      </c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</row>
    <row r="47" spans="1:127" s="293" customFormat="1" ht="12.75">
      <c r="A47" s="518" t="s">
        <v>1328</v>
      </c>
      <c r="B47" s="152" t="s">
        <v>1329</v>
      </c>
      <c r="C47" s="265">
        <v>28087</v>
      </c>
      <c r="D47" s="504">
        <v>2775</v>
      </c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291"/>
      <c r="AD47" s="291"/>
      <c r="AE47" s="291"/>
      <c r="AF47" s="291"/>
      <c r="AG47" s="291"/>
      <c r="AH47" s="291"/>
      <c r="AI47" s="291"/>
      <c r="AJ47" s="291"/>
      <c r="AK47" s="291"/>
      <c r="AL47" s="291"/>
      <c r="AM47" s="291"/>
      <c r="AN47" s="291"/>
      <c r="AO47" s="291"/>
      <c r="AP47" s="291"/>
      <c r="AQ47" s="291"/>
      <c r="AR47" s="291"/>
      <c r="AS47" s="291"/>
      <c r="AT47" s="291"/>
      <c r="AU47" s="291"/>
      <c r="AV47" s="291"/>
      <c r="AW47" s="291"/>
      <c r="AX47" s="291"/>
      <c r="AY47" s="291"/>
      <c r="AZ47" s="291"/>
      <c r="BA47" s="291"/>
      <c r="BB47" s="291"/>
      <c r="BC47" s="291"/>
      <c r="BD47" s="291"/>
      <c r="BE47" s="291"/>
      <c r="BF47" s="291"/>
      <c r="BG47" s="291"/>
      <c r="BH47" s="291"/>
      <c r="BI47" s="291"/>
      <c r="BJ47" s="291"/>
      <c r="BK47" s="291"/>
      <c r="BL47" s="291"/>
      <c r="BM47" s="291"/>
      <c r="BN47" s="291"/>
      <c r="BO47" s="291"/>
      <c r="BP47" s="291"/>
      <c r="BQ47" s="291"/>
      <c r="BR47" s="291"/>
      <c r="BS47" s="291"/>
      <c r="BT47" s="291"/>
      <c r="BU47" s="291"/>
      <c r="BV47" s="291"/>
      <c r="BW47" s="291"/>
      <c r="BX47" s="291"/>
      <c r="BY47" s="291"/>
      <c r="BZ47" s="291"/>
      <c r="CA47" s="291"/>
      <c r="CB47" s="291"/>
      <c r="CC47" s="291"/>
      <c r="CD47" s="291"/>
      <c r="CE47" s="291"/>
      <c r="CF47" s="291"/>
      <c r="CG47" s="291"/>
      <c r="CH47" s="291"/>
      <c r="CI47" s="291"/>
      <c r="CJ47" s="291"/>
      <c r="CK47" s="291"/>
      <c r="CL47" s="291"/>
      <c r="CM47" s="291"/>
      <c r="CN47" s="291"/>
      <c r="CO47" s="291"/>
      <c r="CP47" s="291"/>
      <c r="CQ47" s="291"/>
      <c r="CR47" s="520"/>
      <c r="CS47" s="520"/>
      <c r="CT47" s="520"/>
      <c r="CU47" s="520"/>
      <c r="CV47" s="520"/>
      <c r="CW47" s="520"/>
      <c r="CX47" s="520"/>
      <c r="CY47" s="520"/>
      <c r="CZ47" s="520"/>
      <c r="DA47" s="520"/>
      <c r="DB47" s="520"/>
      <c r="DC47" s="520"/>
      <c r="DD47" s="520"/>
      <c r="DE47" s="520"/>
      <c r="DF47" s="520"/>
      <c r="DG47" s="520"/>
      <c r="DH47" s="520"/>
      <c r="DI47" s="520"/>
      <c r="DJ47" s="520"/>
      <c r="DK47" s="520"/>
      <c r="DL47" s="520"/>
      <c r="DM47" s="520"/>
      <c r="DN47" s="520"/>
      <c r="DO47" s="520"/>
      <c r="DP47" s="520"/>
      <c r="DQ47" s="520"/>
      <c r="DR47" s="520"/>
      <c r="DS47" s="520"/>
      <c r="DT47" s="520"/>
      <c r="DU47" s="520"/>
      <c r="DV47" s="520"/>
      <c r="DW47" s="520"/>
    </row>
    <row r="48" spans="1:127" s="293" customFormat="1" ht="12.75">
      <c r="A48" s="518" t="s">
        <v>1330</v>
      </c>
      <c r="B48" s="519" t="s">
        <v>1331</v>
      </c>
      <c r="C48" s="265">
        <v>165010</v>
      </c>
      <c r="D48" s="504">
        <v>37696</v>
      </c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291"/>
      <c r="AD48" s="291"/>
      <c r="AE48" s="291"/>
      <c r="AF48" s="291"/>
      <c r="AG48" s="291"/>
      <c r="AH48" s="291"/>
      <c r="AI48" s="291"/>
      <c r="AJ48" s="291"/>
      <c r="AK48" s="291"/>
      <c r="AL48" s="291"/>
      <c r="AM48" s="291"/>
      <c r="AN48" s="291"/>
      <c r="AO48" s="291"/>
      <c r="AP48" s="291"/>
      <c r="AQ48" s="291"/>
      <c r="AR48" s="291"/>
      <c r="AS48" s="291"/>
      <c r="AT48" s="291"/>
      <c r="AU48" s="291"/>
      <c r="AV48" s="291"/>
      <c r="AW48" s="291"/>
      <c r="AX48" s="291"/>
      <c r="AY48" s="291"/>
      <c r="AZ48" s="291"/>
      <c r="BA48" s="291"/>
      <c r="BB48" s="291"/>
      <c r="BC48" s="291"/>
      <c r="BD48" s="291"/>
      <c r="BE48" s="291"/>
      <c r="BF48" s="291"/>
      <c r="BG48" s="291"/>
      <c r="BH48" s="291"/>
      <c r="BI48" s="291"/>
      <c r="BJ48" s="291"/>
      <c r="BK48" s="291"/>
      <c r="BL48" s="291"/>
      <c r="BM48" s="291"/>
      <c r="BN48" s="291"/>
      <c r="BO48" s="291"/>
      <c r="BP48" s="291"/>
      <c r="BQ48" s="291"/>
      <c r="BR48" s="291"/>
      <c r="BS48" s="291"/>
      <c r="BT48" s="291"/>
      <c r="BU48" s="291"/>
      <c r="BV48" s="291"/>
      <c r="BW48" s="291"/>
      <c r="BX48" s="291"/>
      <c r="BY48" s="291"/>
      <c r="BZ48" s="291"/>
      <c r="CA48" s="291"/>
      <c r="CB48" s="291"/>
      <c r="CC48" s="291"/>
      <c r="CD48" s="291"/>
      <c r="CE48" s="291"/>
      <c r="CF48" s="291"/>
      <c r="CG48" s="291"/>
      <c r="CH48" s="291"/>
      <c r="CI48" s="291"/>
      <c r="CJ48" s="291"/>
      <c r="CK48" s="291"/>
      <c r="CL48" s="291"/>
      <c r="CM48" s="291"/>
      <c r="CN48" s="291"/>
      <c r="CO48" s="291"/>
      <c r="CP48" s="291"/>
      <c r="CQ48" s="291"/>
      <c r="CR48" s="520"/>
      <c r="CS48" s="520"/>
      <c r="CT48" s="520"/>
      <c r="CU48" s="520"/>
      <c r="CV48" s="520"/>
      <c r="CW48" s="520"/>
      <c r="CX48" s="520"/>
      <c r="CY48" s="520"/>
      <c r="CZ48" s="520"/>
      <c r="DA48" s="520"/>
      <c r="DB48" s="520"/>
      <c r="DC48" s="520"/>
      <c r="DD48" s="520"/>
      <c r="DE48" s="520"/>
      <c r="DF48" s="520"/>
      <c r="DG48" s="520"/>
      <c r="DH48" s="520"/>
      <c r="DI48" s="520"/>
      <c r="DJ48" s="520"/>
      <c r="DK48" s="520"/>
      <c r="DL48" s="520"/>
      <c r="DM48" s="520"/>
      <c r="DN48" s="520"/>
      <c r="DO48" s="520"/>
      <c r="DP48" s="520"/>
      <c r="DQ48" s="520"/>
      <c r="DR48" s="520"/>
      <c r="DS48" s="520"/>
      <c r="DT48" s="520"/>
      <c r="DU48" s="520"/>
      <c r="DV48" s="520"/>
      <c r="DW48" s="520"/>
    </row>
    <row r="49" spans="1:127" s="293" customFormat="1" ht="12.75">
      <c r="A49" s="518" t="s">
        <v>1332</v>
      </c>
      <c r="B49" s="519" t="s">
        <v>1333</v>
      </c>
      <c r="C49" s="265">
        <v>14616</v>
      </c>
      <c r="D49" s="504">
        <v>3347</v>
      </c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291"/>
      <c r="AD49" s="291"/>
      <c r="AE49" s="291"/>
      <c r="AF49" s="291"/>
      <c r="AG49" s="291"/>
      <c r="AH49" s="291"/>
      <c r="AI49" s="291"/>
      <c r="AJ49" s="291"/>
      <c r="AK49" s="291"/>
      <c r="AL49" s="291"/>
      <c r="AM49" s="291"/>
      <c r="AN49" s="291"/>
      <c r="AO49" s="291"/>
      <c r="AP49" s="291"/>
      <c r="AQ49" s="291"/>
      <c r="AR49" s="291"/>
      <c r="AS49" s="291"/>
      <c r="AT49" s="291"/>
      <c r="AU49" s="291"/>
      <c r="AV49" s="291"/>
      <c r="AW49" s="291"/>
      <c r="AX49" s="291"/>
      <c r="AY49" s="291"/>
      <c r="AZ49" s="291"/>
      <c r="BA49" s="291"/>
      <c r="BB49" s="291"/>
      <c r="BC49" s="291"/>
      <c r="BD49" s="291"/>
      <c r="BE49" s="291"/>
      <c r="BF49" s="291"/>
      <c r="BG49" s="291"/>
      <c r="BH49" s="291"/>
      <c r="BI49" s="291"/>
      <c r="BJ49" s="291"/>
      <c r="BK49" s="291"/>
      <c r="BL49" s="291"/>
      <c r="BM49" s="291"/>
      <c r="BN49" s="291"/>
      <c r="BO49" s="291"/>
      <c r="BP49" s="291"/>
      <c r="BQ49" s="291"/>
      <c r="BR49" s="291"/>
      <c r="BS49" s="291"/>
      <c r="BT49" s="291"/>
      <c r="BU49" s="291"/>
      <c r="BV49" s="291"/>
      <c r="BW49" s="291"/>
      <c r="BX49" s="291"/>
      <c r="BY49" s="291"/>
      <c r="BZ49" s="291"/>
      <c r="CA49" s="291"/>
      <c r="CB49" s="291"/>
      <c r="CC49" s="291"/>
      <c r="CD49" s="291"/>
      <c r="CE49" s="291"/>
      <c r="CF49" s="291"/>
      <c r="CG49" s="291"/>
      <c r="CH49" s="291"/>
      <c r="CI49" s="291"/>
      <c r="CJ49" s="291"/>
      <c r="CK49" s="291"/>
      <c r="CL49" s="291"/>
      <c r="CM49" s="291"/>
      <c r="CN49" s="291"/>
      <c r="CO49" s="291"/>
      <c r="CP49" s="291"/>
      <c r="CQ49" s="291"/>
      <c r="CR49" s="520"/>
      <c r="CS49" s="520"/>
      <c r="CT49" s="520"/>
      <c r="CU49" s="520"/>
      <c r="CV49" s="520"/>
      <c r="CW49" s="520"/>
      <c r="CX49" s="520"/>
      <c r="CY49" s="520"/>
      <c r="CZ49" s="520"/>
      <c r="DA49" s="520"/>
      <c r="DB49" s="520"/>
      <c r="DC49" s="520"/>
      <c r="DD49" s="520"/>
      <c r="DE49" s="520"/>
      <c r="DF49" s="520"/>
      <c r="DG49" s="520"/>
      <c r="DH49" s="520"/>
      <c r="DI49" s="520"/>
      <c r="DJ49" s="520"/>
      <c r="DK49" s="520"/>
      <c r="DL49" s="520"/>
      <c r="DM49" s="520"/>
      <c r="DN49" s="520"/>
      <c r="DO49" s="520"/>
      <c r="DP49" s="520"/>
      <c r="DQ49" s="520"/>
      <c r="DR49" s="520"/>
      <c r="DS49" s="520"/>
      <c r="DT49" s="520"/>
      <c r="DU49" s="520"/>
      <c r="DV49" s="520"/>
      <c r="DW49" s="520"/>
    </row>
    <row r="50" spans="1:127" s="293" customFormat="1" ht="12" customHeight="1">
      <c r="A50" s="518" t="s">
        <v>1334</v>
      </c>
      <c r="B50" s="152" t="s">
        <v>1335</v>
      </c>
      <c r="C50" s="265">
        <v>32502</v>
      </c>
      <c r="D50" s="504">
        <v>7574</v>
      </c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291"/>
      <c r="AD50" s="291"/>
      <c r="AE50" s="291"/>
      <c r="AF50" s="291"/>
      <c r="AG50" s="291"/>
      <c r="AH50" s="291"/>
      <c r="AI50" s="291"/>
      <c r="AJ50" s="291"/>
      <c r="AK50" s="291"/>
      <c r="AL50" s="291"/>
      <c r="AM50" s="291"/>
      <c r="AN50" s="291"/>
      <c r="AO50" s="291"/>
      <c r="AP50" s="291"/>
      <c r="AQ50" s="291"/>
      <c r="AR50" s="291"/>
      <c r="AS50" s="291"/>
      <c r="AT50" s="291"/>
      <c r="AU50" s="291"/>
      <c r="AV50" s="291"/>
      <c r="AW50" s="291"/>
      <c r="AX50" s="291"/>
      <c r="AY50" s="291"/>
      <c r="AZ50" s="291"/>
      <c r="BA50" s="291"/>
      <c r="BB50" s="291"/>
      <c r="BC50" s="291"/>
      <c r="BD50" s="291"/>
      <c r="BE50" s="291"/>
      <c r="BF50" s="291"/>
      <c r="BG50" s="291"/>
      <c r="BH50" s="291"/>
      <c r="BI50" s="291"/>
      <c r="BJ50" s="291"/>
      <c r="BK50" s="291"/>
      <c r="BL50" s="291"/>
      <c r="BM50" s="291"/>
      <c r="BN50" s="291"/>
      <c r="BO50" s="291"/>
      <c r="BP50" s="291"/>
      <c r="BQ50" s="291"/>
      <c r="BR50" s="291"/>
      <c r="BS50" s="291"/>
      <c r="BT50" s="291"/>
      <c r="BU50" s="291"/>
      <c r="BV50" s="291"/>
      <c r="BW50" s="291"/>
      <c r="BX50" s="291"/>
      <c r="BY50" s="291"/>
      <c r="BZ50" s="291"/>
      <c r="CA50" s="291"/>
      <c r="CB50" s="291"/>
      <c r="CC50" s="291"/>
      <c r="CD50" s="291"/>
      <c r="CE50" s="291"/>
      <c r="CF50" s="291"/>
      <c r="CG50" s="291"/>
      <c r="CH50" s="291"/>
      <c r="CI50" s="291"/>
      <c r="CJ50" s="291"/>
      <c r="CK50" s="291"/>
      <c r="CL50" s="291"/>
      <c r="CM50" s="291"/>
      <c r="CN50" s="291"/>
      <c r="CO50" s="291"/>
      <c r="CP50" s="291"/>
      <c r="CQ50" s="291"/>
      <c r="CR50" s="520"/>
      <c r="CS50" s="520"/>
      <c r="CT50" s="520"/>
      <c r="CU50" s="520"/>
      <c r="CV50" s="520"/>
      <c r="CW50" s="520"/>
      <c r="CX50" s="520"/>
      <c r="CY50" s="520"/>
      <c r="CZ50" s="520"/>
      <c r="DA50" s="520"/>
      <c r="DB50" s="520"/>
      <c r="DC50" s="520"/>
      <c r="DD50" s="520"/>
      <c r="DE50" s="520"/>
      <c r="DF50" s="520"/>
      <c r="DG50" s="520"/>
      <c r="DH50" s="520"/>
      <c r="DI50" s="520"/>
      <c r="DJ50" s="520"/>
      <c r="DK50" s="520"/>
      <c r="DL50" s="520"/>
      <c r="DM50" s="520"/>
      <c r="DN50" s="520"/>
      <c r="DO50" s="520"/>
      <c r="DP50" s="520"/>
      <c r="DQ50" s="520"/>
      <c r="DR50" s="520"/>
      <c r="DS50" s="520"/>
      <c r="DT50" s="520"/>
      <c r="DU50" s="520"/>
      <c r="DV50" s="520"/>
      <c r="DW50" s="520"/>
    </row>
    <row r="51" spans="1:127" s="293" customFormat="1" ht="12.75">
      <c r="A51" s="518" t="s">
        <v>1336</v>
      </c>
      <c r="B51" s="519" t="s">
        <v>1337</v>
      </c>
      <c r="C51" s="265">
        <v>50536</v>
      </c>
      <c r="D51" s="504">
        <v>8626</v>
      </c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291"/>
      <c r="AD51" s="291"/>
      <c r="AE51" s="291"/>
      <c r="AF51" s="291"/>
      <c r="AG51" s="291"/>
      <c r="AH51" s="291"/>
      <c r="AI51" s="291"/>
      <c r="AJ51" s="291"/>
      <c r="AK51" s="291"/>
      <c r="AL51" s="291"/>
      <c r="AM51" s="291"/>
      <c r="AN51" s="291"/>
      <c r="AO51" s="291"/>
      <c r="AP51" s="291"/>
      <c r="AQ51" s="291"/>
      <c r="AR51" s="291"/>
      <c r="AS51" s="291"/>
      <c r="AT51" s="291"/>
      <c r="AU51" s="291"/>
      <c r="AV51" s="291"/>
      <c r="AW51" s="291"/>
      <c r="AX51" s="291"/>
      <c r="AY51" s="291"/>
      <c r="AZ51" s="291"/>
      <c r="BA51" s="291"/>
      <c r="BB51" s="291"/>
      <c r="BC51" s="291"/>
      <c r="BD51" s="291"/>
      <c r="BE51" s="291"/>
      <c r="BF51" s="291"/>
      <c r="BG51" s="291"/>
      <c r="BH51" s="291"/>
      <c r="BI51" s="291"/>
      <c r="BJ51" s="291"/>
      <c r="BK51" s="291"/>
      <c r="BL51" s="291"/>
      <c r="BM51" s="291"/>
      <c r="BN51" s="291"/>
      <c r="BO51" s="291"/>
      <c r="BP51" s="291"/>
      <c r="BQ51" s="291"/>
      <c r="BR51" s="291"/>
      <c r="BS51" s="291"/>
      <c r="BT51" s="291"/>
      <c r="BU51" s="291"/>
      <c r="BV51" s="291"/>
      <c r="BW51" s="291"/>
      <c r="BX51" s="291"/>
      <c r="BY51" s="291"/>
      <c r="BZ51" s="291"/>
      <c r="CA51" s="291"/>
      <c r="CB51" s="291"/>
      <c r="CC51" s="291"/>
      <c r="CD51" s="291"/>
      <c r="CE51" s="291"/>
      <c r="CF51" s="291"/>
      <c r="CG51" s="291"/>
      <c r="CH51" s="291"/>
      <c r="CI51" s="291"/>
      <c r="CJ51" s="291"/>
      <c r="CK51" s="291"/>
      <c r="CL51" s="291"/>
      <c r="CM51" s="291"/>
      <c r="CN51" s="291"/>
      <c r="CO51" s="291"/>
      <c r="CP51" s="291"/>
      <c r="CQ51" s="291"/>
      <c r="CR51" s="520"/>
      <c r="CS51" s="520"/>
      <c r="CT51" s="520"/>
      <c r="CU51" s="520"/>
      <c r="CV51" s="520"/>
      <c r="CW51" s="520"/>
      <c r="CX51" s="520"/>
      <c r="CY51" s="520"/>
      <c r="CZ51" s="520"/>
      <c r="DA51" s="520"/>
      <c r="DB51" s="520"/>
      <c r="DC51" s="520"/>
      <c r="DD51" s="520"/>
      <c r="DE51" s="520"/>
      <c r="DF51" s="520"/>
      <c r="DG51" s="520"/>
      <c r="DH51" s="520"/>
      <c r="DI51" s="520"/>
      <c r="DJ51" s="520"/>
      <c r="DK51" s="520"/>
      <c r="DL51" s="520"/>
      <c r="DM51" s="520"/>
      <c r="DN51" s="520"/>
      <c r="DO51" s="520"/>
      <c r="DP51" s="520"/>
      <c r="DQ51" s="520"/>
      <c r="DR51" s="520"/>
      <c r="DS51" s="520"/>
      <c r="DT51" s="520"/>
      <c r="DU51" s="520"/>
      <c r="DV51" s="520"/>
      <c r="DW51" s="520"/>
    </row>
    <row r="52" spans="1:127" s="294" customFormat="1" ht="12.75">
      <c r="A52" s="518" t="s">
        <v>1338</v>
      </c>
      <c r="B52" s="519" t="s">
        <v>1339</v>
      </c>
      <c r="C52" s="265">
        <v>172095</v>
      </c>
      <c r="D52" s="504">
        <v>36016</v>
      </c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291"/>
      <c r="AD52" s="291"/>
      <c r="AE52" s="291"/>
      <c r="AF52" s="291"/>
      <c r="AG52" s="291"/>
      <c r="AH52" s="291"/>
      <c r="AI52" s="291"/>
      <c r="AJ52" s="291"/>
      <c r="AK52" s="291"/>
      <c r="AL52" s="291"/>
      <c r="AM52" s="291"/>
      <c r="AN52" s="291"/>
      <c r="AO52" s="291"/>
      <c r="AP52" s="291"/>
      <c r="AQ52" s="291"/>
      <c r="AR52" s="291"/>
      <c r="AS52" s="291"/>
      <c r="AT52" s="291"/>
      <c r="AU52" s="291"/>
      <c r="AV52" s="291"/>
      <c r="AW52" s="291"/>
      <c r="AX52" s="291"/>
      <c r="AY52" s="291"/>
      <c r="AZ52" s="291"/>
      <c r="BA52" s="291"/>
      <c r="BB52" s="291"/>
      <c r="BC52" s="291"/>
      <c r="BD52" s="291"/>
      <c r="BE52" s="291"/>
      <c r="BF52" s="291"/>
      <c r="BG52" s="291"/>
      <c r="BH52" s="291"/>
      <c r="BI52" s="291"/>
      <c r="BJ52" s="291"/>
      <c r="BK52" s="291"/>
      <c r="BL52" s="291"/>
      <c r="BM52" s="291"/>
      <c r="BN52" s="291"/>
      <c r="BO52" s="291"/>
      <c r="BP52" s="291"/>
      <c r="BQ52" s="291"/>
      <c r="BR52" s="291"/>
      <c r="BS52" s="291"/>
      <c r="BT52" s="291"/>
      <c r="BU52" s="291"/>
      <c r="BV52" s="291"/>
      <c r="BW52" s="291"/>
      <c r="BX52" s="291"/>
      <c r="BY52" s="291"/>
      <c r="BZ52" s="291"/>
      <c r="CA52" s="291"/>
      <c r="CB52" s="291"/>
      <c r="CC52" s="291"/>
      <c r="CD52" s="291"/>
      <c r="CE52" s="291"/>
      <c r="CF52" s="291"/>
      <c r="CG52" s="291"/>
      <c r="CH52" s="291"/>
      <c r="CI52" s="291"/>
      <c r="CJ52" s="291"/>
      <c r="CK52" s="291"/>
      <c r="CL52" s="291"/>
      <c r="CM52" s="291"/>
      <c r="CN52" s="291"/>
      <c r="CO52" s="291"/>
      <c r="CP52" s="291"/>
      <c r="CQ52" s="291"/>
      <c r="CR52" s="291"/>
      <c r="CS52" s="291"/>
      <c r="CT52" s="291"/>
      <c r="CU52" s="291"/>
      <c r="CV52" s="291"/>
      <c r="CW52" s="291"/>
      <c r="CX52" s="291"/>
      <c r="CY52" s="291"/>
      <c r="CZ52" s="291"/>
      <c r="DA52" s="291"/>
      <c r="DB52" s="291"/>
      <c r="DC52" s="291"/>
      <c r="DD52" s="291"/>
      <c r="DE52" s="291"/>
      <c r="DF52" s="291"/>
      <c r="DG52" s="291"/>
      <c r="DH52" s="291"/>
      <c r="DI52" s="291"/>
      <c r="DJ52" s="291"/>
      <c r="DK52" s="291"/>
      <c r="DL52" s="291"/>
      <c r="DM52" s="291"/>
      <c r="DN52" s="291"/>
      <c r="DO52" s="291"/>
      <c r="DP52" s="291"/>
      <c r="DQ52" s="291"/>
      <c r="DR52" s="291"/>
      <c r="DS52" s="291"/>
      <c r="DT52" s="291"/>
      <c r="DU52" s="291"/>
      <c r="DV52" s="291"/>
      <c r="DW52" s="291"/>
    </row>
    <row r="53" spans="1:127" s="294" customFormat="1" ht="12.75">
      <c r="A53" s="518" t="s">
        <v>1340</v>
      </c>
      <c r="B53" s="519" t="s">
        <v>1341</v>
      </c>
      <c r="C53" s="265">
        <v>194811</v>
      </c>
      <c r="D53" s="504">
        <v>52046</v>
      </c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291"/>
      <c r="AD53" s="291"/>
      <c r="AE53" s="291"/>
      <c r="AF53" s="291"/>
      <c r="AG53" s="291"/>
      <c r="AH53" s="291"/>
      <c r="AI53" s="291"/>
      <c r="AJ53" s="291"/>
      <c r="AK53" s="291"/>
      <c r="AL53" s="291"/>
      <c r="AM53" s="291"/>
      <c r="AN53" s="291"/>
      <c r="AO53" s="291"/>
      <c r="AP53" s="291"/>
      <c r="AQ53" s="291"/>
      <c r="AR53" s="291"/>
      <c r="AS53" s="291"/>
      <c r="AT53" s="291"/>
      <c r="AU53" s="291"/>
      <c r="AV53" s="291"/>
      <c r="AW53" s="291"/>
      <c r="AX53" s="291"/>
      <c r="AY53" s="291"/>
      <c r="AZ53" s="291"/>
      <c r="BA53" s="291"/>
      <c r="BB53" s="291"/>
      <c r="BC53" s="291"/>
      <c r="BD53" s="291"/>
      <c r="BE53" s="291"/>
      <c r="BF53" s="291"/>
      <c r="BG53" s="291"/>
      <c r="BH53" s="291"/>
      <c r="BI53" s="291"/>
      <c r="BJ53" s="291"/>
      <c r="BK53" s="291"/>
      <c r="BL53" s="291"/>
      <c r="BM53" s="291"/>
      <c r="BN53" s="291"/>
      <c r="BO53" s="291"/>
      <c r="BP53" s="291"/>
      <c r="BQ53" s="291"/>
      <c r="BR53" s="291"/>
      <c r="BS53" s="291"/>
      <c r="BT53" s="291"/>
      <c r="BU53" s="291"/>
      <c r="BV53" s="291"/>
      <c r="BW53" s="291"/>
      <c r="BX53" s="291"/>
      <c r="BY53" s="291"/>
      <c r="BZ53" s="291"/>
      <c r="CA53" s="291"/>
      <c r="CB53" s="291"/>
      <c r="CC53" s="291"/>
      <c r="CD53" s="291"/>
      <c r="CE53" s="291"/>
      <c r="CF53" s="291"/>
      <c r="CG53" s="291"/>
      <c r="CH53" s="291"/>
      <c r="CI53" s="291"/>
      <c r="CJ53" s="291"/>
      <c r="CK53" s="291"/>
      <c r="CL53" s="291"/>
      <c r="CM53" s="291"/>
      <c r="CN53" s="291"/>
      <c r="CO53" s="291"/>
      <c r="CP53" s="291"/>
      <c r="CQ53" s="291"/>
      <c r="CR53" s="291"/>
      <c r="CS53" s="291"/>
      <c r="CT53" s="291"/>
      <c r="CU53" s="291"/>
      <c r="CV53" s="291"/>
      <c r="CW53" s="291"/>
      <c r="CX53" s="291"/>
      <c r="CY53" s="291"/>
      <c r="CZ53" s="291"/>
      <c r="DA53" s="291"/>
      <c r="DB53" s="291"/>
      <c r="DC53" s="291"/>
      <c r="DD53" s="291"/>
      <c r="DE53" s="291"/>
      <c r="DF53" s="291"/>
      <c r="DG53" s="291"/>
      <c r="DH53" s="291"/>
      <c r="DI53" s="291"/>
      <c r="DJ53" s="291"/>
      <c r="DK53" s="291"/>
      <c r="DL53" s="291"/>
      <c r="DM53" s="291"/>
      <c r="DN53" s="291"/>
      <c r="DO53" s="291"/>
      <c r="DP53" s="291"/>
      <c r="DQ53" s="291"/>
      <c r="DR53" s="291"/>
      <c r="DS53" s="291"/>
      <c r="DT53" s="291"/>
      <c r="DU53" s="291"/>
      <c r="DV53" s="291"/>
      <c r="DW53" s="291"/>
    </row>
    <row r="54" spans="1:127" s="294" customFormat="1" ht="12" customHeight="1">
      <c r="A54" s="518" t="s">
        <v>1342</v>
      </c>
      <c r="B54" s="519" t="s">
        <v>1343</v>
      </c>
      <c r="C54" s="265">
        <v>32450</v>
      </c>
      <c r="D54" s="504">
        <v>9812</v>
      </c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291"/>
      <c r="AD54" s="291"/>
      <c r="AE54" s="291"/>
      <c r="AF54" s="291"/>
      <c r="AG54" s="291"/>
      <c r="AH54" s="291"/>
      <c r="AI54" s="291"/>
      <c r="AJ54" s="291"/>
      <c r="AK54" s="291"/>
      <c r="AL54" s="291"/>
      <c r="AM54" s="291"/>
      <c r="AN54" s="291"/>
      <c r="AO54" s="291"/>
      <c r="AP54" s="291"/>
      <c r="AQ54" s="291"/>
      <c r="AR54" s="291"/>
      <c r="AS54" s="291"/>
      <c r="AT54" s="291"/>
      <c r="AU54" s="291"/>
      <c r="AV54" s="291"/>
      <c r="AW54" s="291"/>
      <c r="AX54" s="291"/>
      <c r="AY54" s="291"/>
      <c r="AZ54" s="291"/>
      <c r="BA54" s="291"/>
      <c r="BB54" s="291"/>
      <c r="BC54" s="291"/>
      <c r="BD54" s="291"/>
      <c r="BE54" s="291"/>
      <c r="BF54" s="291"/>
      <c r="BG54" s="291"/>
      <c r="BH54" s="291"/>
      <c r="BI54" s="291"/>
      <c r="BJ54" s="291"/>
      <c r="BK54" s="291"/>
      <c r="BL54" s="291"/>
      <c r="BM54" s="291"/>
      <c r="BN54" s="291"/>
      <c r="BO54" s="291"/>
      <c r="BP54" s="291"/>
      <c r="BQ54" s="291"/>
      <c r="BR54" s="291"/>
      <c r="BS54" s="291"/>
      <c r="BT54" s="291"/>
      <c r="BU54" s="291"/>
      <c r="BV54" s="291"/>
      <c r="BW54" s="291"/>
      <c r="BX54" s="291"/>
      <c r="BY54" s="291"/>
      <c r="BZ54" s="291"/>
      <c r="CA54" s="291"/>
      <c r="CB54" s="291"/>
      <c r="CC54" s="291"/>
      <c r="CD54" s="291"/>
      <c r="CE54" s="291"/>
      <c r="CF54" s="291"/>
      <c r="CG54" s="291"/>
      <c r="CH54" s="291"/>
      <c r="CI54" s="291"/>
      <c r="CJ54" s="291"/>
      <c r="CK54" s="291"/>
      <c r="CL54" s="291"/>
      <c r="CM54" s="291"/>
      <c r="CN54" s="291"/>
      <c r="CO54" s="291"/>
      <c r="CP54" s="291"/>
      <c r="CQ54" s="291"/>
      <c r="CR54" s="291"/>
      <c r="CS54" s="291"/>
      <c r="CT54" s="291"/>
      <c r="CU54" s="291"/>
      <c r="CV54" s="291"/>
      <c r="CW54" s="291"/>
      <c r="CX54" s="291"/>
      <c r="CY54" s="291"/>
      <c r="CZ54" s="291"/>
      <c r="DA54" s="291"/>
      <c r="DB54" s="291"/>
      <c r="DC54" s="291"/>
      <c r="DD54" s="291"/>
      <c r="DE54" s="291"/>
      <c r="DF54" s="291"/>
      <c r="DG54" s="291"/>
      <c r="DH54" s="291"/>
      <c r="DI54" s="291"/>
      <c r="DJ54" s="291"/>
      <c r="DK54" s="291"/>
      <c r="DL54" s="291"/>
      <c r="DM54" s="291"/>
      <c r="DN54" s="291"/>
      <c r="DO54" s="291"/>
      <c r="DP54" s="291"/>
      <c r="DQ54" s="291"/>
      <c r="DR54" s="291"/>
      <c r="DS54" s="291"/>
      <c r="DT54" s="291"/>
      <c r="DU54" s="291"/>
      <c r="DV54" s="291"/>
      <c r="DW54" s="291"/>
    </row>
    <row r="55" spans="1:28" s="291" customFormat="1" ht="12.75" hidden="1">
      <c r="A55" s="521"/>
      <c r="B55" s="263"/>
      <c r="C55" s="72"/>
      <c r="D55" s="504">
        <v>0</v>
      </c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</row>
    <row r="56" spans="1:4" ht="15" customHeight="1" hidden="1">
      <c r="A56" s="262"/>
      <c r="B56" s="522" t="s">
        <v>178</v>
      </c>
      <c r="C56" s="269"/>
      <c r="D56" s="504">
        <v>0</v>
      </c>
    </row>
    <row r="57" spans="1:7" ht="25.5" customHeight="1" hidden="1">
      <c r="A57" s="503"/>
      <c r="B57" s="523" t="s">
        <v>179</v>
      </c>
      <c r="C57" s="132">
        <v>0</v>
      </c>
      <c r="D57" s="504">
        <v>0</v>
      </c>
      <c r="E57" s="524"/>
      <c r="F57" s="491"/>
      <c r="G57" s="491"/>
    </row>
    <row r="58" spans="1:7" ht="12.75" customHeight="1" hidden="1">
      <c r="A58" s="503"/>
      <c r="B58" s="523" t="s">
        <v>1350</v>
      </c>
      <c r="C58" s="132">
        <v>0</v>
      </c>
      <c r="D58" s="504">
        <v>0</v>
      </c>
      <c r="E58" s="525"/>
      <c r="F58" s="526"/>
      <c r="G58" s="526"/>
    </row>
    <row r="59" spans="1:7" ht="12.75" customHeight="1" hidden="1">
      <c r="A59" s="262" t="s">
        <v>1264</v>
      </c>
      <c r="B59" s="527" t="s">
        <v>180</v>
      </c>
      <c r="C59" s="137">
        <v>0</v>
      </c>
      <c r="D59" s="504">
        <v>0</v>
      </c>
      <c r="E59" s="525"/>
      <c r="F59" s="526"/>
      <c r="G59" s="526"/>
    </row>
    <row r="60" spans="1:7" ht="12.75" customHeight="1" hidden="1">
      <c r="A60" s="272" t="s">
        <v>1266</v>
      </c>
      <c r="B60" s="527" t="s">
        <v>181</v>
      </c>
      <c r="C60" s="137">
        <v>0</v>
      </c>
      <c r="D60" s="504">
        <v>0</v>
      </c>
      <c r="E60" s="524"/>
      <c r="F60" s="491"/>
      <c r="G60" s="491"/>
    </row>
    <row r="61" spans="1:7" ht="12.75" customHeight="1" hidden="1">
      <c r="A61" s="272">
        <v>2000</v>
      </c>
      <c r="B61" s="527" t="s">
        <v>182</v>
      </c>
      <c r="C61" s="137">
        <v>0</v>
      </c>
      <c r="D61" s="504">
        <v>0</v>
      </c>
      <c r="E61" s="524"/>
      <c r="F61" s="491"/>
      <c r="G61" s="491"/>
    </row>
    <row r="62" spans="1:127" s="92" customFormat="1" ht="12.75" customHeight="1" hidden="1">
      <c r="A62" s="528"/>
      <c r="B62" s="271" t="s">
        <v>940</v>
      </c>
      <c r="C62" s="145">
        <v>0</v>
      </c>
      <c r="D62" s="504">
        <v>0</v>
      </c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2"/>
      <c r="BH62" s="102"/>
      <c r="BI62" s="102"/>
      <c r="BJ62" s="102"/>
      <c r="BK62" s="102"/>
      <c r="BL62" s="102"/>
      <c r="BM62" s="102"/>
      <c r="BN62" s="102"/>
      <c r="BO62" s="102"/>
      <c r="BP62" s="102"/>
      <c r="BQ62" s="102"/>
      <c r="BR62" s="102"/>
      <c r="BS62" s="102"/>
      <c r="BT62" s="102"/>
      <c r="BU62" s="102"/>
      <c r="BV62" s="102"/>
      <c r="BW62" s="102"/>
      <c r="BX62" s="102"/>
      <c r="BY62" s="102"/>
      <c r="BZ62" s="102"/>
      <c r="CA62" s="102"/>
      <c r="CB62" s="102"/>
      <c r="CC62" s="102"/>
      <c r="CD62" s="102"/>
      <c r="CE62" s="102"/>
      <c r="CF62" s="102"/>
      <c r="CG62" s="102"/>
      <c r="CH62" s="102"/>
      <c r="CI62" s="102"/>
      <c r="CJ62" s="102"/>
      <c r="CK62" s="102"/>
      <c r="CL62" s="102"/>
      <c r="CM62" s="102"/>
      <c r="CN62" s="102"/>
      <c r="CO62" s="102"/>
      <c r="CP62" s="102"/>
      <c r="CQ62" s="102"/>
      <c r="CR62" s="102"/>
      <c r="CS62" s="102"/>
      <c r="CT62" s="102"/>
      <c r="CU62" s="102"/>
      <c r="CV62" s="102"/>
      <c r="CW62" s="102"/>
      <c r="CX62" s="102"/>
      <c r="CY62" s="102"/>
      <c r="CZ62" s="102"/>
      <c r="DA62" s="102"/>
      <c r="DB62" s="102"/>
      <c r="DC62" s="102"/>
      <c r="DD62" s="102"/>
      <c r="DE62" s="102"/>
      <c r="DF62" s="102"/>
      <c r="DG62" s="102"/>
      <c r="DH62" s="102"/>
      <c r="DI62" s="102"/>
      <c r="DJ62" s="102"/>
      <c r="DK62" s="102"/>
      <c r="DL62" s="102"/>
      <c r="DM62" s="102"/>
      <c r="DN62" s="102"/>
      <c r="DO62" s="102"/>
      <c r="DP62" s="102"/>
      <c r="DQ62" s="102"/>
      <c r="DR62" s="102"/>
      <c r="DS62" s="102"/>
      <c r="DT62" s="102"/>
      <c r="DU62" s="102"/>
      <c r="DV62" s="102"/>
      <c r="DW62" s="102"/>
    </row>
    <row r="63" spans="1:127" s="92" customFormat="1" ht="12.75" customHeight="1" hidden="1">
      <c r="A63" s="262"/>
      <c r="B63" s="271" t="s">
        <v>941</v>
      </c>
      <c r="C63" s="145">
        <v>0</v>
      </c>
      <c r="D63" s="504">
        <v>0</v>
      </c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2"/>
      <c r="BH63" s="102"/>
      <c r="BI63" s="102"/>
      <c r="BJ63" s="102"/>
      <c r="BK63" s="102"/>
      <c r="BL63" s="102"/>
      <c r="BM63" s="102"/>
      <c r="BN63" s="102"/>
      <c r="BO63" s="102"/>
      <c r="BP63" s="102"/>
      <c r="BQ63" s="102"/>
      <c r="BR63" s="102"/>
      <c r="BS63" s="102"/>
      <c r="BT63" s="102"/>
      <c r="BU63" s="102"/>
      <c r="BV63" s="102"/>
      <c r="BW63" s="102"/>
      <c r="BX63" s="102"/>
      <c r="BY63" s="102"/>
      <c r="BZ63" s="102"/>
      <c r="CA63" s="102"/>
      <c r="CB63" s="102"/>
      <c r="CC63" s="102"/>
      <c r="CD63" s="102"/>
      <c r="CE63" s="102"/>
      <c r="CF63" s="102"/>
      <c r="CG63" s="102"/>
      <c r="CH63" s="102"/>
      <c r="CI63" s="102"/>
      <c r="CJ63" s="102"/>
      <c r="CK63" s="102"/>
      <c r="CL63" s="102"/>
      <c r="CM63" s="102"/>
      <c r="CN63" s="102"/>
      <c r="CO63" s="102"/>
      <c r="CP63" s="102"/>
      <c r="CQ63" s="102"/>
      <c r="CR63" s="102"/>
      <c r="CS63" s="102"/>
      <c r="CT63" s="102"/>
      <c r="CU63" s="102"/>
      <c r="CV63" s="102"/>
      <c r="CW63" s="102"/>
      <c r="CX63" s="102"/>
      <c r="CY63" s="102"/>
      <c r="CZ63" s="102"/>
      <c r="DA63" s="102"/>
      <c r="DB63" s="102"/>
      <c r="DC63" s="102"/>
      <c r="DD63" s="102"/>
      <c r="DE63" s="102"/>
      <c r="DF63" s="102"/>
      <c r="DG63" s="102"/>
      <c r="DH63" s="102"/>
      <c r="DI63" s="102"/>
      <c r="DJ63" s="102"/>
      <c r="DK63" s="102"/>
      <c r="DL63" s="102"/>
      <c r="DM63" s="102"/>
      <c r="DN63" s="102"/>
      <c r="DO63" s="102"/>
      <c r="DP63" s="102"/>
      <c r="DQ63" s="102"/>
      <c r="DR63" s="102"/>
      <c r="DS63" s="102"/>
      <c r="DT63" s="102"/>
      <c r="DU63" s="102"/>
      <c r="DV63" s="102"/>
      <c r="DW63" s="102"/>
    </row>
    <row r="64" spans="1:127" s="92" customFormat="1" ht="12.75" customHeight="1" hidden="1">
      <c r="A64" s="284" t="s">
        <v>177</v>
      </c>
      <c r="B64" s="285" t="s">
        <v>1362</v>
      </c>
      <c r="C64" s="278">
        <v>0</v>
      </c>
      <c r="D64" s="504">
        <v>0</v>
      </c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102"/>
      <c r="BH64" s="102"/>
      <c r="BI64" s="102"/>
      <c r="BJ64" s="102"/>
      <c r="BK64" s="102"/>
      <c r="BL64" s="102"/>
      <c r="BM64" s="102"/>
      <c r="BN64" s="102"/>
      <c r="BO64" s="102"/>
      <c r="BP64" s="102"/>
      <c r="BQ64" s="102"/>
      <c r="BR64" s="102"/>
      <c r="BS64" s="102"/>
      <c r="BT64" s="102"/>
      <c r="BU64" s="102"/>
      <c r="BV64" s="102"/>
      <c r="BW64" s="102"/>
      <c r="BX64" s="102"/>
      <c r="BY64" s="102"/>
      <c r="BZ64" s="102"/>
      <c r="CA64" s="102"/>
      <c r="CB64" s="102"/>
      <c r="CC64" s="102"/>
      <c r="CD64" s="102"/>
      <c r="CE64" s="102"/>
      <c r="CF64" s="102"/>
      <c r="CG64" s="102"/>
      <c r="CH64" s="102"/>
      <c r="CI64" s="102"/>
      <c r="CJ64" s="102"/>
      <c r="CK64" s="102"/>
      <c r="CL64" s="102"/>
      <c r="CM64" s="102"/>
      <c r="CN64" s="102"/>
      <c r="CO64" s="102"/>
      <c r="CP64" s="102"/>
      <c r="CQ64" s="102"/>
      <c r="CR64" s="102"/>
      <c r="CS64" s="102"/>
      <c r="CT64" s="102"/>
      <c r="CU64" s="102"/>
      <c r="CV64" s="102"/>
      <c r="CW64" s="102"/>
      <c r="CX64" s="102"/>
      <c r="CY64" s="102"/>
      <c r="CZ64" s="102"/>
      <c r="DA64" s="102"/>
      <c r="DB64" s="102"/>
      <c r="DC64" s="102"/>
      <c r="DD64" s="102"/>
      <c r="DE64" s="102"/>
      <c r="DF64" s="102"/>
      <c r="DG64" s="102"/>
      <c r="DH64" s="102"/>
      <c r="DI64" s="102"/>
      <c r="DJ64" s="102"/>
      <c r="DK64" s="102"/>
      <c r="DL64" s="102"/>
      <c r="DM64" s="102"/>
      <c r="DN64" s="102"/>
      <c r="DO64" s="102"/>
      <c r="DP64" s="102"/>
      <c r="DQ64" s="102"/>
      <c r="DR64" s="102"/>
      <c r="DS64" s="102"/>
      <c r="DT64" s="102"/>
      <c r="DU64" s="102"/>
      <c r="DV64" s="102"/>
      <c r="DW64" s="102"/>
    </row>
    <row r="65" spans="1:7" ht="12.75" hidden="1">
      <c r="A65" s="503"/>
      <c r="B65" s="522" t="s">
        <v>183</v>
      </c>
      <c r="C65" s="132"/>
      <c r="D65" s="504">
        <v>0</v>
      </c>
      <c r="E65" s="524"/>
      <c r="F65" s="491"/>
      <c r="G65" s="491"/>
    </row>
    <row r="66" spans="1:7" ht="12.75" hidden="1">
      <c r="A66" s="503"/>
      <c r="B66" s="523" t="s">
        <v>1350</v>
      </c>
      <c r="C66" s="132">
        <v>0</v>
      </c>
      <c r="D66" s="504">
        <v>0</v>
      </c>
      <c r="E66" s="524"/>
      <c r="F66" s="491"/>
      <c r="G66" s="491"/>
    </row>
    <row r="67" spans="1:7" ht="12.75" hidden="1">
      <c r="A67" s="262" t="s">
        <v>1264</v>
      </c>
      <c r="B67" s="527" t="s">
        <v>180</v>
      </c>
      <c r="C67" s="137">
        <v>0</v>
      </c>
      <c r="D67" s="504">
        <v>0</v>
      </c>
      <c r="E67" s="524"/>
      <c r="F67" s="491"/>
      <c r="G67" s="491"/>
    </row>
    <row r="68" spans="1:7" ht="12.75" hidden="1">
      <c r="A68" s="272" t="s">
        <v>1266</v>
      </c>
      <c r="B68" s="527" t="s">
        <v>181</v>
      </c>
      <c r="C68" s="137">
        <v>0</v>
      </c>
      <c r="D68" s="504">
        <v>0</v>
      </c>
      <c r="E68" s="524"/>
      <c r="F68" s="491"/>
      <c r="G68" s="491"/>
    </row>
    <row r="69" spans="1:7" ht="12.75" hidden="1">
      <c r="A69" s="272">
        <v>2000</v>
      </c>
      <c r="B69" s="527" t="s">
        <v>182</v>
      </c>
      <c r="C69" s="137">
        <v>0</v>
      </c>
      <c r="D69" s="504">
        <v>0</v>
      </c>
      <c r="E69" s="524"/>
      <c r="F69" s="491"/>
      <c r="G69" s="491"/>
    </row>
    <row r="70" spans="1:127" s="92" customFormat="1" ht="12.75" hidden="1">
      <c r="A70" s="528"/>
      <c r="B70" s="271" t="s">
        <v>940</v>
      </c>
      <c r="C70" s="145">
        <v>0</v>
      </c>
      <c r="D70" s="504">
        <v>0</v>
      </c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  <c r="AT70" s="102"/>
      <c r="AU70" s="102"/>
      <c r="AV70" s="102"/>
      <c r="AW70" s="102"/>
      <c r="AX70" s="102"/>
      <c r="AY70" s="102"/>
      <c r="AZ70" s="102"/>
      <c r="BA70" s="102"/>
      <c r="BB70" s="102"/>
      <c r="BC70" s="102"/>
      <c r="BD70" s="102"/>
      <c r="BE70" s="102"/>
      <c r="BF70" s="102"/>
      <c r="BG70" s="102"/>
      <c r="BH70" s="102"/>
      <c r="BI70" s="102"/>
      <c r="BJ70" s="102"/>
      <c r="BK70" s="102"/>
      <c r="BL70" s="102"/>
      <c r="BM70" s="102"/>
      <c r="BN70" s="102"/>
      <c r="BO70" s="102"/>
      <c r="BP70" s="102"/>
      <c r="BQ70" s="102"/>
      <c r="BR70" s="102"/>
      <c r="BS70" s="102"/>
      <c r="BT70" s="102"/>
      <c r="BU70" s="102"/>
      <c r="BV70" s="102"/>
      <c r="BW70" s="102"/>
      <c r="BX70" s="102"/>
      <c r="BY70" s="102"/>
      <c r="BZ70" s="102"/>
      <c r="CA70" s="102"/>
      <c r="CB70" s="102"/>
      <c r="CC70" s="102"/>
      <c r="CD70" s="102"/>
      <c r="CE70" s="102"/>
      <c r="CF70" s="102"/>
      <c r="CG70" s="102"/>
      <c r="CH70" s="102"/>
      <c r="CI70" s="102"/>
      <c r="CJ70" s="102"/>
      <c r="CK70" s="102"/>
      <c r="CL70" s="102"/>
      <c r="CM70" s="102"/>
      <c r="CN70" s="102"/>
      <c r="CO70" s="102"/>
      <c r="CP70" s="102"/>
      <c r="CQ70" s="102"/>
      <c r="CR70" s="102"/>
      <c r="CS70" s="102"/>
      <c r="CT70" s="102"/>
      <c r="CU70" s="102"/>
      <c r="CV70" s="102"/>
      <c r="CW70" s="102"/>
      <c r="CX70" s="102"/>
      <c r="CY70" s="102"/>
      <c r="CZ70" s="102"/>
      <c r="DA70" s="102"/>
      <c r="DB70" s="102"/>
      <c r="DC70" s="102"/>
      <c r="DD70" s="102"/>
      <c r="DE70" s="102"/>
      <c r="DF70" s="102"/>
      <c r="DG70" s="102"/>
      <c r="DH70" s="102"/>
      <c r="DI70" s="102"/>
      <c r="DJ70" s="102"/>
      <c r="DK70" s="102"/>
      <c r="DL70" s="102"/>
      <c r="DM70" s="102"/>
      <c r="DN70" s="102"/>
      <c r="DO70" s="102"/>
      <c r="DP70" s="102"/>
      <c r="DQ70" s="102"/>
      <c r="DR70" s="102"/>
      <c r="DS70" s="102"/>
      <c r="DT70" s="102"/>
      <c r="DU70" s="102"/>
      <c r="DV70" s="102"/>
      <c r="DW70" s="102"/>
    </row>
    <row r="71" spans="1:127" s="92" customFormat="1" ht="12.75" hidden="1">
      <c r="A71" s="262"/>
      <c r="B71" s="271" t="s">
        <v>941</v>
      </c>
      <c r="C71" s="145">
        <v>0</v>
      </c>
      <c r="D71" s="504">
        <v>0</v>
      </c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  <c r="AM71" s="102"/>
      <c r="AN71" s="102"/>
      <c r="AO71" s="102"/>
      <c r="AP71" s="102"/>
      <c r="AQ71" s="102"/>
      <c r="AR71" s="102"/>
      <c r="AS71" s="102"/>
      <c r="AT71" s="102"/>
      <c r="AU71" s="102"/>
      <c r="AV71" s="102"/>
      <c r="AW71" s="102"/>
      <c r="AX71" s="102"/>
      <c r="AY71" s="102"/>
      <c r="AZ71" s="102"/>
      <c r="BA71" s="102"/>
      <c r="BB71" s="102"/>
      <c r="BC71" s="102"/>
      <c r="BD71" s="102"/>
      <c r="BE71" s="102"/>
      <c r="BF71" s="102"/>
      <c r="BG71" s="102"/>
      <c r="BH71" s="102"/>
      <c r="BI71" s="102"/>
      <c r="BJ71" s="102"/>
      <c r="BK71" s="102"/>
      <c r="BL71" s="102"/>
      <c r="BM71" s="102"/>
      <c r="BN71" s="102"/>
      <c r="BO71" s="102"/>
      <c r="BP71" s="102"/>
      <c r="BQ71" s="102"/>
      <c r="BR71" s="102"/>
      <c r="BS71" s="102"/>
      <c r="BT71" s="102"/>
      <c r="BU71" s="102"/>
      <c r="BV71" s="102"/>
      <c r="BW71" s="102"/>
      <c r="BX71" s="102"/>
      <c r="BY71" s="102"/>
      <c r="BZ71" s="102"/>
      <c r="CA71" s="102"/>
      <c r="CB71" s="102"/>
      <c r="CC71" s="102"/>
      <c r="CD71" s="102"/>
      <c r="CE71" s="102"/>
      <c r="CF71" s="102"/>
      <c r="CG71" s="102"/>
      <c r="CH71" s="102"/>
      <c r="CI71" s="102"/>
      <c r="CJ71" s="102"/>
      <c r="CK71" s="102"/>
      <c r="CL71" s="102"/>
      <c r="CM71" s="102"/>
      <c r="CN71" s="102"/>
      <c r="CO71" s="102"/>
      <c r="CP71" s="102"/>
      <c r="CQ71" s="102"/>
      <c r="CR71" s="102"/>
      <c r="CS71" s="102"/>
      <c r="CT71" s="102"/>
      <c r="CU71" s="102"/>
      <c r="CV71" s="102"/>
      <c r="CW71" s="102"/>
      <c r="CX71" s="102"/>
      <c r="CY71" s="102"/>
      <c r="CZ71" s="102"/>
      <c r="DA71" s="102"/>
      <c r="DB71" s="102"/>
      <c r="DC71" s="102"/>
      <c r="DD71" s="102"/>
      <c r="DE71" s="102"/>
      <c r="DF71" s="102"/>
      <c r="DG71" s="102"/>
      <c r="DH71" s="102"/>
      <c r="DI71" s="102"/>
      <c r="DJ71" s="102"/>
      <c r="DK71" s="102"/>
      <c r="DL71" s="102"/>
      <c r="DM71" s="102"/>
      <c r="DN71" s="102"/>
      <c r="DO71" s="102"/>
      <c r="DP71" s="102"/>
      <c r="DQ71" s="102"/>
      <c r="DR71" s="102"/>
      <c r="DS71" s="102"/>
      <c r="DT71" s="102"/>
      <c r="DU71" s="102"/>
      <c r="DV71" s="102"/>
      <c r="DW71" s="102"/>
    </row>
    <row r="72" spans="1:127" s="92" customFormat="1" ht="12.75" hidden="1">
      <c r="A72" s="284" t="s">
        <v>177</v>
      </c>
      <c r="B72" s="285" t="s">
        <v>1362</v>
      </c>
      <c r="C72" s="278">
        <v>0</v>
      </c>
      <c r="D72" s="504">
        <v>0</v>
      </c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02"/>
      <c r="AP72" s="102"/>
      <c r="AQ72" s="102"/>
      <c r="AR72" s="102"/>
      <c r="AS72" s="102"/>
      <c r="AT72" s="102"/>
      <c r="AU72" s="102"/>
      <c r="AV72" s="102"/>
      <c r="AW72" s="102"/>
      <c r="AX72" s="102"/>
      <c r="AY72" s="102"/>
      <c r="AZ72" s="102"/>
      <c r="BA72" s="102"/>
      <c r="BB72" s="102"/>
      <c r="BC72" s="102"/>
      <c r="BD72" s="102"/>
      <c r="BE72" s="102"/>
      <c r="BF72" s="102"/>
      <c r="BG72" s="102"/>
      <c r="BH72" s="102"/>
      <c r="BI72" s="102"/>
      <c r="BJ72" s="102"/>
      <c r="BK72" s="102"/>
      <c r="BL72" s="102"/>
      <c r="BM72" s="102"/>
      <c r="BN72" s="102"/>
      <c r="BO72" s="102"/>
      <c r="BP72" s="102"/>
      <c r="BQ72" s="102"/>
      <c r="BR72" s="102"/>
      <c r="BS72" s="102"/>
      <c r="BT72" s="102"/>
      <c r="BU72" s="102"/>
      <c r="BV72" s="102"/>
      <c r="BW72" s="102"/>
      <c r="BX72" s="102"/>
      <c r="BY72" s="102"/>
      <c r="BZ72" s="102"/>
      <c r="CA72" s="102"/>
      <c r="CB72" s="102"/>
      <c r="CC72" s="102"/>
      <c r="CD72" s="102"/>
      <c r="CE72" s="102"/>
      <c r="CF72" s="102"/>
      <c r="CG72" s="102"/>
      <c r="CH72" s="102"/>
      <c r="CI72" s="102"/>
      <c r="CJ72" s="102"/>
      <c r="CK72" s="102"/>
      <c r="CL72" s="102"/>
      <c r="CM72" s="102"/>
      <c r="CN72" s="102"/>
      <c r="CO72" s="102"/>
      <c r="CP72" s="102"/>
      <c r="CQ72" s="102"/>
      <c r="CR72" s="102"/>
      <c r="CS72" s="102"/>
      <c r="CT72" s="102"/>
      <c r="CU72" s="102"/>
      <c r="CV72" s="102"/>
      <c r="CW72" s="102"/>
      <c r="CX72" s="102"/>
      <c r="CY72" s="102"/>
      <c r="CZ72" s="102"/>
      <c r="DA72" s="102"/>
      <c r="DB72" s="102"/>
      <c r="DC72" s="102"/>
      <c r="DD72" s="102"/>
      <c r="DE72" s="102"/>
      <c r="DF72" s="102"/>
      <c r="DG72" s="102"/>
      <c r="DH72" s="102"/>
      <c r="DI72" s="102"/>
      <c r="DJ72" s="102"/>
      <c r="DK72" s="102"/>
      <c r="DL72" s="102"/>
      <c r="DM72" s="102"/>
      <c r="DN72" s="102"/>
      <c r="DO72" s="102"/>
      <c r="DP72" s="102"/>
      <c r="DQ72" s="102"/>
      <c r="DR72" s="102"/>
      <c r="DS72" s="102"/>
      <c r="DT72" s="102"/>
      <c r="DU72" s="102"/>
      <c r="DV72" s="102"/>
      <c r="DW72" s="102"/>
    </row>
    <row r="73" spans="1:127" s="92" customFormat="1" ht="12.75" customHeight="1">
      <c r="A73" s="262"/>
      <c r="B73" s="529" t="s">
        <v>184</v>
      </c>
      <c r="C73" s="278"/>
      <c r="D73" s="504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2"/>
      <c r="BD73" s="102"/>
      <c r="BE73" s="102"/>
      <c r="BF73" s="102"/>
      <c r="BG73" s="102"/>
      <c r="BH73" s="102"/>
      <c r="BI73" s="102"/>
      <c r="BJ73" s="102"/>
      <c r="BK73" s="102"/>
      <c r="BL73" s="102"/>
      <c r="BM73" s="102"/>
      <c r="BN73" s="102"/>
      <c r="BO73" s="102"/>
      <c r="BP73" s="102"/>
      <c r="BQ73" s="102"/>
      <c r="BR73" s="102"/>
      <c r="BS73" s="102"/>
      <c r="BT73" s="102"/>
      <c r="BU73" s="102"/>
      <c r="BV73" s="102"/>
      <c r="BW73" s="102"/>
      <c r="BX73" s="102"/>
      <c r="BY73" s="102"/>
      <c r="BZ73" s="102"/>
      <c r="CA73" s="102"/>
      <c r="CB73" s="102"/>
      <c r="CC73" s="102"/>
      <c r="CD73" s="102"/>
      <c r="CE73" s="102"/>
      <c r="CF73" s="102"/>
      <c r="CG73" s="102"/>
      <c r="CH73" s="102"/>
      <c r="CI73" s="102"/>
      <c r="CJ73" s="102"/>
      <c r="CK73" s="102"/>
      <c r="CL73" s="102"/>
      <c r="CM73" s="102"/>
      <c r="CN73" s="102"/>
      <c r="CO73" s="102"/>
      <c r="CP73" s="102"/>
      <c r="CQ73" s="102"/>
      <c r="CR73" s="102"/>
      <c r="CS73" s="102"/>
      <c r="CT73" s="102"/>
      <c r="CU73" s="102"/>
      <c r="CV73" s="102"/>
      <c r="CW73" s="102"/>
      <c r="CX73" s="102"/>
      <c r="CY73" s="102"/>
      <c r="CZ73" s="102"/>
      <c r="DA73" s="102"/>
      <c r="DB73" s="102"/>
      <c r="DC73" s="102"/>
      <c r="DD73" s="102"/>
      <c r="DE73" s="102"/>
      <c r="DF73" s="102"/>
      <c r="DG73" s="102"/>
      <c r="DH73" s="102"/>
      <c r="DI73" s="102"/>
      <c r="DJ73" s="102"/>
      <c r="DK73" s="102"/>
      <c r="DL73" s="102"/>
      <c r="DM73" s="102"/>
      <c r="DN73" s="102"/>
      <c r="DO73" s="102"/>
      <c r="DP73" s="102"/>
      <c r="DQ73" s="102"/>
      <c r="DR73" s="102"/>
      <c r="DS73" s="102"/>
      <c r="DT73" s="102"/>
      <c r="DU73" s="102"/>
      <c r="DV73" s="102"/>
      <c r="DW73" s="102"/>
    </row>
    <row r="74" spans="1:127" s="508" customFormat="1" ht="12.75" customHeight="1">
      <c r="A74" s="501"/>
      <c r="B74" s="523" t="s">
        <v>179</v>
      </c>
      <c r="C74" s="403">
        <v>484</v>
      </c>
      <c r="D74" s="67">
        <v>257</v>
      </c>
      <c r="E74" s="507"/>
      <c r="F74" s="507"/>
      <c r="G74" s="507"/>
      <c r="H74" s="507"/>
      <c r="I74" s="507"/>
      <c r="J74" s="507"/>
      <c r="K74" s="507"/>
      <c r="L74" s="507"/>
      <c r="M74" s="507"/>
      <c r="N74" s="507"/>
      <c r="O74" s="507"/>
      <c r="P74" s="507"/>
      <c r="Q74" s="507"/>
      <c r="R74" s="507"/>
      <c r="S74" s="507"/>
      <c r="T74" s="507"/>
      <c r="U74" s="507"/>
      <c r="V74" s="507"/>
      <c r="W74" s="507"/>
      <c r="X74" s="507"/>
      <c r="Y74" s="507"/>
      <c r="Z74" s="507"/>
      <c r="AA74" s="507"/>
      <c r="AB74" s="507"/>
      <c r="AC74" s="507"/>
      <c r="AD74" s="507"/>
      <c r="AE74" s="507"/>
      <c r="AF74" s="507"/>
      <c r="AG74" s="507"/>
      <c r="AH74" s="507"/>
      <c r="AI74" s="507"/>
      <c r="AJ74" s="507"/>
      <c r="AK74" s="507"/>
      <c r="AL74" s="507"/>
      <c r="AM74" s="507"/>
      <c r="AN74" s="507"/>
      <c r="AO74" s="507"/>
      <c r="AP74" s="507"/>
      <c r="AQ74" s="507"/>
      <c r="AR74" s="507"/>
      <c r="AS74" s="507"/>
      <c r="AT74" s="507"/>
      <c r="AU74" s="507"/>
      <c r="AV74" s="507"/>
      <c r="AW74" s="507"/>
      <c r="AX74" s="507"/>
      <c r="AY74" s="507"/>
      <c r="AZ74" s="507"/>
      <c r="BA74" s="507"/>
      <c r="BB74" s="507"/>
      <c r="BC74" s="507"/>
      <c r="BD74" s="507"/>
      <c r="BE74" s="507"/>
      <c r="BF74" s="507"/>
      <c r="BG74" s="507"/>
      <c r="BH74" s="507"/>
      <c r="BI74" s="507"/>
      <c r="BJ74" s="507"/>
      <c r="BK74" s="507"/>
      <c r="BL74" s="507"/>
      <c r="BM74" s="507"/>
      <c r="BN74" s="507"/>
      <c r="BO74" s="507"/>
      <c r="BP74" s="507"/>
      <c r="BQ74" s="507"/>
      <c r="BR74" s="507"/>
      <c r="BS74" s="507"/>
      <c r="BT74" s="507"/>
      <c r="BU74" s="507"/>
      <c r="BV74" s="507"/>
      <c r="BW74" s="507"/>
      <c r="BX74" s="507"/>
      <c r="BY74" s="507"/>
      <c r="BZ74" s="507"/>
      <c r="CA74" s="507"/>
      <c r="CB74" s="507"/>
      <c r="CC74" s="507"/>
      <c r="CD74" s="507"/>
      <c r="CE74" s="507"/>
      <c r="CF74" s="507"/>
      <c r="CG74" s="507"/>
      <c r="CH74" s="507"/>
      <c r="CI74" s="507"/>
      <c r="CJ74" s="507"/>
      <c r="CK74" s="507"/>
      <c r="CL74" s="507"/>
      <c r="CM74" s="507"/>
      <c r="CN74" s="507"/>
      <c r="CO74" s="507"/>
      <c r="CP74" s="507"/>
      <c r="CQ74" s="507"/>
      <c r="CR74" s="507"/>
      <c r="CS74" s="507"/>
      <c r="CT74" s="507"/>
      <c r="CU74" s="507"/>
      <c r="CV74" s="507"/>
      <c r="CW74" s="507"/>
      <c r="CX74" s="507"/>
      <c r="CY74" s="507"/>
      <c r="CZ74" s="507"/>
      <c r="DA74" s="507"/>
      <c r="DB74" s="507"/>
      <c r="DC74" s="507"/>
      <c r="DD74" s="507"/>
      <c r="DE74" s="507"/>
      <c r="DF74" s="507"/>
      <c r="DG74" s="507"/>
      <c r="DH74" s="507"/>
      <c r="DI74" s="507"/>
      <c r="DJ74" s="507"/>
      <c r="DK74" s="507"/>
      <c r="DL74" s="507"/>
      <c r="DM74" s="507"/>
      <c r="DN74" s="507"/>
      <c r="DO74" s="507"/>
      <c r="DP74" s="507"/>
      <c r="DQ74" s="507"/>
      <c r="DR74" s="507"/>
      <c r="DS74" s="507"/>
      <c r="DT74" s="507"/>
      <c r="DU74" s="507"/>
      <c r="DV74" s="507"/>
      <c r="DW74" s="507"/>
    </row>
    <row r="75" spans="1:7" ht="12.75" customHeight="1">
      <c r="A75" s="503"/>
      <c r="B75" s="523" t="s">
        <v>1350</v>
      </c>
      <c r="C75" s="132">
        <v>146</v>
      </c>
      <c r="D75" s="67">
        <v>0</v>
      </c>
      <c r="E75" s="525"/>
      <c r="F75" s="526"/>
      <c r="G75" s="526"/>
    </row>
    <row r="76" spans="1:7" ht="12.75" customHeight="1">
      <c r="A76" s="262" t="s">
        <v>1264</v>
      </c>
      <c r="B76" s="527" t="s">
        <v>180</v>
      </c>
      <c r="C76" s="137">
        <v>146</v>
      </c>
      <c r="D76" s="504">
        <v>0</v>
      </c>
      <c r="E76" s="525"/>
      <c r="F76" s="526"/>
      <c r="G76" s="526"/>
    </row>
    <row r="77" spans="1:7" ht="12.75" customHeight="1">
      <c r="A77" s="272" t="s">
        <v>1266</v>
      </c>
      <c r="B77" s="527" t="s">
        <v>181</v>
      </c>
      <c r="C77" s="137">
        <v>146</v>
      </c>
      <c r="D77" s="504">
        <v>0</v>
      </c>
      <c r="E77" s="525"/>
      <c r="F77" s="526"/>
      <c r="G77" s="526"/>
    </row>
    <row r="78" spans="1:7" ht="12.75" customHeight="1">
      <c r="A78" s="272">
        <v>2000</v>
      </c>
      <c r="B78" s="527" t="s">
        <v>182</v>
      </c>
      <c r="C78" s="265">
        <v>146</v>
      </c>
      <c r="D78" s="504">
        <v>0</v>
      </c>
      <c r="E78" s="525"/>
      <c r="F78" s="526"/>
      <c r="G78" s="526"/>
    </row>
    <row r="79" spans="1:127" s="92" customFormat="1" ht="12.75" customHeight="1">
      <c r="A79" s="528"/>
      <c r="B79" s="271" t="s">
        <v>940</v>
      </c>
      <c r="C79" s="145">
        <v>338</v>
      </c>
      <c r="D79" s="67">
        <v>257</v>
      </c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02"/>
      <c r="AK79" s="102"/>
      <c r="AL79" s="102"/>
      <c r="AM79" s="102"/>
      <c r="AN79" s="102"/>
      <c r="AO79" s="102"/>
      <c r="AP79" s="102"/>
      <c r="AQ79" s="102"/>
      <c r="AR79" s="102"/>
      <c r="AS79" s="102"/>
      <c r="AT79" s="102"/>
      <c r="AU79" s="102"/>
      <c r="AV79" s="102"/>
      <c r="AW79" s="102"/>
      <c r="AX79" s="102"/>
      <c r="AY79" s="102"/>
      <c r="AZ79" s="102"/>
      <c r="BA79" s="102"/>
      <c r="BB79" s="102"/>
      <c r="BC79" s="102"/>
      <c r="BD79" s="102"/>
      <c r="BE79" s="102"/>
      <c r="BF79" s="102"/>
      <c r="BG79" s="102"/>
      <c r="BH79" s="102"/>
      <c r="BI79" s="102"/>
      <c r="BJ79" s="102"/>
      <c r="BK79" s="102"/>
      <c r="BL79" s="102"/>
      <c r="BM79" s="102"/>
      <c r="BN79" s="102"/>
      <c r="BO79" s="102"/>
      <c r="BP79" s="102"/>
      <c r="BQ79" s="102"/>
      <c r="BR79" s="102"/>
      <c r="BS79" s="102"/>
      <c r="BT79" s="102"/>
      <c r="BU79" s="102"/>
      <c r="BV79" s="102"/>
      <c r="BW79" s="102"/>
      <c r="BX79" s="102"/>
      <c r="BY79" s="102"/>
      <c r="BZ79" s="102"/>
      <c r="CA79" s="102"/>
      <c r="CB79" s="102"/>
      <c r="CC79" s="102"/>
      <c r="CD79" s="102"/>
      <c r="CE79" s="102"/>
      <c r="CF79" s="102"/>
      <c r="CG79" s="102"/>
      <c r="CH79" s="102"/>
      <c r="CI79" s="102"/>
      <c r="CJ79" s="102"/>
      <c r="CK79" s="102"/>
      <c r="CL79" s="102"/>
      <c r="CM79" s="102"/>
      <c r="CN79" s="102"/>
      <c r="CO79" s="102"/>
      <c r="CP79" s="102"/>
      <c r="CQ79" s="102"/>
      <c r="CR79" s="102"/>
      <c r="CS79" s="102"/>
      <c r="CT79" s="102"/>
      <c r="CU79" s="102"/>
      <c r="CV79" s="102"/>
      <c r="CW79" s="102"/>
      <c r="CX79" s="102"/>
      <c r="CY79" s="102"/>
      <c r="CZ79" s="102"/>
      <c r="DA79" s="102"/>
      <c r="DB79" s="102"/>
      <c r="DC79" s="102"/>
      <c r="DD79" s="102"/>
      <c r="DE79" s="102"/>
      <c r="DF79" s="102"/>
      <c r="DG79" s="102"/>
      <c r="DH79" s="102"/>
      <c r="DI79" s="102"/>
      <c r="DJ79" s="102"/>
      <c r="DK79" s="102"/>
      <c r="DL79" s="102"/>
      <c r="DM79" s="102"/>
      <c r="DN79" s="102"/>
      <c r="DO79" s="102"/>
      <c r="DP79" s="102"/>
      <c r="DQ79" s="102"/>
      <c r="DR79" s="102"/>
      <c r="DS79" s="102"/>
      <c r="DT79" s="102"/>
      <c r="DU79" s="102"/>
      <c r="DV79" s="102"/>
      <c r="DW79" s="102"/>
    </row>
    <row r="80" spans="1:127" s="92" customFormat="1" ht="12.75" customHeight="1">
      <c r="A80" s="262"/>
      <c r="B80" s="271" t="s">
        <v>941</v>
      </c>
      <c r="C80" s="145">
        <v>-338</v>
      </c>
      <c r="D80" s="67">
        <v>-257</v>
      </c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2"/>
      <c r="AN80" s="102"/>
      <c r="AO80" s="102"/>
      <c r="AP80" s="102"/>
      <c r="AQ80" s="102"/>
      <c r="AR80" s="102"/>
      <c r="AS80" s="102"/>
      <c r="AT80" s="102"/>
      <c r="AU80" s="102"/>
      <c r="AV80" s="102"/>
      <c r="AW80" s="102"/>
      <c r="AX80" s="102"/>
      <c r="AY80" s="102"/>
      <c r="AZ80" s="102"/>
      <c r="BA80" s="102"/>
      <c r="BB80" s="102"/>
      <c r="BC80" s="102"/>
      <c r="BD80" s="102"/>
      <c r="BE80" s="102"/>
      <c r="BF80" s="102"/>
      <c r="BG80" s="102"/>
      <c r="BH80" s="102"/>
      <c r="BI80" s="102"/>
      <c r="BJ80" s="102"/>
      <c r="BK80" s="102"/>
      <c r="BL80" s="102"/>
      <c r="BM80" s="102"/>
      <c r="BN80" s="102"/>
      <c r="BO80" s="102"/>
      <c r="BP80" s="102"/>
      <c r="BQ80" s="102"/>
      <c r="BR80" s="102"/>
      <c r="BS80" s="102"/>
      <c r="BT80" s="102"/>
      <c r="BU80" s="102"/>
      <c r="BV80" s="102"/>
      <c r="BW80" s="102"/>
      <c r="BX80" s="102"/>
      <c r="BY80" s="102"/>
      <c r="BZ80" s="102"/>
      <c r="CA80" s="102"/>
      <c r="CB80" s="102"/>
      <c r="CC80" s="102"/>
      <c r="CD80" s="102"/>
      <c r="CE80" s="102"/>
      <c r="CF80" s="102"/>
      <c r="CG80" s="102"/>
      <c r="CH80" s="102"/>
      <c r="CI80" s="102"/>
      <c r="CJ80" s="102"/>
      <c r="CK80" s="102"/>
      <c r="CL80" s="102"/>
      <c r="CM80" s="102"/>
      <c r="CN80" s="102"/>
      <c r="CO80" s="102"/>
      <c r="CP80" s="102"/>
      <c r="CQ80" s="102"/>
      <c r="CR80" s="102"/>
      <c r="CS80" s="102"/>
      <c r="CT80" s="102"/>
      <c r="CU80" s="102"/>
      <c r="CV80" s="102"/>
      <c r="CW80" s="102"/>
      <c r="CX80" s="102"/>
      <c r="CY80" s="102"/>
      <c r="CZ80" s="102"/>
      <c r="DA80" s="102"/>
      <c r="DB80" s="102"/>
      <c r="DC80" s="102"/>
      <c r="DD80" s="102"/>
      <c r="DE80" s="102"/>
      <c r="DF80" s="102"/>
      <c r="DG80" s="102"/>
      <c r="DH80" s="102"/>
      <c r="DI80" s="102"/>
      <c r="DJ80" s="102"/>
      <c r="DK80" s="102"/>
      <c r="DL80" s="102"/>
      <c r="DM80" s="102"/>
      <c r="DN80" s="102"/>
      <c r="DO80" s="102"/>
      <c r="DP80" s="102"/>
      <c r="DQ80" s="102"/>
      <c r="DR80" s="102"/>
      <c r="DS80" s="102"/>
      <c r="DT80" s="102"/>
      <c r="DU80" s="102"/>
      <c r="DV80" s="102"/>
      <c r="DW80" s="102"/>
    </row>
    <row r="81" spans="1:127" s="92" customFormat="1" ht="12" customHeight="1">
      <c r="A81" s="284" t="s">
        <v>177</v>
      </c>
      <c r="B81" s="285" t="s">
        <v>1362</v>
      </c>
      <c r="C81" s="278">
        <v>-338</v>
      </c>
      <c r="D81" s="504">
        <v>-257</v>
      </c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N81" s="102"/>
      <c r="AO81" s="102"/>
      <c r="AP81" s="102"/>
      <c r="AQ81" s="102"/>
      <c r="AR81" s="102"/>
      <c r="AS81" s="102"/>
      <c r="AT81" s="102"/>
      <c r="AU81" s="102"/>
      <c r="AV81" s="102"/>
      <c r="AW81" s="102"/>
      <c r="AX81" s="102"/>
      <c r="AY81" s="102"/>
      <c r="AZ81" s="102"/>
      <c r="BA81" s="102"/>
      <c r="BB81" s="102"/>
      <c r="BC81" s="102"/>
      <c r="BD81" s="102"/>
      <c r="BE81" s="102"/>
      <c r="BF81" s="102"/>
      <c r="BG81" s="102"/>
      <c r="BH81" s="102"/>
      <c r="BI81" s="102"/>
      <c r="BJ81" s="102"/>
      <c r="BK81" s="102"/>
      <c r="BL81" s="102"/>
      <c r="BM81" s="102"/>
      <c r="BN81" s="102"/>
      <c r="BO81" s="102"/>
      <c r="BP81" s="102"/>
      <c r="BQ81" s="102"/>
      <c r="BR81" s="102"/>
      <c r="BS81" s="102"/>
      <c r="BT81" s="102"/>
      <c r="BU81" s="102"/>
      <c r="BV81" s="102"/>
      <c r="BW81" s="102"/>
      <c r="BX81" s="102"/>
      <c r="BY81" s="102"/>
      <c r="BZ81" s="102"/>
      <c r="CA81" s="102"/>
      <c r="CB81" s="102"/>
      <c r="CC81" s="102"/>
      <c r="CD81" s="102"/>
      <c r="CE81" s="102"/>
      <c r="CF81" s="102"/>
      <c r="CG81" s="102"/>
      <c r="CH81" s="102"/>
      <c r="CI81" s="102"/>
      <c r="CJ81" s="102"/>
      <c r="CK81" s="102"/>
      <c r="CL81" s="102"/>
      <c r="CM81" s="102"/>
      <c r="CN81" s="102"/>
      <c r="CO81" s="102"/>
      <c r="CP81" s="102"/>
      <c r="CQ81" s="102"/>
      <c r="CR81" s="102"/>
      <c r="CS81" s="102"/>
      <c r="CT81" s="102"/>
      <c r="CU81" s="102"/>
      <c r="CV81" s="102"/>
      <c r="CW81" s="102"/>
      <c r="CX81" s="102"/>
      <c r="CY81" s="102"/>
      <c r="CZ81" s="102"/>
      <c r="DA81" s="102"/>
      <c r="DB81" s="102"/>
      <c r="DC81" s="102"/>
      <c r="DD81" s="102"/>
      <c r="DE81" s="102"/>
      <c r="DF81" s="102"/>
      <c r="DG81" s="102"/>
      <c r="DH81" s="102"/>
      <c r="DI81" s="102"/>
      <c r="DJ81" s="102"/>
      <c r="DK81" s="102"/>
      <c r="DL81" s="102"/>
      <c r="DM81" s="102"/>
      <c r="DN81" s="102"/>
      <c r="DO81" s="102"/>
      <c r="DP81" s="102"/>
      <c r="DQ81" s="102"/>
      <c r="DR81" s="102"/>
      <c r="DS81" s="102"/>
      <c r="DT81" s="102"/>
      <c r="DU81" s="102"/>
      <c r="DV81" s="102"/>
      <c r="DW81" s="102"/>
    </row>
    <row r="82" spans="1:7" ht="15" customHeight="1">
      <c r="A82" s="503"/>
      <c r="B82" s="522" t="s">
        <v>185</v>
      </c>
      <c r="C82" s="132"/>
      <c r="D82" s="504"/>
      <c r="E82" s="524"/>
      <c r="F82" s="491"/>
      <c r="G82" s="491"/>
    </row>
    <row r="83" spans="1:127" s="270" customFormat="1" ht="14.25" customHeight="1">
      <c r="A83" s="501"/>
      <c r="B83" s="523" t="s">
        <v>186</v>
      </c>
      <c r="C83" s="132">
        <v>-68031</v>
      </c>
      <c r="D83" s="67">
        <v>21946</v>
      </c>
      <c r="E83" s="525"/>
      <c r="F83" s="526"/>
      <c r="G83" s="526"/>
      <c r="H83" s="530"/>
      <c r="I83" s="530"/>
      <c r="J83" s="530"/>
      <c r="K83" s="530"/>
      <c r="L83" s="530"/>
      <c r="M83" s="530"/>
      <c r="N83" s="530"/>
      <c r="O83" s="530"/>
      <c r="P83" s="530"/>
      <c r="Q83" s="530"/>
      <c r="R83" s="530"/>
      <c r="S83" s="530"/>
      <c r="T83" s="530"/>
      <c r="U83" s="530"/>
      <c r="V83" s="530"/>
      <c r="W83" s="530"/>
      <c r="X83" s="530"/>
      <c r="Y83" s="530"/>
      <c r="Z83" s="530"/>
      <c r="AA83" s="530"/>
      <c r="AB83" s="530"/>
      <c r="AC83" s="530"/>
      <c r="AD83" s="530"/>
      <c r="AE83" s="530"/>
      <c r="AF83" s="530"/>
      <c r="AG83" s="530"/>
      <c r="AH83" s="530"/>
      <c r="AI83" s="530"/>
      <c r="AJ83" s="530"/>
      <c r="AK83" s="530"/>
      <c r="AL83" s="530"/>
      <c r="AM83" s="530"/>
      <c r="AN83" s="530"/>
      <c r="AO83" s="530"/>
      <c r="AP83" s="530"/>
      <c r="AQ83" s="530"/>
      <c r="AR83" s="530"/>
      <c r="AS83" s="530"/>
      <c r="AT83" s="530"/>
      <c r="AU83" s="530"/>
      <c r="AV83" s="530"/>
      <c r="AW83" s="530"/>
      <c r="AX83" s="530"/>
      <c r="AY83" s="530"/>
      <c r="AZ83" s="530"/>
      <c r="BA83" s="530"/>
      <c r="BB83" s="530"/>
      <c r="BC83" s="530"/>
      <c r="BD83" s="530"/>
      <c r="BE83" s="530"/>
      <c r="BF83" s="530"/>
      <c r="BG83" s="530"/>
      <c r="BH83" s="530"/>
      <c r="BI83" s="530"/>
      <c r="BJ83" s="530"/>
      <c r="BK83" s="530"/>
      <c r="BL83" s="530"/>
      <c r="BM83" s="530"/>
      <c r="BN83" s="530"/>
      <c r="BO83" s="530"/>
      <c r="BP83" s="530"/>
      <c r="BQ83" s="530"/>
      <c r="BR83" s="530"/>
      <c r="BS83" s="530"/>
      <c r="BT83" s="530"/>
      <c r="BU83" s="530"/>
      <c r="BV83" s="530"/>
      <c r="BW83" s="530"/>
      <c r="BX83" s="530"/>
      <c r="BY83" s="530"/>
      <c r="BZ83" s="530"/>
      <c r="CA83" s="530"/>
      <c r="CB83" s="530"/>
      <c r="CC83" s="530"/>
      <c r="CD83" s="530"/>
      <c r="CE83" s="530"/>
      <c r="CF83" s="530"/>
      <c r="CG83" s="530"/>
      <c r="CH83" s="530"/>
      <c r="CI83" s="530"/>
      <c r="CJ83" s="530"/>
      <c r="CK83" s="530"/>
      <c r="CL83" s="530"/>
      <c r="CM83" s="530"/>
      <c r="CN83" s="530"/>
      <c r="CO83" s="530"/>
      <c r="CP83" s="530"/>
      <c r="CQ83" s="530"/>
      <c r="CR83" s="530"/>
      <c r="CS83" s="530"/>
      <c r="CT83" s="530"/>
      <c r="CU83" s="530"/>
      <c r="CV83" s="530"/>
      <c r="CW83" s="530"/>
      <c r="CX83" s="530"/>
      <c r="CY83" s="530"/>
      <c r="CZ83" s="530"/>
      <c r="DA83" s="530"/>
      <c r="DB83" s="530"/>
      <c r="DC83" s="530"/>
      <c r="DD83" s="530"/>
      <c r="DE83" s="530"/>
      <c r="DF83" s="530"/>
      <c r="DG83" s="530"/>
      <c r="DH83" s="530"/>
      <c r="DI83" s="530"/>
      <c r="DJ83" s="530"/>
      <c r="DK83" s="530"/>
      <c r="DL83" s="530"/>
      <c r="DM83" s="530"/>
      <c r="DN83" s="530"/>
      <c r="DO83" s="530"/>
      <c r="DP83" s="530"/>
      <c r="DQ83" s="530"/>
      <c r="DR83" s="530"/>
      <c r="DS83" s="530"/>
      <c r="DT83" s="530"/>
      <c r="DU83" s="530"/>
      <c r="DV83" s="530"/>
      <c r="DW83" s="530"/>
    </row>
    <row r="84" spans="1:7" ht="12.75" customHeight="1">
      <c r="A84" s="503"/>
      <c r="B84" s="523" t="s">
        <v>1350</v>
      </c>
      <c r="C84" s="132">
        <v>68675</v>
      </c>
      <c r="D84" s="67">
        <v>6556</v>
      </c>
      <c r="E84" s="525"/>
      <c r="F84" s="526"/>
      <c r="G84" s="526"/>
    </row>
    <row r="85" spans="1:7" ht="12.75" customHeight="1">
      <c r="A85" s="262" t="s">
        <v>1264</v>
      </c>
      <c r="B85" s="527" t="s">
        <v>180</v>
      </c>
      <c r="C85" s="137">
        <v>68675</v>
      </c>
      <c r="D85" s="504">
        <v>6556</v>
      </c>
      <c r="E85" s="525"/>
      <c r="F85" s="526"/>
      <c r="G85" s="526"/>
    </row>
    <row r="86" spans="1:7" ht="12.75">
      <c r="A86" s="272" t="s">
        <v>1266</v>
      </c>
      <c r="B86" s="527" t="s">
        <v>181</v>
      </c>
      <c r="C86" s="137">
        <v>68313</v>
      </c>
      <c r="D86" s="504">
        <v>6194</v>
      </c>
      <c r="E86" s="524"/>
      <c r="F86" s="491"/>
      <c r="G86" s="491"/>
    </row>
    <row r="87" spans="1:7" ht="12.75">
      <c r="A87" s="272">
        <v>1000</v>
      </c>
      <c r="B87" s="273" t="s">
        <v>187</v>
      </c>
      <c r="C87" s="137">
        <v>7986</v>
      </c>
      <c r="D87" s="504">
        <v>0</v>
      </c>
      <c r="E87" s="524"/>
      <c r="F87" s="491"/>
      <c r="G87" s="491"/>
    </row>
    <row r="88" spans="1:7" ht="12.75">
      <c r="A88" s="162">
        <v>1100</v>
      </c>
      <c r="B88" s="527" t="s">
        <v>188</v>
      </c>
      <c r="C88" s="137">
        <v>6302</v>
      </c>
      <c r="D88" s="504">
        <v>0</v>
      </c>
      <c r="E88" s="524"/>
      <c r="F88" s="491"/>
      <c r="G88" s="491"/>
    </row>
    <row r="89" spans="1:7" ht="25.5">
      <c r="A89" s="162">
        <v>1200</v>
      </c>
      <c r="B89" s="511" t="s">
        <v>171</v>
      </c>
      <c r="C89" s="137">
        <v>1684</v>
      </c>
      <c r="D89" s="504">
        <v>0</v>
      </c>
      <c r="E89" s="524"/>
      <c r="F89" s="491"/>
      <c r="G89" s="491"/>
    </row>
    <row r="90" spans="1:7" ht="12.75" customHeight="1">
      <c r="A90" s="272">
        <v>2000</v>
      </c>
      <c r="B90" s="527" t="s">
        <v>182</v>
      </c>
      <c r="C90" s="137">
        <v>60327</v>
      </c>
      <c r="D90" s="504">
        <v>6194</v>
      </c>
      <c r="E90" s="524"/>
      <c r="F90" s="491"/>
      <c r="G90" s="491"/>
    </row>
    <row r="91" spans="1:7" ht="38.25">
      <c r="A91" s="272">
        <v>1.4</v>
      </c>
      <c r="B91" s="263" t="s">
        <v>174</v>
      </c>
      <c r="C91" s="137">
        <v>362</v>
      </c>
      <c r="D91" s="504">
        <v>362</v>
      </c>
      <c r="E91" s="524"/>
      <c r="F91" s="491"/>
      <c r="G91" s="491"/>
    </row>
    <row r="92" spans="1:7" ht="12.75">
      <c r="A92" s="272">
        <v>7000</v>
      </c>
      <c r="B92" s="273" t="s">
        <v>175</v>
      </c>
      <c r="C92" s="137">
        <v>362</v>
      </c>
      <c r="D92" s="504">
        <v>362</v>
      </c>
      <c r="E92" s="524"/>
      <c r="F92" s="491"/>
      <c r="G92" s="491"/>
    </row>
    <row r="93" spans="1:127" s="92" customFormat="1" ht="12.75" customHeight="1">
      <c r="A93" s="528"/>
      <c r="B93" s="271" t="s">
        <v>940</v>
      </c>
      <c r="C93" s="145">
        <v>-136706</v>
      </c>
      <c r="D93" s="67">
        <v>15390</v>
      </c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102"/>
      <c r="AB93" s="102"/>
      <c r="AC93" s="102"/>
      <c r="AD93" s="102"/>
      <c r="AE93" s="102"/>
      <c r="AF93" s="102"/>
      <c r="AG93" s="102"/>
      <c r="AH93" s="102"/>
      <c r="AI93" s="102"/>
      <c r="AJ93" s="102"/>
      <c r="AK93" s="102"/>
      <c r="AL93" s="102"/>
      <c r="AM93" s="102"/>
      <c r="AN93" s="102"/>
      <c r="AO93" s="102"/>
      <c r="AP93" s="102"/>
      <c r="AQ93" s="102"/>
      <c r="AR93" s="102"/>
      <c r="AS93" s="102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2"/>
      <c r="BE93" s="102"/>
      <c r="BF93" s="102"/>
      <c r="BG93" s="102"/>
      <c r="BH93" s="102"/>
      <c r="BI93" s="102"/>
      <c r="BJ93" s="102"/>
      <c r="BK93" s="102"/>
      <c r="BL93" s="102"/>
      <c r="BM93" s="102"/>
      <c r="BN93" s="102"/>
      <c r="BO93" s="102"/>
      <c r="BP93" s="102"/>
      <c r="BQ93" s="102"/>
      <c r="BR93" s="102"/>
      <c r="BS93" s="102"/>
      <c r="BT93" s="102"/>
      <c r="BU93" s="102"/>
      <c r="BV93" s="102"/>
      <c r="BW93" s="102"/>
      <c r="BX93" s="102"/>
      <c r="BY93" s="102"/>
      <c r="BZ93" s="102"/>
      <c r="CA93" s="102"/>
      <c r="CB93" s="102"/>
      <c r="CC93" s="102"/>
      <c r="CD93" s="102"/>
      <c r="CE93" s="102"/>
      <c r="CF93" s="102"/>
      <c r="CG93" s="102"/>
      <c r="CH93" s="102"/>
      <c r="CI93" s="102"/>
      <c r="CJ93" s="102"/>
      <c r="CK93" s="102"/>
      <c r="CL93" s="102"/>
      <c r="CM93" s="102"/>
      <c r="CN93" s="102"/>
      <c r="CO93" s="102"/>
      <c r="CP93" s="102"/>
      <c r="CQ93" s="102"/>
      <c r="CR93" s="102"/>
      <c r="CS93" s="102"/>
      <c r="CT93" s="102"/>
      <c r="CU93" s="102"/>
      <c r="CV93" s="102"/>
      <c r="CW93" s="102"/>
      <c r="CX93" s="102"/>
      <c r="CY93" s="102"/>
      <c r="CZ93" s="102"/>
      <c r="DA93" s="102"/>
      <c r="DB93" s="102"/>
      <c r="DC93" s="102"/>
      <c r="DD93" s="102"/>
      <c r="DE93" s="102"/>
      <c r="DF93" s="102"/>
      <c r="DG93" s="102"/>
      <c r="DH93" s="102"/>
      <c r="DI93" s="102"/>
      <c r="DJ93" s="102"/>
      <c r="DK93" s="102"/>
      <c r="DL93" s="102"/>
      <c r="DM93" s="102"/>
      <c r="DN93" s="102"/>
      <c r="DO93" s="102"/>
      <c r="DP93" s="102"/>
      <c r="DQ93" s="102"/>
      <c r="DR93" s="102"/>
      <c r="DS93" s="102"/>
      <c r="DT93" s="102"/>
      <c r="DU93" s="102"/>
      <c r="DV93" s="102"/>
      <c r="DW93" s="102"/>
    </row>
    <row r="94" spans="1:127" s="92" customFormat="1" ht="12.75" customHeight="1">
      <c r="A94" s="262"/>
      <c r="B94" s="271" t="s">
        <v>941</v>
      </c>
      <c r="C94" s="145">
        <v>136706</v>
      </c>
      <c r="D94" s="67">
        <v>-15390</v>
      </c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2"/>
      <c r="AH94" s="102"/>
      <c r="AI94" s="102"/>
      <c r="AJ94" s="102"/>
      <c r="AK94" s="102"/>
      <c r="AL94" s="102"/>
      <c r="AM94" s="102"/>
      <c r="AN94" s="102"/>
      <c r="AO94" s="102"/>
      <c r="AP94" s="102"/>
      <c r="AQ94" s="102"/>
      <c r="AR94" s="102"/>
      <c r="AS94" s="102"/>
      <c r="AT94" s="102"/>
      <c r="AU94" s="102"/>
      <c r="AV94" s="102"/>
      <c r="AW94" s="102"/>
      <c r="AX94" s="102"/>
      <c r="AY94" s="102"/>
      <c r="AZ94" s="102"/>
      <c r="BA94" s="102"/>
      <c r="BB94" s="102"/>
      <c r="BC94" s="102"/>
      <c r="BD94" s="102"/>
      <c r="BE94" s="102"/>
      <c r="BF94" s="102"/>
      <c r="BG94" s="102"/>
      <c r="BH94" s="102"/>
      <c r="BI94" s="102"/>
      <c r="BJ94" s="102"/>
      <c r="BK94" s="102"/>
      <c r="BL94" s="102"/>
      <c r="BM94" s="102"/>
      <c r="BN94" s="102"/>
      <c r="BO94" s="102"/>
      <c r="BP94" s="102"/>
      <c r="BQ94" s="102"/>
      <c r="BR94" s="102"/>
      <c r="BS94" s="102"/>
      <c r="BT94" s="102"/>
      <c r="BU94" s="102"/>
      <c r="BV94" s="102"/>
      <c r="BW94" s="102"/>
      <c r="BX94" s="102"/>
      <c r="BY94" s="102"/>
      <c r="BZ94" s="102"/>
      <c r="CA94" s="102"/>
      <c r="CB94" s="102"/>
      <c r="CC94" s="102"/>
      <c r="CD94" s="102"/>
      <c r="CE94" s="102"/>
      <c r="CF94" s="102"/>
      <c r="CG94" s="102"/>
      <c r="CH94" s="102"/>
      <c r="CI94" s="102"/>
      <c r="CJ94" s="102"/>
      <c r="CK94" s="102"/>
      <c r="CL94" s="102"/>
      <c r="CM94" s="102"/>
      <c r="CN94" s="102"/>
      <c r="CO94" s="102"/>
      <c r="CP94" s="102"/>
      <c r="CQ94" s="102"/>
      <c r="CR94" s="102"/>
      <c r="CS94" s="102"/>
      <c r="CT94" s="102"/>
      <c r="CU94" s="102"/>
      <c r="CV94" s="102"/>
      <c r="CW94" s="102"/>
      <c r="CX94" s="102"/>
      <c r="CY94" s="102"/>
      <c r="CZ94" s="102"/>
      <c r="DA94" s="102"/>
      <c r="DB94" s="102"/>
      <c r="DC94" s="102"/>
      <c r="DD94" s="102"/>
      <c r="DE94" s="102"/>
      <c r="DF94" s="102"/>
      <c r="DG94" s="102"/>
      <c r="DH94" s="102"/>
      <c r="DI94" s="102"/>
      <c r="DJ94" s="102"/>
      <c r="DK94" s="102"/>
      <c r="DL94" s="102"/>
      <c r="DM94" s="102"/>
      <c r="DN94" s="102"/>
      <c r="DO94" s="102"/>
      <c r="DP94" s="102"/>
      <c r="DQ94" s="102"/>
      <c r="DR94" s="102"/>
      <c r="DS94" s="102"/>
      <c r="DT94" s="102"/>
      <c r="DU94" s="102"/>
      <c r="DV94" s="102"/>
      <c r="DW94" s="102"/>
    </row>
    <row r="95" spans="1:127" s="92" customFormat="1" ht="12.75" customHeight="1">
      <c r="A95" s="284" t="s">
        <v>177</v>
      </c>
      <c r="B95" s="285" t="s">
        <v>1362</v>
      </c>
      <c r="C95" s="278">
        <v>136706</v>
      </c>
      <c r="D95" s="504">
        <v>-15390</v>
      </c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  <c r="AD95" s="102"/>
      <c r="AE95" s="102"/>
      <c r="AF95" s="102"/>
      <c r="AG95" s="102"/>
      <c r="AH95" s="102"/>
      <c r="AI95" s="102"/>
      <c r="AJ95" s="102"/>
      <c r="AK95" s="102"/>
      <c r="AL95" s="102"/>
      <c r="AM95" s="102"/>
      <c r="AN95" s="102"/>
      <c r="AO95" s="102"/>
      <c r="AP95" s="102"/>
      <c r="AQ95" s="102"/>
      <c r="AR95" s="102"/>
      <c r="AS95" s="102"/>
      <c r="AT95" s="102"/>
      <c r="AU95" s="102"/>
      <c r="AV95" s="102"/>
      <c r="AW95" s="102"/>
      <c r="AX95" s="102"/>
      <c r="AY95" s="102"/>
      <c r="AZ95" s="102"/>
      <c r="BA95" s="102"/>
      <c r="BB95" s="102"/>
      <c r="BC95" s="102"/>
      <c r="BD95" s="102"/>
      <c r="BE95" s="102"/>
      <c r="BF95" s="102"/>
      <c r="BG95" s="102"/>
      <c r="BH95" s="102"/>
      <c r="BI95" s="102"/>
      <c r="BJ95" s="102"/>
      <c r="BK95" s="102"/>
      <c r="BL95" s="102"/>
      <c r="BM95" s="102"/>
      <c r="BN95" s="102"/>
      <c r="BO95" s="102"/>
      <c r="BP95" s="102"/>
      <c r="BQ95" s="102"/>
      <c r="BR95" s="102"/>
      <c r="BS95" s="102"/>
      <c r="BT95" s="102"/>
      <c r="BU95" s="102"/>
      <c r="BV95" s="102"/>
      <c r="BW95" s="102"/>
      <c r="BX95" s="102"/>
      <c r="BY95" s="102"/>
      <c r="BZ95" s="102"/>
      <c r="CA95" s="102"/>
      <c r="CB95" s="102"/>
      <c r="CC95" s="102"/>
      <c r="CD95" s="102"/>
      <c r="CE95" s="102"/>
      <c r="CF95" s="102"/>
      <c r="CG95" s="102"/>
      <c r="CH95" s="102"/>
      <c r="CI95" s="102"/>
      <c r="CJ95" s="102"/>
      <c r="CK95" s="102"/>
      <c r="CL95" s="102"/>
      <c r="CM95" s="102"/>
      <c r="CN95" s="102"/>
      <c r="CO95" s="102"/>
      <c r="CP95" s="102"/>
      <c r="CQ95" s="102"/>
      <c r="CR95" s="102"/>
      <c r="CS95" s="102"/>
      <c r="CT95" s="102"/>
      <c r="CU95" s="102"/>
      <c r="CV95" s="102"/>
      <c r="CW95" s="102"/>
      <c r="CX95" s="102"/>
      <c r="CY95" s="102"/>
      <c r="CZ95" s="102"/>
      <c r="DA95" s="102"/>
      <c r="DB95" s="102"/>
      <c r="DC95" s="102"/>
      <c r="DD95" s="102"/>
      <c r="DE95" s="102"/>
      <c r="DF95" s="102"/>
      <c r="DG95" s="102"/>
      <c r="DH95" s="102"/>
      <c r="DI95" s="102"/>
      <c r="DJ95" s="102"/>
      <c r="DK95" s="102"/>
      <c r="DL95" s="102"/>
      <c r="DM95" s="102"/>
      <c r="DN95" s="102"/>
      <c r="DO95" s="102"/>
      <c r="DP95" s="102"/>
      <c r="DQ95" s="102"/>
      <c r="DR95" s="102"/>
      <c r="DS95" s="102"/>
      <c r="DT95" s="102"/>
      <c r="DU95" s="102"/>
      <c r="DV95" s="102"/>
      <c r="DW95" s="102"/>
    </row>
    <row r="96" spans="1:7" ht="15" customHeight="1">
      <c r="A96" s="503"/>
      <c r="B96" s="522" t="s">
        <v>189</v>
      </c>
      <c r="C96" s="132"/>
      <c r="D96" s="504"/>
      <c r="E96" s="524"/>
      <c r="F96" s="491"/>
      <c r="G96" s="491"/>
    </row>
    <row r="97" spans="1:7" ht="12.75" customHeight="1">
      <c r="A97" s="503"/>
      <c r="B97" s="523" t="s">
        <v>190</v>
      </c>
      <c r="C97" s="268">
        <v>222214</v>
      </c>
      <c r="D97" s="67">
        <v>265</v>
      </c>
      <c r="E97" s="524"/>
      <c r="F97" s="491"/>
      <c r="G97" s="491"/>
    </row>
    <row r="98" spans="1:7" ht="12.75" customHeight="1">
      <c r="A98" s="503"/>
      <c r="B98" s="523" t="s">
        <v>1350</v>
      </c>
      <c r="C98" s="132">
        <v>63813</v>
      </c>
      <c r="D98" s="67">
        <v>22129</v>
      </c>
      <c r="E98" s="524"/>
      <c r="F98" s="491"/>
      <c r="G98" s="491"/>
    </row>
    <row r="99" spans="1:7" ht="12.75" customHeight="1">
      <c r="A99" s="262" t="s">
        <v>1264</v>
      </c>
      <c r="B99" s="527" t="s">
        <v>180</v>
      </c>
      <c r="C99" s="137">
        <v>63813</v>
      </c>
      <c r="D99" s="504">
        <v>22129</v>
      </c>
      <c r="E99" s="524"/>
      <c r="F99" s="491"/>
      <c r="G99" s="491"/>
    </row>
    <row r="100" spans="1:7" ht="12.75" customHeight="1">
      <c r="A100" s="272" t="s">
        <v>1266</v>
      </c>
      <c r="B100" s="527" t="s">
        <v>181</v>
      </c>
      <c r="C100" s="137">
        <v>63813</v>
      </c>
      <c r="D100" s="504">
        <v>22129</v>
      </c>
      <c r="E100" s="524"/>
      <c r="F100" s="491"/>
      <c r="G100" s="491"/>
    </row>
    <row r="101" spans="1:7" ht="12.75" customHeight="1">
      <c r="A101" s="272">
        <v>2000</v>
      </c>
      <c r="B101" s="527" t="s">
        <v>182</v>
      </c>
      <c r="C101" s="137">
        <v>63813</v>
      </c>
      <c r="D101" s="504">
        <v>22129</v>
      </c>
      <c r="E101" s="524"/>
      <c r="F101" s="491"/>
      <c r="G101" s="491"/>
    </row>
    <row r="102" spans="1:127" s="92" customFormat="1" ht="12.75" customHeight="1">
      <c r="A102" s="528"/>
      <c r="B102" s="271" t="s">
        <v>940</v>
      </c>
      <c r="C102" s="145">
        <v>158401</v>
      </c>
      <c r="D102" s="67">
        <v>-21864</v>
      </c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2"/>
      <c r="U102" s="102"/>
      <c r="V102" s="102"/>
      <c r="W102" s="102"/>
      <c r="X102" s="102"/>
      <c r="Y102" s="102"/>
      <c r="Z102" s="102"/>
      <c r="AA102" s="102"/>
      <c r="AB102" s="102"/>
      <c r="AC102" s="102"/>
      <c r="AD102" s="102"/>
      <c r="AE102" s="102"/>
      <c r="AF102" s="102"/>
      <c r="AG102" s="102"/>
      <c r="AH102" s="102"/>
      <c r="AI102" s="102"/>
      <c r="AJ102" s="102"/>
      <c r="AK102" s="102"/>
      <c r="AL102" s="102"/>
      <c r="AM102" s="102"/>
      <c r="AN102" s="102"/>
      <c r="AO102" s="102"/>
      <c r="AP102" s="102"/>
      <c r="AQ102" s="102"/>
      <c r="AR102" s="102"/>
      <c r="AS102" s="102"/>
      <c r="AT102" s="102"/>
      <c r="AU102" s="102"/>
      <c r="AV102" s="102"/>
      <c r="AW102" s="102"/>
      <c r="AX102" s="102"/>
      <c r="AY102" s="102"/>
      <c r="AZ102" s="102"/>
      <c r="BA102" s="102"/>
      <c r="BB102" s="102"/>
      <c r="BC102" s="102"/>
      <c r="BD102" s="102"/>
      <c r="BE102" s="102"/>
      <c r="BF102" s="102"/>
      <c r="BG102" s="102"/>
      <c r="BH102" s="102"/>
      <c r="BI102" s="102"/>
      <c r="BJ102" s="102"/>
      <c r="BK102" s="102"/>
      <c r="BL102" s="102"/>
      <c r="BM102" s="102"/>
      <c r="BN102" s="102"/>
      <c r="BO102" s="102"/>
      <c r="BP102" s="102"/>
      <c r="BQ102" s="102"/>
      <c r="BR102" s="102"/>
      <c r="BS102" s="102"/>
      <c r="BT102" s="102"/>
      <c r="BU102" s="102"/>
      <c r="BV102" s="102"/>
      <c r="BW102" s="102"/>
      <c r="BX102" s="102"/>
      <c r="BY102" s="102"/>
      <c r="BZ102" s="102"/>
      <c r="CA102" s="102"/>
      <c r="CB102" s="102"/>
      <c r="CC102" s="102"/>
      <c r="CD102" s="102"/>
      <c r="CE102" s="102"/>
      <c r="CF102" s="102"/>
      <c r="CG102" s="102"/>
      <c r="CH102" s="102"/>
      <c r="CI102" s="102"/>
      <c r="CJ102" s="102"/>
      <c r="CK102" s="102"/>
      <c r="CL102" s="102"/>
      <c r="CM102" s="102"/>
      <c r="CN102" s="102"/>
      <c r="CO102" s="102"/>
      <c r="CP102" s="102"/>
      <c r="CQ102" s="102"/>
      <c r="CR102" s="102"/>
      <c r="CS102" s="102"/>
      <c r="CT102" s="102"/>
      <c r="CU102" s="102"/>
      <c r="CV102" s="102"/>
      <c r="CW102" s="102"/>
      <c r="CX102" s="102"/>
      <c r="CY102" s="102"/>
      <c r="CZ102" s="102"/>
      <c r="DA102" s="102"/>
      <c r="DB102" s="102"/>
      <c r="DC102" s="102"/>
      <c r="DD102" s="102"/>
      <c r="DE102" s="102"/>
      <c r="DF102" s="102"/>
      <c r="DG102" s="102"/>
      <c r="DH102" s="102"/>
      <c r="DI102" s="102"/>
      <c r="DJ102" s="102"/>
      <c r="DK102" s="102"/>
      <c r="DL102" s="102"/>
      <c r="DM102" s="102"/>
      <c r="DN102" s="102"/>
      <c r="DO102" s="102"/>
      <c r="DP102" s="102"/>
      <c r="DQ102" s="102"/>
      <c r="DR102" s="102"/>
      <c r="DS102" s="102"/>
      <c r="DT102" s="102"/>
      <c r="DU102" s="102"/>
      <c r="DV102" s="102"/>
      <c r="DW102" s="102"/>
    </row>
    <row r="103" spans="1:127" s="92" customFormat="1" ht="12.75" customHeight="1">
      <c r="A103" s="262"/>
      <c r="B103" s="271" t="s">
        <v>941</v>
      </c>
      <c r="C103" s="145">
        <v>-158401</v>
      </c>
      <c r="D103" s="67">
        <v>21864</v>
      </c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2"/>
      <c r="Z103" s="102"/>
      <c r="AA103" s="102"/>
      <c r="AB103" s="102"/>
      <c r="AC103" s="102"/>
      <c r="AD103" s="102"/>
      <c r="AE103" s="102"/>
      <c r="AF103" s="102"/>
      <c r="AG103" s="102"/>
      <c r="AH103" s="102"/>
      <c r="AI103" s="102"/>
      <c r="AJ103" s="102"/>
      <c r="AK103" s="102"/>
      <c r="AL103" s="102"/>
      <c r="AM103" s="102"/>
      <c r="AN103" s="102"/>
      <c r="AO103" s="102"/>
      <c r="AP103" s="102"/>
      <c r="AQ103" s="102"/>
      <c r="AR103" s="102"/>
      <c r="AS103" s="102"/>
      <c r="AT103" s="102"/>
      <c r="AU103" s="102"/>
      <c r="AV103" s="102"/>
      <c r="AW103" s="102"/>
      <c r="AX103" s="102"/>
      <c r="AY103" s="102"/>
      <c r="AZ103" s="102"/>
      <c r="BA103" s="102"/>
      <c r="BB103" s="102"/>
      <c r="BC103" s="102"/>
      <c r="BD103" s="102"/>
      <c r="BE103" s="102"/>
      <c r="BF103" s="102"/>
      <c r="BG103" s="102"/>
      <c r="BH103" s="102"/>
      <c r="BI103" s="102"/>
      <c r="BJ103" s="102"/>
      <c r="BK103" s="102"/>
      <c r="BL103" s="102"/>
      <c r="BM103" s="102"/>
      <c r="BN103" s="102"/>
      <c r="BO103" s="102"/>
      <c r="BP103" s="102"/>
      <c r="BQ103" s="102"/>
      <c r="BR103" s="102"/>
      <c r="BS103" s="102"/>
      <c r="BT103" s="102"/>
      <c r="BU103" s="102"/>
      <c r="BV103" s="102"/>
      <c r="BW103" s="102"/>
      <c r="BX103" s="102"/>
      <c r="BY103" s="102"/>
      <c r="BZ103" s="102"/>
      <c r="CA103" s="102"/>
      <c r="CB103" s="102"/>
      <c r="CC103" s="102"/>
      <c r="CD103" s="102"/>
      <c r="CE103" s="102"/>
      <c r="CF103" s="102"/>
      <c r="CG103" s="102"/>
      <c r="CH103" s="102"/>
      <c r="CI103" s="102"/>
      <c r="CJ103" s="102"/>
      <c r="CK103" s="102"/>
      <c r="CL103" s="102"/>
      <c r="CM103" s="102"/>
      <c r="CN103" s="102"/>
      <c r="CO103" s="102"/>
      <c r="CP103" s="102"/>
      <c r="CQ103" s="102"/>
      <c r="CR103" s="102"/>
      <c r="CS103" s="102"/>
      <c r="CT103" s="102"/>
      <c r="CU103" s="102"/>
      <c r="CV103" s="102"/>
      <c r="CW103" s="102"/>
      <c r="CX103" s="102"/>
      <c r="CY103" s="102"/>
      <c r="CZ103" s="102"/>
      <c r="DA103" s="102"/>
      <c r="DB103" s="102"/>
      <c r="DC103" s="102"/>
      <c r="DD103" s="102"/>
      <c r="DE103" s="102"/>
      <c r="DF103" s="102"/>
      <c r="DG103" s="102"/>
      <c r="DH103" s="102"/>
      <c r="DI103" s="102"/>
      <c r="DJ103" s="102"/>
      <c r="DK103" s="102"/>
      <c r="DL103" s="102"/>
      <c r="DM103" s="102"/>
      <c r="DN103" s="102"/>
      <c r="DO103" s="102"/>
      <c r="DP103" s="102"/>
      <c r="DQ103" s="102"/>
      <c r="DR103" s="102"/>
      <c r="DS103" s="102"/>
      <c r="DT103" s="102"/>
      <c r="DU103" s="102"/>
      <c r="DV103" s="102"/>
      <c r="DW103" s="102"/>
    </row>
    <row r="104" spans="1:127" s="92" customFormat="1" ht="12.75" customHeight="1">
      <c r="A104" s="284" t="s">
        <v>177</v>
      </c>
      <c r="B104" s="285" t="s">
        <v>1362</v>
      </c>
      <c r="C104" s="278">
        <v>-158401</v>
      </c>
      <c r="D104" s="504">
        <v>21864</v>
      </c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2"/>
      <c r="Z104" s="102"/>
      <c r="AA104" s="102"/>
      <c r="AB104" s="102"/>
      <c r="AC104" s="102"/>
      <c r="AD104" s="102"/>
      <c r="AE104" s="102"/>
      <c r="AF104" s="102"/>
      <c r="AG104" s="102"/>
      <c r="AH104" s="102"/>
      <c r="AI104" s="102"/>
      <c r="AJ104" s="102"/>
      <c r="AK104" s="102"/>
      <c r="AL104" s="102"/>
      <c r="AM104" s="102"/>
      <c r="AN104" s="102"/>
      <c r="AO104" s="102"/>
      <c r="AP104" s="102"/>
      <c r="AQ104" s="102"/>
      <c r="AR104" s="102"/>
      <c r="AS104" s="102"/>
      <c r="AT104" s="102"/>
      <c r="AU104" s="102"/>
      <c r="AV104" s="102"/>
      <c r="AW104" s="102"/>
      <c r="AX104" s="102"/>
      <c r="AY104" s="102"/>
      <c r="AZ104" s="102"/>
      <c r="BA104" s="102"/>
      <c r="BB104" s="102"/>
      <c r="BC104" s="102"/>
      <c r="BD104" s="102"/>
      <c r="BE104" s="102"/>
      <c r="BF104" s="102"/>
      <c r="BG104" s="102"/>
      <c r="BH104" s="102"/>
      <c r="BI104" s="102"/>
      <c r="BJ104" s="102"/>
      <c r="BK104" s="102"/>
      <c r="BL104" s="102"/>
      <c r="BM104" s="102"/>
      <c r="BN104" s="102"/>
      <c r="BO104" s="102"/>
      <c r="BP104" s="102"/>
      <c r="BQ104" s="102"/>
      <c r="BR104" s="102"/>
      <c r="BS104" s="102"/>
      <c r="BT104" s="102"/>
      <c r="BU104" s="102"/>
      <c r="BV104" s="102"/>
      <c r="BW104" s="102"/>
      <c r="BX104" s="102"/>
      <c r="BY104" s="102"/>
      <c r="BZ104" s="102"/>
      <c r="CA104" s="102"/>
      <c r="CB104" s="102"/>
      <c r="CC104" s="102"/>
      <c r="CD104" s="102"/>
      <c r="CE104" s="102"/>
      <c r="CF104" s="102"/>
      <c r="CG104" s="102"/>
      <c r="CH104" s="102"/>
      <c r="CI104" s="102"/>
      <c r="CJ104" s="102"/>
      <c r="CK104" s="102"/>
      <c r="CL104" s="102"/>
      <c r="CM104" s="102"/>
      <c r="CN104" s="102"/>
      <c r="CO104" s="102"/>
      <c r="CP104" s="102"/>
      <c r="CQ104" s="102"/>
      <c r="CR104" s="102"/>
      <c r="CS104" s="102"/>
      <c r="CT104" s="102"/>
      <c r="CU104" s="102"/>
      <c r="CV104" s="102"/>
      <c r="CW104" s="102"/>
      <c r="CX104" s="102"/>
      <c r="CY104" s="102"/>
      <c r="CZ104" s="102"/>
      <c r="DA104" s="102"/>
      <c r="DB104" s="102"/>
      <c r="DC104" s="102"/>
      <c r="DD104" s="102"/>
      <c r="DE104" s="102"/>
      <c r="DF104" s="102"/>
      <c r="DG104" s="102"/>
      <c r="DH104" s="102"/>
      <c r="DI104" s="102"/>
      <c r="DJ104" s="102"/>
      <c r="DK104" s="102"/>
      <c r="DL104" s="102"/>
      <c r="DM104" s="102"/>
      <c r="DN104" s="102"/>
      <c r="DO104" s="102"/>
      <c r="DP104" s="102"/>
      <c r="DQ104" s="102"/>
      <c r="DR104" s="102"/>
      <c r="DS104" s="102"/>
      <c r="DT104" s="102"/>
      <c r="DU104" s="102"/>
      <c r="DV104" s="102"/>
      <c r="DW104" s="102"/>
    </row>
    <row r="105" spans="1:7" ht="15" customHeight="1">
      <c r="A105" s="503"/>
      <c r="B105" s="522" t="s">
        <v>191</v>
      </c>
      <c r="C105" s="132"/>
      <c r="D105" s="504"/>
      <c r="E105" s="525"/>
      <c r="F105" s="526"/>
      <c r="G105" s="526"/>
    </row>
    <row r="106" spans="1:127" s="270" customFormat="1" ht="14.25" customHeight="1">
      <c r="A106" s="501"/>
      <c r="B106" s="523" t="s">
        <v>190</v>
      </c>
      <c r="C106" s="132">
        <v>1340</v>
      </c>
      <c r="D106" s="67">
        <v>1250</v>
      </c>
      <c r="E106" s="525"/>
      <c r="F106" s="526"/>
      <c r="G106" s="526"/>
      <c r="H106" s="530"/>
      <c r="I106" s="530"/>
      <c r="J106" s="530"/>
      <c r="K106" s="530"/>
      <c r="L106" s="530"/>
      <c r="M106" s="530"/>
      <c r="N106" s="530"/>
      <c r="O106" s="530"/>
      <c r="P106" s="530"/>
      <c r="Q106" s="530"/>
      <c r="R106" s="530"/>
      <c r="S106" s="530"/>
      <c r="T106" s="530"/>
      <c r="U106" s="530"/>
      <c r="V106" s="530"/>
      <c r="W106" s="530"/>
      <c r="X106" s="530"/>
      <c r="Y106" s="530"/>
      <c r="Z106" s="530"/>
      <c r="AA106" s="530"/>
      <c r="AB106" s="530"/>
      <c r="AC106" s="530"/>
      <c r="AD106" s="530"/>
      <c r="AE106" s="530"/>
      <c r="AF106" s="530"/>
      <c r="AG106" s="530"/>
      <c r="AH106" s="530"/>
      <c r="AI106" s="530"/>
      <c r="AJ106" s="530"/>
      <c r="AK106" s="530"/>
      <c r="AL106" s="530"/>
      <c r="AM106" s="530"/>
      <c r="AN106" s="530"/>
      <c r="AO106" s="530"/>
      <c r="AP106" s="530"/>
      <c r="AQ106" s="530"/>
      <c r="AR106" s="530"/>
      <c r="AS106" s="530"/>
      <c r="AT106" s="530"/>
      <c r="AU106" s="530"/>
      <c r="AV106" s="530"/>
      <c r="AW106" s="530"/>
      <c r="AX106" s="530"/>
      <c r="AY106" s="530"/>
      <c r="AZ106" s="530"/>
      <c r="BA106" s="530"/>
      <c r="BB106" s="530"/>
      <c r="BC106" s="530"/>
      <c r="BD106" s="530"/>
      <c r="BE106" s="530"/>
      <c r="BF106" s="530"/>
      <c r="BG106" s="530"/>
      <c r="BH106" s="530"/>
      <c r="BI106" s="530"/>
      <c r="BJ106" s="530"/>
      <c r="BK106" s="530"/>
      <c r="BL106" s="530"/>
      <c r="BM106" s="530"/>
      <c r="BN106" s="530"/>
      <c r="BO106" s="530"/>
      <c r="BP106" s="530"/>
      <c r="BQ106" s="530"/>
      <c r="BR106" s="530"/>
      <c r="BS106" s="530"/>
      <c r="BT106" s="530"/>
      <c r="BU106" s="530"/>
      <c r="BV106" s="530"/>
      <c r="BW106" s="530"/>
      <c r="BX106" s="530"/>
      <c r="BY106" s="530"/>
      <c r="BZ106" s="530"/>
      <c r="CA106" s="530"/>
      <c r="CB106" s="530"/>
      <c r="CC106" s="530"/>
      <c r="CD106" s="530"/>
      <c r="CE106" s="530"/>
      <c r="CF106" s="530"/>
      <c r="CG106" s="530"/>
      <c r="CH106" s="530"/>
      <c r="CI106" s="530"/>
      <c r="CJ106" s="530"/>
      <c r="CK106" s="530"/>
      <c r="CL106" s="530"/>
      <c r="CM106" s="530"/>
      <c r="CN106" s="530"/>
      <c r="CO106" s="530"/>
      <c r="CP106" s="530"/>
      <c r="CQ106" s="530"/>
      <c r="CR106" s="530"/>
      <c r="CS106" s="530"/>
      <c r="CT106" s="530"/>
      <c r="CU106" s="530"/>
      <c r="CV106" s="530"/>
      <c r="CW106" s="530"/>
      <c r="CX106" s="530"/>
      <c r="CY106" s="530"/>
      <c r="CZ106" s="530"/>
      <c r="DA106" s="530"/>
      <c r="DB106" s="530"/>
      <c r="DC106" s="530"/>
      <c r="DD106" s="530"/>
      <c r="DE106" s="530"/>
      <c r="DF106" s="530"/>
      <c r="DG106" s="530"/>
      <c r="DH106" s="530"/>
      <c r="DI106" s="530"/>
      <c r="DJ106" s="530"/>
      <c r="DK106" s="530"/>
      <c r="DL106" s="530"/>
      <c r="DM106" s="530"/>
      <c r="DN106" s="530"/>
      <c r="DO106" s="530"/>
      <c r="DP106" s="530"/>
      <c r="DQ106" s="530"/>
      <c r="DR106" s="530"/>
      <c r="DS106" s="530"/>
      <c r="DT106" s="530"/>
      <c r="DU106" s="530"/>
      <c r="DV106" s="530"/>
      <c r="DW106" s="530"/>
    </row>
    <row r="107" spans="1:7" ht="12.75" customHeight="1">
      <c r="A107" s="503"/>
      <c r="B107" s="523" t="s">
        <v>1350</v>
      </c>
      <c r="C107" s="132">
        <v>18677</v>
      </c>
      <c r="D107" s="67">
        <v>1290</v>
      </c>
      <c r="E107" s="524"/>
      <c r="F107" s="491"/>
      <c r="G107" s="491"/>
    </row>
    <row r="108" spans="1:7" ht="12.75" customHeight="1">
      <c r="A108" s="262" t="s">
        <v>1264</v>
      </c>
      <c r="B108" s="527" t="s">
        <v>180</v>
      </c>
      <c r="C108" s="137">
        <v>7037</v>
      </c>
      <c r="D108" s="504">
        <v>1290</v>
      </c>
      <c r="E108" s="524"/>
      <c r="F108" s="491"/>
      <c r="G108" s="491"/>
    </row>
    <row r="109" spans="1:7" ht="12.75" customHeight="1">
      <c r="A109" s="272" t="s">
        <v>1266</v>
      </c>
      <c r="B109" s="527" t="s">
        <v>181</v>
      </c>
      <c r="C109" s="137">
        <v>7037</v>
      </c>
      <c r="D109" s="504">
        <v>1290</v>
      </c>
      <c r="E109" s="524"/>
      <c r="F109" s="491"/>
      <c r="G109" s="491"/>
    </row>
    <row r="110" spans="1:7" ht="12.75" customHeight="1">
      <c r="A110" s="272">
        <v>2000</v>
      </c>
      <c r="B110" s="527" t="s">
        <v>182</v>
      </c>
      <c r="C110" s="137">
        <v>7037</v>
      </c>
      <c r="D110" s="504">
        <v>1290</v>
      </c>
      <c r="E110" s="524"/>
      <c r="F110" s="491"/>
      <c r="G110" s="491"/>
    </row>
    <row r="111" spans="1:7" ht="12.75" customHeight="1">
      <c r="A111" s="272" t="s">
        <v>1305</v>
      </c>
      <c r="B111" s="527" t="s">
        <v>192</v>
      </c>
      <c r="C111" s="137">
        <v>11640</v>
      </c>
      <c r="D111" s="504">
        <v>0</v>
      </c>
      <c r="E111" s="524"/>
      <c r="F111" s="491"/>
      <c r="G111" s="491"/>
    </row>
    <row r="112" spans="1:7" ht="12.75" customHeight="1">
      <c r="A112" s="272">
        <v>5000</v>
      </c>
      <c r="B112" s="527" t="s">
        <v>1308</v>
      </c>
      <c r="C112" s="137">
        <v>11640</v>
      </c>
      <c r="D112" s="504">
        <v>0</v>
      </c>
      <c r="E112" s="524"/>
      <c r="F112" s="491"/>
      <c r="G112" s="491"/>
    </row>
    <row r="113" spans="1:127" s="92" customFormat="1" ht="12.75" customHeight="1">
      <c r="A113" s="528"/>
      <c r="B113" s="271" t="s">
        <v>940</v>
      </c>
      <c r="C113" s="145">
        <v>-17337</v>
      </c>
      <c r="D113" s="67">
        <v>-40</v>
      </c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2"/>
      <c r="U113" s="102"/>
      <c r="V113" s="102"/>
      <c r="W113" s="102"/>
      <c r="X113" s="102"/>
      <c r="Y113" s="102"/>
      <c r="Z113" s="102"/>
      <c r="AA113" s="102"/>
      <c r="AB113" s="102"/>
      <c r="AC113" s="102"/>
      <c r="AD113" s="102"/>
      <c r="AE113" s="102"/>
      <c r="AF113" s="102"/>
      <c r="AG113" s="102"/>
      <c r="AH113" s="102"/>
      <c r="AI113" s="102"/>
      <c r="AJ113" s="102"/>
      <c r="AK113" s="102"/>
      <c r="AL113" s="102"/>
      <c r="AM113" s="102"/>
      <c r="AN113" s="102"/>
      <c r="AO113" s="102"/>
      <c r="AP113" s="102"/>
      <c r="AQ113" s="102"/>
      <c r="AR113" s="102"/>
      <c r="AS113" s="102"/>
      <c r="AT113" s="102"/>
      <c r="AU113" s="102"/>
      <c r="AV113" s="102"/>
      <c r="AW113" s="102"/>
      <c r="AX113" s="102"/>
      <c r="AY113" s="102"/>
      <c r="AZ113" s="102"/>
      <c r="BA113" s="102"/>
      <c r="BB113" s="102"/>
      <c r="BC113" s="102"/>
      <c r="BD113" s="102"/>
      <c r="BE113" s="102"/>
      <c r="BF113" s="102"/>
      <c r="BG113" s="102"/>
      <c r="BH113" s="102"/>
      <c r="BI113" s="102"/>
      <c r="BJ113" s="102"/>
      <c r="BK113" s="102"/>
      <c r="BL113" s="102"/>
      <c r="BM113" s="102"/>
      <c r="BN113" s="102"/>
      <c r="BO113" s="102"/>
      <c r="BP113" s="102"/>
      <c r="BQ113" s="102"/>
      <c r="BR113" s="102"/>
      <c r="BS113" s="102"/>
      <c r="BT113" s="102"/>
      <c r="BU113" s="102"/>
      <c r="BV113" s="102"/>
      <c r="BW113" s="102"/>
      <c r="BX113" s="102"/>
      <c r="BY113" s="102"/>
      <c r="BZ113" s="102"/>
      <c r="CA113" s="102"/>
      <c r="CB113" s="102"/>
      <c r="CC113" s="102"/>
      <c r="CD113" s="102"/>
      <c r="CE113" s="102"/>
      <c r="CF113" s="102"/>
      <c r="CG113" s="102"/>
      <c r="CH113" s="102"/>
      <c r="CI113" s="102"/>
      <c r="CJ113" s="102"/>
      <c r="CK113" s="102"/>
      <c r="CL113" s="102"/>
      <c r="CM113" s="102"/>
      <c r="CN113" s="102"/>
      <c r="CO113" s="102"/>
      <c r="CP113" s="102"/>
      <c r="CQ113" s="102"/>
      <c r="CR113" s="102"/>
      <c r="CS113" s="102"/>
      <c r="CT113" s="102"/>
      <c r="CU113" s="102"/>
      <c r="CV113" s="102"/>
      <c r="CW113" s="102"/>
      <c r="CX113" s="102"/>
      <c r="CY113" s="102"/>
      <c r="CZ113" s="102"/>
      <c r="DA113" s="102"/>
      <c r="DB113" s="102"/>
      <c r="DC113" s="102"/>
      <c r="DD113" s="102"/>
      <c r="DE113" s="102"/>
      <c r="DF113" s="102"/>
      <c r="DG113" s="102"/>
      <c r="DH113" s="102"/>
      <c r="DI113" s="102"/>
      <c r="DJ113" s="102"/>
      <c r="DK113" s="102"/>
      <c r="DL113" s="102"/>
      <c r="DM113" s="102"/>
      <c r="DN113" s="102"/>
      <c r="DO113" s="102"/>
      <c r="DP113" s="102"/>
      <c r="DQ113" s="102"/>
      <c r="DR113" s="102"/>
      <c r="DS113" s="102"/>
      <c r="DT113" s="102"/>
      <c r="DU113" s="102"/>
      <c r="DV113" s="102"/>
      <c r="DW113" s="102"/>
    </row>
    <row r="114" spans="1:127" s="92" customFormat="1" ht="12.75" customHeight="1">
      <c r="A114" s="262"/>
      <c r="B114" s="271" t="s">
        <v>941</v>
      </c>
      <c r="C114" s="145">
        <v>17337</v>
      </c>
      <c r="D114" s="67">
        <v>40</v>
      </c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2"/>
      <c r="U114" s="102"/>
      <c r="V114" s="102"/>
      <c r="W114" s="102"/>
      <c r="X114" s="102"/>
      <c r="Y114" s="102"/>
      <c r="Z114" s="102"/>
      <c r="AA114" s="102"/>
      <c r="AB114" s="102"/>
      <c r="AC114" s="102"/>
      <c r="AD114" s="102"/>
      <c r="AE114" s="102"/>
      <c r="AF114" s="102"/>
      <c r="AG114" s="102"/>
      <c r="AH114" s="102"/>
      <c r="AI114" s="102"/>
      <c r="AJ114" s="102"/>
      <c r="AK114" s="102"/>
      <c r="AL114" s="102"/>
      <c r="AM114" s="102"/>
      <c r="AN114" s="102"/>
      <c r="AO114" s="102"/>
      <c r="AP114" s="102"/>
      <c r="AQ114" s="102"/>
      <c r="AR114" s="102"/>
      <c r="AS114" s="102"/>
      <c r="AT114" s="102"/>
      <c r="AU114" s="102"/>
      <c r="AV114" s="102"/>
      <c r="AW114" s="102"/>
      <c r="AX114" s="102"/>
      <c r="AY114" s="102"/>
      <c r="AZ114" s="102"/>
      <c r="BA114" s="102"/>
      <c r="BB114" s="102"/>
      <c r="BC114" s="102"/>
      <c r="BD114" s="102"/>
      <c r="BE114" s="102"/>
      <c r="BF114" s="102"/>
      <c r="BG114" s="102"/>
      <c r="BH114" s="102"/>
      <c r="BI114" s="102"/>
      <c r="BJ114" s="102"/>
      <c r="BK114" s="102"/>
      <c r="BL114" s="102"/>
      <c r="BM114" s="102"/>
      <c r="BN114" s="102"/>
      <c r="BO114" s="102"/>
      <c r="BP114" s="102"/>
      <c r="BQ114" s="102"/>
      <c r="BR114" s="102"/>
      <c r="BS114" s="102"/>
      <c r="BT114" s="102"/>
      <c r="BU114" s="102"/>
      <c r="BV114" s="102"/>
      <c r="BW114" s="102"/>
      <c r="BX114" s="102"/>
      <c r="BY114" s="102"/>
      <c r="BZ114" s="102"/>
      <c r="CA114" s="102"/>
      <c r="CB114" s="102"/>
      <c r="CC114" s="102"/>
      <c r="CD114" s="102"/>
      <c r="CE114" s="102"/>
      <c r="CF114" s="102"/>
      <c r="CG114" s="102"/>
      <c r="CH114" s="102"/>
      <c r="CI114" s="102"/>
      <c r="CJ114" s="102"/>
      <c r="CK114" s="102"/>
      <c r="CL114" s="102"/>
      <c r="CM114" s="102"/>
      <c r="CN114" s="102"/>
      <c r="CO114" s="102"/>
      <c r="CP114" s="102"/>
      <c r="CQ114" s="102"/>
      <c r="CR114" s="102"/>
      <c r="CS114" s="102"/>
      <c r="CT114" s="102"/>
      <c r="CU114" s="102"/>
      <c r="CV114" s="102"/>
      <c r="CW114" s="102"/>
      <c r="CX114" s="102"/>
      <c r="CY114" s="102"/>
      <c r="CZ114" s="102"/>
      <c r="DA114" s="102"/>
      <c r="DB114" s="102"/>
      <c r="DC114" s="102"/>
      <c r="DD114" s="102"/>
      <c r="DE114" s="102"/>
      <c r="DF114" s="102"/>
      <c r="DG114" s="102"/>
      <c r="DH114" s="102"/>
      <c r="DI114" s="102"/>
      <c r="DJ114" s="102"/>
      <c r="DK114" s="102"/>
      <c r="DL114" s="102"/>
      <c r="DM114" s="102"/>
      <c r="DN114" s="102"/>
      <c r="DO114" s="102"/>
      <c r="DP114" s="102"/>
      <c r="DQ114" s="102"/>
      <c r="DR114" s="102"/>
      <c r="DS114" s="102"/>
      <c r="DT114" s="102"/>
      <c r="DU114" s="102"/>
      <c r="DV114" s="102"/>
      <c r="DW114" s="102"/>
    </row>
    <row r="115" spans="1:127" s="92" customFormat="1" ht="12.75" customHeight="1">
      <c r="A115" s="284" t="s">
        <v>177</v>
      </c>
      <c r="B115" s="285" t="s">
        <v>1362</v>
      </c>
      <c r="C115" s="278">
        <v>17337</v>
      </c>
      <c r="D115" s="504">
        <v>40</v>
      </c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2"/>
      <c r="U115" s="102"/>
      <c r="V115" s="102"/>
      <c r="W115" s="102"/>
      <c r="X115" s="102"/>
      <c r="Y115" s="102"/>
      <c r="Z115" s="102"/>
      <c r="AA115" s="102"/>
      <c r="AB115" s="102"/>
      <c r="AC115" s="102"/>
      <c r="AD115" s="102"/>
      <c r="AE115" s="102"/>
      <c r="AF115" s="102"/>
      <c r="AG115" s="102"/>
      <c r="AH115" s="102"/>
      <c r="AI115" s="102"/>
      <c r="AJ115" s="102"/>
      <c r="AK115" s="102"/>
      <c r="AL115" s="102"/>
      <c r="AM115" s="102"/>
      <c r="AN115" s="102"/>
      <c r="AO115" s="102"/>
      <c r="AP115" s="102"/>
      <c r="AQ115" s="102"/>
      <c r="AR115" s="102"/>
      <c r="AS115" s="102"/>
      <c r="AT115" s="102"/>
      <c r="AU115" s="102"/>
      <c r="AV115" s="102"/>
      <c r="AW115" s="102"/>
      <c r="AX115" s="102"/>
      <c r="AY115" s="102"/>
      <c r="AZ115" s="102"/>
      <c r="BA115" s="102"/>
      <c r="BB115" s="102"/>
      <c r="BC115" s="102"/>
      <c r="BD115" s="102"/>
      <c r="BE115" s="102"/>
      <c r="BF115" s="102"/>
      <c r="BG115" s="102"/>
      <c r="BH115" s="102"/>
      <c r="BI115" s="102"/>
      <c r="BJ115" s="102"/>
      <c r="BK115" s="102"/>
      <c r="BL115" s="102"/>
      <c r="BM115" s="102"/>
      <c r="BN115" s="102"/>
      <c r="BO115" s="102"/>
      <c r="BP115" s="102"/>
      <c r="BQ115" s="102"/>
      <c r="BR115" s="102"/>
      <c r="BS115" s="102"/>
      <c r="BT115" s="102"/>
      <c r="BU115" s="102"/>
      <c r="BV115" s="102"/>
      <c r="BW115" s="102"/>
      <c r="BX115" s="102"/>
      <c r="BY115" s="102"/>
      <c r="BZ115" s="102"/>
      <c r="CA115" s="102"/>
      <c r="CB115" s="102"/>
      <c r="CC115" s="102"/>
      <c r="CD115" s="102"/>
      <c r="CE115" s="102"/>
      <c r="CF115" s="102"/>
      <c r="CG115" s="102"/>
      <c r="CH115" s="102"/>
      <c r="CI115" s="102"/>
      <c r="CJ115" s="102"/>
      <c r="CK115" s="102"/>
      <c r="CL115" s="102"/>
      <c r="CM115" s="102"/>
      <c r="CN115" s="102"/>
      <c r="CO115" s="102"/>
      <c r="CP115" s="102"/>
      <c r="CQ115" s="102"/>
      <c r="CR115" s="102"/>
      <c r="CS115" s="102"/>
      <c r="CT115" s="102"/>
      <c r="CU115" s="102"/>
      <c r="CV115" s="102"/>
      <c r="CW115" s="102"/>
      <c r="CX115" s="102"/>
      <c r="CY115" s="102"/>
      <c r="CZ115" s="102"/>
      <c r="DA115" s="102"/>
      <c r="DB115" s="102"/>
      <c r="DC115" s="102"/>
      <c r="DD115" s="102"/>
      <c r="DE115" s="102"/>
      <c r="DF115" s="102"/>
      <c r="DG115" s="102"/>
      <c r="DH115" s="102"/>
      <c r="DI115" s="102"/>
      <c r="DJ115" s="102"/>
      <c r="DK115" s="102"/>
      <c r="DL115" s="102"/>
      <c r="DM115" s="102"/>
      <c r="DN115" s="102"/>
      <c r="DO115" s="102"/>
      <c r="DP115" s="102"/>
      <c r="DQ115" s="102"/>
      <c r="DR115" s="102"/>
      <c r="DS115" s="102"/>
      <c r="DT115" s="102"/>
      <c r="DU115" s="102"/>
      <c r="DV115" s="102"/>
      <c r="DW115" s="102"/>
    </row>
    <row r="116" spans="1:7" ht="15" customHeight="1">
      <c r="A116" s="503"/>
      <c r="B116" s="522" t="s">
        <v>193</v>
      </c>
      <c r="C116" s="132"/>
      <c r="D116" s="504"/>
      <c r="E116" s="524"/>
      <c r="F116" s="491"/>
      <c r="G116" s="491"/>
    </row>
    <row r="117" spans="1:127" s="270" customFormat="1" ht="14.25" customHeight="1">
      <c r="A117" s="501"/>
      <c r="B117" s="523" t="s">
        <v>179</v>
      </c>
      <c r="C117" s="132">
        <v>129011</v>
      </c>
      <c r="D117" s="67">
        <v>17391</v>
      </c>
      <c r="E117" s="525"/>
      <c r="F117" s="526"/>
      <c r="G117" s="526"/>
      <c r="H117" s="530"/>
      <c r="I117" s="530"/>
      <c r="J117" s="530"/>
      <c r="K117" s="530"/>
      <c r="L117" s="530"/>
      <c r="M117" s="530"/>
      <c r="N117" s="530"/>
      <c r="O117" s="530"/>
      <c r="P117" s="530"/>
      <c r="Q117" s="530"/>
      <c r="R117" s="530"/>
      <c r="S117" s="530"/>
      <c r="T117" s="530"/>
      <c r="U117" s="530"/>
      <c r="V117" s="530"/>
      <c r="W117" s="530"/>
      <c r="X117" s="530"/>
      <c r="Y117" s="530"/>
      <c r="Z117" s="530"/>
      <c r="AA117" s="530"/>
      <c r="AB117" s="530"/>
      <c r="AC117" s="530"/>
      <c r="AD117" s="530"/>
      <c r="AE117" s="530"/>
      <c r="AF117" s="530"/>
      <c r="AG117" s="530"/>
      <c r="AH117" s="530"/>
      <c r="AI117" s="530"/>
      <c r="AJ117" s="530"/>
      <c r="AK117" s="530"/>
      <c r="AL117" s="530"/>
      <c r="AM117" s="530"/>
      <c r="AN117" s="530"/>
      <c r="AO117" s="530"/>
      <c r="AP117" s="530"/>
      <c r="AQ117" s="530"/>
      <c r="AR117" s="530"/>
      <c r="AS117" s="530"/>
      <c r="AT117" s="530"/>
      <c r="AU117" s="530"/>
      <c r="AV117" s="530"/>
      <c r="AW117" s="530"/>
      <c r="AX117" s="530"/>
      <c r="AY117" s="530"/>
      <c r="AZ117" s="530"/>
      <c r="BA117" s="530"/>
      <c r="BB117" s="530"/>
      <c r="BC117" s="530"/>
      <c r="BD117" s="530"/>
      <c r="BE117" s="530"/>
      <c r="BF117" s="530"/>
      <c r="BG117" s="530"/>
      <c r="BH117" s="530"/>
      <c r="BI117" s="530"/>
      <c r="BJ117" s="530"/>
      <c r="BK117" s="530"/>
      <c r="BL117" s="530"/>
      <c r="BM117" s="530"/>
      <c r="BN117" s="530"/>
      <c r="BO117" s="530"/>
      <c r="BP117" s="530"/>
      <c r="BQ117" s="530"/>
      <c r="BR117" s="530"/>
      <c r="BS117" s="530"/>
      <c r="BT117" s="530"/>
      <c r="BU117" s="530"/>
      <c r="BV117" s="530"/>
      <c r="BW117" s="530"/>
      <c r="BX117" s="530"/>
      <c r="BY117" s="530"/>
      <c r="BZ117" s="530"/>
      <c r="CA117" s="530"/>
      <c r="CB117" s="530"/>
      <c r="CC117" s="530"/>
      <c r="CD117" s="530"/>
      <c r="CE117" s="530"/>
      <c r="CF117" s="530"/>
      <c r="CG117" s="530"/>
      <c r="CH117" s="530"/>
      <c r="CI117" s="530"/>
      <c r="CJ117" s="530"/>
      <c r="CK117" s="530"/>
      <c r="CL117" s="530"/>
      <c r="CM117" s="530"/>
      <c r="CN117" s="530"/>
      <c r="CO117" s="530"/>
      <c r="CP117" s="530"/>
      <c r="CQ117" s="530"/>
      <c r="CR117" s="530"/>
      <c r="CS117" s="530"/>
      <c r="CT117" s="530"/>
      <c r="CU117" s="530"/>
      <c r="CV117" s="530"/>
      <c r="CW117" s="530"/>
      <c r="CX117" s="530"/>
      <c r="CY117" s="530"/>
      <c r="CZ117" s="530"/>
      <c r="DA117" s="530"/>
      <c r="DB117" s="530"/>
      <c r="DC117" s="530"/>
      <c r="DD117" s="530"/>
      <c r="DE117" s="530"/>
      <c r="DF117" s="530"/>
      <c r="DG117" s="530"/>
      <c r="DH117" s="530"/>
      <c r="DI117" s="530"/>
      <c r="DJ117" s="530"/>
      <c r="DK117" s="530"/>
      <c r="DL117" s="530"/>
      <c r="DM117" s="530"/>
      <c r="DN117" s="530"/>
      <c r="DO117" s="530"/>
      <c r="DP117" s="530"/>
      <c r="DQ117" s="530"/>
      <c r="DR117" s="530"/>
      <c r="DS117" s="530"/>
      <c r="DT117" s="530"/>
      <c r="DU117" s="530"/>
      <c r="DV117" s="530"/>
      <c r="DW117" s="530"/>
    </row>
    <row r="118" spans="1:7" ht="12.75" customHeight="1">
      <c r="A118" s="503"/>
      <c r="B118" s="523" t="s">
        <v>1350</v>
      </c>
      <c r="C118" s="132">
        <v>193287</v>
      </c>
      <c r="D118" s="67">
        <v>47748</v>
      </c>
      <c r="E118" s="524"/>
      <c r="F118" s="491"/>
      <c r="G118" s="491"/>
    </row>
    <row r="119" spans="1:7" ht="12.75" customHeight="1">
      <c r="A119" s="262" t="s">
        <v>1264</v>
      </c>
      <c r="B119" s="527" t="s">
        <v>180</v>
      </c>
      <c r="C119" s="137">
        <v>189826</v>
      </c>
      <c r="D119" s="504">
        <v>46479</v>
      </c>
      <c r="E119" s="524"/>
      <c r="F119" s="491"/>
      <c r="G119" s="491"/>
    </row>
    <row r="120" spans="1:7" ht="12.75" customHeight="1">
      <c r="A120" s="272" t="s">
        <v>1266</v>
      </c>
      <c r="B120" s="527" t="s">
        <v>181</v>
      </c>
      <c r="C120" s="137">
        <v>184887</v>
      </c>
      <c r="D120" s="504">
        <v>41568</v>
      </c>
      <c r="E120" s="525"/>
      <c r="F120" s="526"/>
      <c r="G120" s="526"/>
    </row>
    <row r="121" spans="1:127" s="92" customFormat="1" ht="12.75" customHeight="1">
      <c r="A121" s="272">
        <v>1000</v>
      </c>
      <c r="B121" s="273" t="s">
        <v>187</v>
      </c>
      <c r="C121" s="278">
        <v>67181</v>
      </c>
      <c r="D121" s="504">
        <v>15160</v>
      </c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2"/>
      <c r="U121" s="102"/>
      <c r="V121" s="102"/>
      <c r="W121" s="102"/>
      <c r="X121" s="102"/>
      <c r="Y121" s="102"/>
      <c r="Z121" s="102"/>
      <c r="AA121" s="102"/>
      <c r="AB121" s="102"/>
      <c r="AC121" s="102"/>
      <c r="AD121" s="102"/>
      <c r="AE121" s="102"/>
      <c r="AF121" s="102"/>
      <c r="AG121" s="102"/>
      <c r="AH121" s="102"/>
      <c r="AI121" s="102"/>
      <c r="AJ121" s="102"/>
      <c r="AK121" s="102"/>
      <c r="AL121" s="102"/>
      <c r="AM121" s="102"/>
      <c r="AN121" s="102"/>
      <c r="AO121" s="102"/>
      <c r="AP121" s="102"/>
      <c r="AQ121" s="102"/>
      <c r="AR121" s="102"/>
      <c r="AS121" s="102"/>
      <c r="AT121" s="102"/>
      <c r="AU121" s="102"/>
      <c r="AV121" s="102"/>
      <c r="AW121" s="102"/>
      <c r="AX121" s="102"/>
      <c r="AY121" s="102"/>
      <c r="AZ121" s="102"/>
      <c r="BA121" s="102"/>
      <c r="BB121" s="102"/>
      <c r="BC121" s="102"/>
      <c r="BD121" s="102"/>
      <c r="BE121" s="102"/>
      <c r="BF121" s="102"/>
      <c r="BG121" s="102"/>
      <c r="BH121" s="102"/>
      <c r="BI121" s="102"/>
      <c r="BJ121" s="102"/>
      <c r="BK121" s="102"/>
      <c r="BL121" s="102"/>
      <c r="BM121" s="102"/>
      <c r="BN121" s="102"/>
      <c r="BO121" s="102"/>
      <c r="BP121" s="102"/>
      <c r="BQ121" s="102"/>
      <c r="BR121" s="102"/>
      <c r="BS121" s="102"/>
      <c r="BT121" s="102"/>
      <c r="BU121" s="102"/>
      <c r="BV121" s="102"/>
      <c r="BW121" s="102"/>
      <c r="BX121" s="102"/>
      <c r="BY121" s="102"/>
      <c r="BZ121" s="102"/>
      <c r="CA121" s="102"/>
      <c r="CB121" s="102"/>
      <c r="CC121" s="102"/>
      <c r="CD121" s="102"/>
      <c r="CE121" s="102"/>
      <c r="CF121" s="102"/>
      <c r="CG121" s="102"/>
      <c r="CH121" s="102"/>
      <c r="CI121" s="102"/>
      <c r="CJ121" s="102"/>
      <c r="CK121" s="102"/>
      <c r="CL121" s="102"/>
      <c r="CM121" s="102"/>
      <c r="CN121" s="102"/>
      <c r="CO121" s="102"/>
      <c r="CP121" s="102"/>
      <c r="CQ121" s="102"/>
      <c r="CR121" s="102"/>
      <c r="CS121" s="102"/>
      <c r="CT121" s="102"/>
      <c r="CU121" s="102"/>
      <c r="CV121" s="102"/>
      <c r="CW121" s="102"/>
      <c r="CX121" s="102"/>
      <c r="CY121" s="102"/>
      <c r="CZ121" s="102"/>
      <c r="DA121" s="102"/>
      <c r="DB121" s="102"/>
      <c r="DC121" s="102"/>
      <c r="DD121" s="102"/>
      <c r="DE121" s="102"/>
      <c r="DF121" s="102"/>
      <c r="DG121" s="102"/>
      <c r="DH121" s="102"/>
      <c r="DI121" s="102"/>
      <c r="DJ121" s="102"/>
      <c r="DK121" s="102"/>
      <c r="DL121" s="102"/>
      <c r="DM121" s="102"/>
      <c r="DN121" s="102"/>
      <c r="DO121" s="102"/>
      <c r="DP121" s="102"/>
      <c r="DQ121" s="102"/>
      <c r="DR121" s="102"/>
      <c r="DS121" s="102"/>
      <c r="DT121" s="102"/>
      <c r="DU121" s="102"/>
      <c r="DV121" s="102"/>
      <c r="DW121" s="102"/>
    </row>
    <row r="122" spans="1:7" ht="12.75" customHeight="1">
      <c r="A122" s="162">
        <v>1100</v>
      </c>
      <c r="B122" s="527" t="s">
        <v>188</v>
      </c>
      <c r="C122" s="137">
        <v>56879</v>
      </c>
      <c r="D122" s="504">
        <v>13568</v>
      </c>
      <c r="E122" s="525"/>
      <c r="F122" s="526"/>
      <c r="G122" s="526"/>
    </row>
    <row r="123" spans="1:7" ht="25.5" customHeight="1">
      <c r="A123" s="162">
        <v>1200</v>
      </c>
      <c r="B123" s="511" t="s">
        <v>171</v>
      </c>
      <c r="C123" s="137">
        <v>10302</v>
      </c>
      <c r="D123" s="504">
        <v>1592</v>
      </c>
      <c r="E123" s="524"/>
      <c r="F123" s="491"/>
      <c r="G123" s="491"/>
    </row>
    <row r="124" spans="1:7" ht="12.75" customHeight="1">
      <c r="A124" s="272">
        <v>2000</v>
      </c>
      <c r="B124" s="527" t="s">
        <v>182</v>
      </c>
      <c r="C124" s="137">
        <v>117706</v>
      </c>
      <c r="D124" s="504">
        <v>26408</v>
      </c>
      <c r="E124" s="524"/>
      <c r="F124" s="491"/>
      <c r="G124" s="491"/>
    </row>
    <row r="125" spans="1:7" ht="12.75" customHeight="1">
      <c r="A125" s="262" t="s">
        <v>1285</v>
      </c>
      <c r="B125" s="527" t="s">
        <v>1286</v>
      </c>
      <c r="C125" s="137">
        <v>4939</v>
      </c>
      <c r="D125" s="504">
        <v>4911</v>
      </c>
      <c r="E125" s="524"/>
      <c r="F125" s="491"/>
      <c r="G125" s="491"/>
    </row>
    <row r="126" spans="1:7" ht="12.75" customHeight="1">
      <c r="A126" s="272">
        <v>6000</v>
      </c>
      <c r="B126" s="527" t="s">
        <v>194</v>
      </c>
      <c r="C126" s="137">
        <v>4939</v>
      </c>
      <c r="D126" s="504">
        <v>4911</v>
      </c>
      <c r="E126" s="524"/>
      <c r="F126" s="491"/>
      <c r="G126" s="491"/>
    </row>
    <row r="127" spans="1:7" ht="12.75" customHeight="1">
      <c r="A127" s="272" t="s">
        <v>1305</v>
      </c>
      <c r="B127" s="527" t="s">
        <v>192</v>
      </c>
      <c r="C127" s="137">
        <v>3461</v>
      </c>
      <c r="D127" s="504">
        <v>1269</v>
      </c>
      <c r="E127" s="524"/>
      <c r="F127" s="491"/>
      <c r="G127" s="491"/>
    </row>
    <row r="128" spans="1:7" ht="12.75" customHeight="1">
      <c r="A128" s="272">
        <v>5000</v>
      </c>
      <c r="B128" s="527" t="s">
        <v>1308</v>
      </c>
      <c r="C128" s="137">
        <v>3461</v>
      </c>
      <c r="D128" s="504">
        <v>1269</v>
      </c>
      <c r="E128" s="524"/>
      <c r="F128" s="491"/>
      <c r="G128" s="491"/>
    </row>
    <row r="129" spans="1:127" s="92" customFormat="1" ht="12.75" customHeight="1">
      <c r="A129" s="528"/>
      <c r="B129" s="271" t="s">
        <v>940</v>
      </c>
      <c r="C129" s="145">
        <v>-64276</v>
      </c>
      <c r="D129" s="67">
        <v>-30357</v>
      </c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2"/>
      <c r="U129" s="102"/>
      <c r="V129" s="102"/>
      <c r="W129" s="102"/>
      <c r="X129" s="102"/>
      <c r="Y129" s="102"/>
      <c r="Z129" s="102"/>
      <c r="AA129" s="102"/>
      <c r="AB129" s="102"/>
      <c r="AC129" s="102"/>
      <c r="AD129" s="102"/>
      <c r="AE129" s="102"/>
      <c r="AF129" s="102"/>
      <c r="AG129" s="102"/>
      <c r="AH129" s="102"/>
      <c r="AI129" s="102"/>
      <c r="AJ129" s="102"/>
      <c r="AK129" s="102"/>
      <c r="AL129" s="102"/>
      <c r="AM129" s="102"/>
      <c r="AN129" s="102"/>
      <c r="AO129" s="102"/>
      <c r="AP129" s="102"/>
      <c r="AQ129" s="102"/>
      <c r="AR129" s="102"/>
      <c r="AS129" s="102"/>
      <c r="AT129" s="102"/>
      <c r="AU129" s="102"/>
      <c r="AV129" s="102"/>
      <c r="AW129" s="102"/>
      <c r="AX129" s="102"/>
      <c r="AY129" s="102"/>
      <c r="AZ129" s="102"/>
      <c r="BA129" s="102"/>
      <c r="BB129" s="102"/>
      <c r="BC129" s="102"/>
      <c r="BD129" s="102"/>
      <c r="BE129" s="102"/>
      <c r="BF129" s="102"/>
      <c r="BG129" s="102"/>
      <c r="BH129" s="102"/>
      <c r="BI129" s="102"/>
      <c r="BJ129" s="102"/>
      <c r="BK129" s="102"/>
      <c r="BL129" s="102"/>
      <c r="BM129" s="102"/>
      <c r="BN129" s="102"/>
      <c r="BO129" s="102"/>
      <c r="BP129" s="102"/>
      <c r="BQ129" s="102"/>
      <c r="BR129" s="102"/>
      <c r="BS129" s="102"/>
      <c r="BT129" s="102"/>
      <c r="BU129" s="102"/>
      <c r="BV129" s="102"/>
      <c r="BW129" s="102"/>
      <c r="BX129" s="102"/>
      <c r="BY129" s="102"/>
      <c r="BZ129" s="102"/>
      <c r="CA129" s="102"/>
      <c r="CB129" s="102"/>
      <c r="CC129" s="102"/>
      <c r="CD129" s="102"/>
      <c r="CE129" s="102"/>
      <c r="CF129" s="102"/>
      <c r="CG129" s="102"/>
      <c r="CH129" s="102"/>
      <c r="CI129" s="102"/>
      <c r="CJ129" s="102"/>
      <c r="CK129" s="102"/>
      <c r="CL129" s="102"/>
      <c r="CM129" s="102"/>
      <c r="CN129" s="102"/>
      <c r="CO129" s="102"/>
      <c r="CP129" s="102"/>
      <c r="CQ129" s="102"/>
      <c r="CR129" s="102"/>
      <c r="CS129" s="102"/>
      <c r="CT129" s="102"/>
      <c r="CU129" s="102"/>
      <c r="CV129" s="102"/>
      <c r="CW129" s="102"/>
      <c r="CX129" s="102"/>
      <c r="CY129" s="102"/>
      <c r="CZ129" s="102"/>
      <c r="DA129" s="102"/>
      <c r="DB129" s="102"/>
      <c r="DC129" s="102"/>
      <c r="DD129" s="102"/>
      <c r="DE129" s="102"/>
      <c r="DF129" s="102"/>
      <c r="DG129" s="102"/>
      <c r="DH129" s="102"/>
      <c r="DI129" s="102"/>
      <c r="DJ129" s="102"/>
      <c r="DK129" s="102"/>
      <c r="DL129" s="102"/>
      <c r="DM129" s="102"/>
      <c r="DN129" s="102"/>
      <c r="DO129" s="102"/>
      <c r="DP129" s="102"/>
      <c r="DQ129" s="102"/>
      <c r="DR129" s="102"/>
      <c r="DS129" s="102"/>
      <c r="DT129" s="102"/>
      <c r="DU129" s="102"/>
      <c r="DV129" s="102"/>
      <c r="DW129" s="102"/>
    </row>
    <row r="130" spans="1:127" s="92" customFormat="1" ht="12.75" customHeight="1">
      <c r="A130" s="262"/>
      <c r="B130" s="271" t="s">
        <v>941</v>
      </c>
      <c r="C130" s="145">
        <v>64276</v>
      </c>
      <c r="D130" s="67">
        <v>30357</v>
      </c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2"/>
      <c r="U130" s="102"/>
      <c r="V130" s="102"/>
      <c r="W130" s="102"/>
      <c r="X130" s="102"/>
      <c r="Y130" s="102"/>
      <c r="Z130" s="102"/>
      <c r="AA130" s="102"/>
      <c r="AB130" s="102"/>
      <c r="AC130" s="102"/>
      <c r="AD130" s="102"/>
      <c r="AE130" s="102"/>
      <c r="AF130" s="102"/>
      <c r="AG130" s="102"/>
      <c r="AH130" s="102"/>
      <c r="AI130" s="102"/>
      <c r="AJ130" s="102"/>
      <c r="AK130" s="102"/>
      <c r="AL130" s="102"/>
      <c r="AM130" s="102"/>
      <c r="AN130" s="102"/>
      <c r="AO130" s="102"/>
      <c r="AP130" s="102"/>
      <c r="AQ130" s="102"/>
      <c r="AR130" s="102"/>
      <c r="AS130" s="102"/>
      <c r="AT130" s="102"/>
      <c r="AU130" s="102"/>
      <c r="AV130" s="102"/>
      <c r="AW130" s="102"/>
      <c r="AX130" s="102"/>
      <c r="AY130" s="102"/>
      <c r="AZ130" s="102"/>
      <c r="BA130" s="102"/>
      <c r="BB130" s="102"/>
      <c r="BC130" s="102"/>
      <c r="BD130" s="102"/>
      <c r="BE130" s="102"/>
      <c r="BF130" s="102"/>
      <c r="BG130" s="102"/>
      <c r="BH130" s="102"/>
      <c r="BI130" s="102"/>
      <c r="BJ130" s="102"/>
      <c r="BK130" s="102"/>
      <c r="BL130" s="102"/>
      <c r="BM130" s="102"/>
      <c r="BN130" s="102"/>
      <c r="BO130" s="102"/>
      <c r="BP130" s="102"/>
      <c r="BQ130" s="102"/>
      <c r="BR130" s="102"/>
      <c r="BS130" s="102"/>
      <c r="BT130" s="102"/>
      <c r="BU130" s="102"/>
      <c r="BV130" s="102"/>
      <c r="BW130" s="102"/>
      <c r="BX130" s="102"/>
      <c r="BY130" s="102"/>
      <c r="BZ130" s="102"/>
      <c r="CA130" s="102"/>
      <c r="CB130" s="102"/>
      <c r="CC130" s="102"/>
      <c r="CD130" s="102"/>
      <c r="CE130" s="102"/>
      <c r="CF130" s="102"/>
      <c r="CG130" s="102"/>
      <c r="CH130" s="102"/>
      <c r="CI130" s="102"/>
      <c r="CJ130" s="102"/>
      <c r="CK130" s="102"/>
      <c r="CL130" s="102"/>
      <c r="CM130" s="102"/>
      <c r="CN130" s="102"/>
      <c r="CO130" s="102"/>
      <c r="CP130" s="102"/>
      <c r="CQ130" s="102"/>
      <c r="CR130" s="102"/>
      <c r="CS130" s="102"/>
      <c r="CT130" s="102"/>
      <c r="CU130" s="102"/>
      <c r="CV130" s="102"/>
      <c r="CW130" s="102"/>
      <c r="CX130" s="102"/>
      <c r="CY130" s="102"/>
      <c r="CZ130" s="102"/>
      <c r="DA130" s="102"/>
      <c r="DB130" s="102"/>
      <c r="DC130" s="102"/>
      <c r="DD130" s="102"/>
      <c r="DE130" s="102"/>
      <c r="DF130" s="102"/>
      <c r="DG130" s="102"/>
      <c r="DH130" s="102"/>
      <c r="DI130" s="102"/>
      <c r="DJ130" s="102"/>
      <c r="DK130" s="102"/>
      <c r="DL130" s="102"/>
      <c r="DM130" s="102"/>
      <c r="DN130" s="102"/>
      <c r="DO130" s="102"/>
      <c r="DP130" s="102"/>
      <c r="DQ130" s="102"/>
      <c r="DR130" s="102"/>
      <c r="DS130" s="102"/>
      <c r="DT130" s="102"/>
      <c r="DU130" s="102"/>
      <c r="DV130" s="102"/>
      <c r="DW130" s="102"/>
    </row>
    <row r="131" spans="1:127" s="92" customFormat="1" ht="12.75" customHeight="1">
      <c r="A131" s="284" t="s">
        <v>177</v>
      </c>
      <c r="B131" s="285" t="s">
        <v>1362</v>
      </c>
      <c r="C131" s="278">
        <v>64276</v>
      </c>
      <c r="D131" s="504">
        <v>30357</v>
      </c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2"/>
      <c r="U131" s="102"/>
      <c r="V131" s="102"/>
      <c r="W131" s="102"/>
      <c r="X131" s="102"/>
      <c r="Y131" s="102"/>
      <c r="Z131" s="102"/>
      <c r="AA131" s="102"/>
      <c r="AB131" s="102"/>
      <c r="AC131" s="102"/>
      <c r="AD131" s="102"/>
      <c r="AE131" s="102"/>
      <c r="AF131" s="102"/>
      <c r="AG131" s="102"/>
      <c r="AH131" s="102"/>
      <c r="AI131" s="102"/>
      <c r="AJ131" s="102"/>
      <c r="AK131" s="102"/>
      <c r="AL131" s="102"/>
      <c r="AM131" s="102"/>
      <c r="AN131" s="102"/>
      <c r="AO131" s="102"/>
      <c r="AP131" s="102"/>
      <c r="AQ131" s="102"/>
      <c r="AR131" s="102"/>
      <c r="AS131" s="102"/>
      <c r="AT131" s="102"/>
      <c r="AU131" s="102"/>
      <c r="AV131" s="102"/>
      <c r="AW131" s="102"/>
      <c r="AX131" s="102"/>
      <c r="AY131" s="102"/>
      <c r="AZ131" s="102"/>
      <c r="BA131" s="102"/>
      <c r="BB131" s="102"/>
      <c r="BC131" s="102"/>
      <c r="BD131" s="102"/>
      <c r="BE131" s="102"/>
      <c r="BF131" s="102"/>
      <c r="BG131" s="102"/>
      <c r="BH131" s="102"/>
      <c r="BI131" s="102"/>
      <c r="BJ131" s="102"/>
      <c r="BK131" s="102"/>
      <c r="BL131" s="102"/>
      <c r="BM131" s="102"/>
      <c r="BN131" s="102"/>
      <c r="BO131" s="102"/>
      <c r="BP131" s="102"/>
      <c r="BQ131" s="102"/>
      <c r="BR131" s="102"/>
      <c r="BS131" s="102"/>
      <c r="BT131" s="102"/>
      <c r="BU131" s="102"/>
      <c r="BV131" s="102"/>
      <c r="BW131" s="102"/>
      <c r="BX131" s="102"/>
      <c r="BY131" s="102"/>
      <c r="BZ131" s="102"/>
      <c r="CA131" s="102"/>
      <c r="CB131" s="102"/>
      <c r="CC131" s="102"/>
      <c r="CD131" s="102"/>
      <c r="CE131" s="102"/>
      <c r="CF131" s="102"/>
      <c r="CG131" s="102"/>
      <c r="CH131" s="102"/>
      <c r="CI131" s="102"/>
      <c r="CJ131" s="102"/>
      <c r="CK131" s="102"/>
      <c r="CL131" s="102"/>
      <c r="CM131" s="102"/>
      <c r="CN131" s="102"/>
      <c r="CO131" s="102"/>
      <c r="CP131" s="102"/>
      <c r="CQ131" s="102"/>
      <c r="CR131" s="102"/>
      <c r="CS131" s="102"/>
      <c r="CT131" s="102"/>
      <c r="CU131" s="102"/>
      <c r="CV131" s="102"/>
      <c r="CW131" s="102"/>
      <c r="CX131" s="102"/>
      <c r="CY131" s="102"/>
      <c r="CZ131" s="102"/>
      <c r="DA131" s="102"/>
      <c r="DB131" s="102"/>
      <c r="DC131" s="102"/>
      <c r="DD131" s="102"/>
      <c r="DE131" s="102"/>
      <c r="DF131" s="102"/>
      <c r="DG131" s="102"/>
      <c r="DH131" s="102"/>
      <c r="DI131" s="102"/>
      <c r="DJ131" s="102"/>
      <c r="DK131" s="102"/>
      <c r="DL131" s="102"/>
      <c r="DM131" s="102"/>
      <c r="DN131" s="102"/>
      <c r="DO131" s="102"/>
      <c r="DP131" s="102"/>
      <c r="DQ131" s="102"/>
      <c r="DR131" s="102"/>
      <c r="DS131" s="102"/>
      <c r="DT131" s="102"/>
      <c r="DU131" s="102"/>
      <c r="DV131" s="102"/>
      <c r="DW131" s="102"/>
    </row>
    <row r="132" spans="1:7" ht="15" customHeight="1">
      <c r="A132" s="503"/>
      <c r="B132" s="522" t="s">
        <v>195</v>
      </c>
      <c r="C132" s="132"/>
      <c r="D132" s="504"/>
      <c r="E132" s="524"/>
      <c r="F132" s="491"/>
      <c r="G132" s="491"/>
    </row>
    <row r="133" spans="1:127" s="270" customFormat="1" ht="14.25" customHeight="1">
      <c r="A133" s="501"/>
      <c r="B133" s="523" t="s">
        <v>179</v>
      </c>
      <c r="C133" s="132">
        <v>52616</v>
      </c>
      <c r="D133" s="67">
        <v>28755</v>
      </c>
      <c r="E133" s="525"/>
      <c r="F133" s="526"/>
      <c r="G133" s="526"/>
      <c r="H133" s="530"/>
      <c r="I133" s="530"/>
      <c r="J133" s="530"/>
      <c r="K133" s="530"/>
      <c r="L133" s="530"/>
      <c r="M133" s="530"/>
      <c r="N133" s="530"/>
      <c r="O133" s="530"/>
      <c r="P133" s="530"/>
      <c r="Q133" s="530"/>
      <c r="R133" s="530"/>
      <c r="S133" s="530"/>
      <c r="T133" s="530"/>
      <c r="U133" s="530"/>
      <c r="V133" s="530"/>
      <c r="W133" s="530"/>
      <c r="X133" s="530"/>
      <c r="Y133" s="530"/>
      <c r="Z133" s="530"/>
      <c r="AA133" s="530"/>
      <c r="AB133" s="530"/>
      <c r="AC133" s="530"/>
      <c r="AD133" s="530"/>
      <c r="AE133" s="530"/>
      <c r="AF133" s="530"/>
      <c r="AG133" s="530"/>
      <c r="AH133" s="530"/>
      <c r="AI133" s="530"/>
      <c r="AJ133" s="530"/>
      <c r="AK133" s="530"/>
      <c r="AL133" s="530"/>
      <c r="AM133" s="530"/>
      <c r="AN133" s="530"/>
      <c r="AO133" s="530"/>
      <c r="AP133" s="530"/>
      <c r="AQ133" s="530"/>
      <c r="AR133" s="530"/>
      <c r="AS133" s="530"/>
      <c r="AT133" s="530"/>
      <c r="AU133" s="530"/>
      <c r="AV133" s="530"/>
      <c r="AW133" s="530"/>
      <c r="AX133" s="530"/>
      <c r="AY133" s="530"/>
      <c r="AZ133" s="530"/>
      <c r="BA133" s="530"/>
      <c r="BB133" s="530"/>
      <c r="BC133" s="530"/>
      <c r="BD133" s="530"/>
      <c r="BE133" s="530"/>
      <c r="BF133" s="530"/>
      <c r="BG133" s="530"/>
      <c r="BH133" s="530"/>
      <c r="BI133" s="530"/>
      <c r="BJ133" s="530"/>
      <c r="BK133" s="530"/>
      <c r="BL133" s="530"/>
      <c r="BM133" s="530"/>
      <c r="BN133" s="530"/>
      <c r="BO133" s="530"/>
      <c r="BP133" s="530"/>
      <c r="BQ133" s="530"/>
      <c r="BR133" s="530"/>
      <c r="BS133" s="530"/>
      <c r="BT133" s="530"/>
      <c r="BU133" s="530"/>
      <c r="BV133" s="530"/>
      <c r="BW133" s="530"/>
      <c r="BX133" s="530"/>
      <c r="BY133" s="530"/>
      <c r="BZ133" s="530"/>
      <c r="CA133" s="530"/>
      <c r="CB133" s="530"/>
      <c r="CC133" s="530"/>
      <c r="CD133" s="530"/>
      <c r="CE133" s="530"/>
      <c r="CF133" s="530"/>
      <c r="CG133" s="530"/>
      <c r="CH133" s="530"/>
      <c r="CI133" s="530"/>
      <c r="CJ133" s="530"/>
      <c r="CK133" s="530"/>
      <c r="CL133" s="530"/>
      <c r="CM133" s="530"/>
      <c r="CN133" s="530"/>
      <c r="CO133" s="530"/>
      <c r="CP133" s="530"/>
      <c r="CQ133" s="530"/>
      <c r="CR133" s="530"/>
      <c r="CS133" s="530"/>
      <c r="CT133" s="530"/>
      <c r="CU133" s="530"/>
      <c r="CV133" s="530"/>
      <c r="CW133" s="530"/>
      <c r="CX133" s="530"/>
      <c r="CY133" s="530"/>
      <c r="CZ133" s="530"/>
      <c r="DA133" s="530"/>
      <c r="DB133" s="530"/>
      <c r="DC133" s="530"/>
      <c r="DD133" s="530"/>
      <c r="DE133" s="530"/>
      <c r="DF133" s="530"/>
      <c r="DG133" s="530"/>
      <c r="DH133" s="530"/>
      <c r="DI133" s="530"/>
      <c r="DJ133" s="530"/>
      <c r="DK133" s="530"/>
      <c r="DL133" s="530"/>
      <c r="DM133" s="530"/>
      <c r="DN133" s="530"/>
      <c r="DO133" s="530"/>
      <c r="DP133" s="530"/>
      <c r="DQ133" s="530"/>
      <c r="DR133" s="530"/>
      <c r="DS133" s="530"/>
      <c r="DT133" s="530"/>
      <c r="DU133" s="530"/>
      <c r="DV133" s="530"/>
      <c r="DW133" s="530"/>
    </row>
    <row r="134" spans="1:7" ht="12.75" customHeight="1">
      <c r="A134" s="503"/>
      <c r="B134" s="523" t="s">
        <v>1350</v>
      </c>
      <c r="C134" s="132">
        <v>80999</v>
      </c>
      <c r="D134" s="67">
        <v>29456</v>
      </c>
      <c r="E134" s="524"/>
      <c r="F134" s="491"/>
      <c r="G134" s="491"/>
    </row>
    <row r="135" spans="1:7" ht="12.75" customHeight="1">
      <c r="A135" s="262" t="s">
        <v>1264</v>
      </c>
      <c r="B135" s="527" t="s">
        <v>180</v>
      </c>
      <c r="C135" s="137">
        <v>80883</v>
      </c>
      <c r="D135" s="504">
        <v>29456</v>
      </c>
      <c r="E135" s="525"/>
      <c r="F135" s="526"/>
      <c r="G135" s="526"/>
    </row>
    <row r="136" spans="1:7" ht="12.75" customHeight="1">
      <c r="A136" s="272" t="s">
        <v>1266</v>
      </c>
      <c r="B136" s="527" t="s">
        <v>181</v>
      </c>
      <c r="C136" s="137">
        <v>71687</v>
      </c>
      <c r="D136" s="504">
        <v>29206</v>
      </c>
      <c r="E136" s="525"/>
      <c r="F136" s="526"/>
      <c r="G136" s="526"/>
    </row>
    <row r="137" spans="1:7" ht="12.75" customHeight="1">
      <c r="A137" s="272">
        <v>1000</v>
      </c>
      <c r="B137" s="273" t="s">
        <v>187</v>
      </c>
      <c r="C137" s="137">
        <v>43856</v>
      </c>
      <c r="D137" s="504">
        <v>20302</v>
      </c>
      <c r="E137" s="525"/>
      <c r="F137" s="526"/>
      <c r="G137" s="526"/>
    </row>
    <row r="138" spans="1:7" ht="12.75" customHeight="1">
      <c r="A138" s="162">
        <v>1100</v>
      </c>
      <c r="B138" s="527" t="s">
        <v>188</v>
      </c>
      <c r="C138" s="137">
        <v>35769</v>
      </c>
      <c r="D138" s="504">
        <v>16299</v>
      </c>
      <c r="E138" s="525"/>
      <c r="F138" s="526"/>
      <c r="G138" s="526"/>
    </row>
    <row r="139" spans="1:7" ht="12.75" customHeight="1">
      <c r="A139" s="162">
        <v>1200</v>
      </c>
      <c r="B139" s="511" t="s">
        <v>171</v>
      </c>
      <c r="C139" s="137">
        <v>8087</v>
      </c>
      <c r="D139" s="504">
        <v>4003</v>
      </c>
      <c r="E139" s="525"/>
      <c r="F139" s="526"/>
      <c r="G139" s="526"/>
    </row>
    <row r="140" spans="1:7" ht="12.75" customHeight="1">
      <c r="A140" s="272">
        <v>2000</v>
      </c>
      <c r="B140" s="527" t="s">
        <v>182</v>
      </c>
      <c r="C140" s="137">
        <v>27831</v>
      </c>
      <c r="D140" s="504">
        <v>8904</v>
      </c>
      <c r="E140" s="524"/>
      <c r="F140" s="491"/>
      <c r="G140" s="491"/>
    </row>
    <row r="141" spans="1:7" ht="12.75" customHeight="1">
      <c r="A141" s="262" t="s">
        <v>1285</v>
      </c>
      <c r="B141" s="527" t="s">
        <v>1286</v>
      </c>
      <c r="C141" s="137">
        <v>9196</v>
      </c>
      <c r="D141" s="504">
        <v>250</v>
      </c>
      <c r="E141" s="524"/>
      <c r="F141" s="491"/>
      <c r="G141" s="491"/>
    </row>
    <row r="142" spans="1:7" ht="12.75" customHeight="1">
      <c r="A142" s="272">
        <v>6000</v>
      </c>
      <c r="B142" s="527" t="s">
        <v>194</v>
      </c>
      <c r="C142" s="137">
        <v>9196</v>
      </c>
      <c r="D142" s="504">
        <v>250</v>
      </c>
      <c r="E142" s="524"/>
      <c r="F142" s="491"/>
      <c r="G142" s="491"/>
    </row>
    <row r="143" spans="1:7" ht="12.75" customHeight="1">
      <c r="A143" s="272" t="s">
        <v>1305</v>
      </c>
      <c r="B143" s="527" t="s">
        <v>192</v>
      </c>
      <c r="C143" s="137">
        <v>116</v>
      </c>
      <c r="D143" s="504">
        <v>0</v>
      </c>
      <c r="E143" s="524"/>
      <c r="F143" s="491"/>
      <c r="G143" s="491"/>
    </row>
    <row r="144" spans="1:7" ht="12.75" customHeight="1">
      <c r="A144" s="272">
        <v>5000</v>
      </c>
      <c r="B144" s="527" t="s">
        <v>1308</v>
      </c>
      <c r="C144" s="137">
        <v>116</v>
      </c>
      <c r="D144" s="504">
        <v>0</v>
      </c>
      <c r="E144" s="524"/>
      <c r="F144" s="491"/>
      <c r="G144" s="491"/>
    </row>
    <row r="145" spans="1:127" s="92" customFormat="1" ht="12.75" customHeight="1">
      <c r="A145" s="528"/>
      <c r="B145" s="271" t="s">
        <v>940</v>
      </c>
      <c r="C145" s="145">
        <v>-28383</v>
      </c>
      <c r="D145" s="67">
        <v>-701</v>
      </c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2"/>
      <c r="U145" s="102"/>
      <c r="V145" s="102"/>
      <c r="W145" s="102"/>
      <c r="X145" s="102"/>
      <c r="Y145" s="102"/>
      <c r="Z145" s="102"/>
      <c r="AA145" s="102"/>
      <c r="AB145" s="102"/>
      <c r="AC145" s="102"/>
      <c r="AD145" s="102"/>
      <c r="AE145" s="102"/>
      <c r="AF145" s="102"/>
      <c r="AG145" s="102"/>
      <c r="AH145" s="102"/>
      <c r="AI145" s="102"/>
      <c r="AJ145" s="102"/>
      <c r="AK145" s="102"/>
      <c r="AL145" s="102"/>
      <c r="AM145" s="102"/>
      <c r="AN145" s="102"/>
      <c r="AO145" s="102"/>
      <c r="AP145" s="102"/>
      <c r="AQ145" s="102"/>
      <c r="AR145" s="102"/>
      <c r="AS145" s="102"/>
      <c r="AT145" s="102"/>
      <c r="AU145" s="102"/>
      <c r="AV145" s="102"/>
      <c r="AW145" s="102"/>
      <c r="AX145" s="102"/>
      <c r="AY145" s="102"/>
      <c r="AZ145" s="102"/>
      <c r="BA145" s="102"/>
      <c r="BB145" s="102"/>
      <c r="BC145" s="102"/>
      <c r="BD145" s="102"/>
      <c r="BE145" s="102"/>
      <c r="BF145" s="102"/>
      <c r="BG145" s="102"/>
      <c r="BH145" s="102"/>
      <c r="BI145" s="102"/>
      <c r="BJ145" s="102"/>
      <c r="BK145" s="102"/>
      <c r="BL145" s="102"/>
      <c r="BM145" s="102"/>
      <c r="BN145" s="102"/>
      <c r="BO145" s="102"/>
      <c r="BP145" s="102"/>
      <c r="BQ145" s="102"/>
      <c r="BR145" s="102"/>
      <c r="BS145" s="102"/>
      <c r="BT145" s="102"/>
      <c r="BU145" s="102"/>
      <c r="BV145" s="102"/>
      <c r="BW145" s="102"/>
      <c r="BX145" s="102"/>
      <c r="BY145" s="102"/>
      <c r="BZ145" s="102"/>
      <c r="CA145" s="102"/>
      <c r="CB145" s="102"/>
      <c r="CC145" s="102"/>
      <c r="CD145" s="102"/>
      <c r="CE145" s="102"/>
      <c r="CF145" s="102"/>
      <c r="CG145" s="102"/>
      <c r="CH145" s="102"/>
      <c r="CI145" s="102"/>
      <c r="CJ145" s="102"/>
      <c r="CK145" s="102"/>
      <c r="CL145" s="102"/>
      <c r="CM145" s="102"/>
      <c r="CN145" s="102"/>
      <c r="CO145" s="102"/>
      <c r="CP145" s="102"/>
      <c r="CQ145" s="102"/>
      <c r="CR145" s="102"/>
      <c r="CS145" s="102"/>
      <c r="CT145" s="102"/>
      <c r="CU145" s="102"/>
      <c r="CV145" s="102"/>
      <c r="CW145" s="102"/>
      <c r="CX145" s="102"/>
      <c r="CY145" s="102"/>
      <c r="CZ145" s="102"/>
      <c r="DA145" s="102"/>
      <c r="DB145" s="102"/>
      <c r="DC145" s="102"/>
      <c r="DD145" s="102"/>
      <c r="DE145" s="102"/>
      <c r="DF145" s="102"/>
      <c r="DG145" s="102"/>
      <c r="DH145" s="102"/>
      <c r="DI145" s="102"/>
      <c r="DJ145" s="102"/>
      <c r="DK145" s="102"/>
      <c r="DL145" s="102"/>
      <c r="DM145" s="102"/>
      <c r="DN145" s="102"/>
      <c r="DO145" s="102"/>
      <c r="DP145" s="102"/>
      <c r="DQ145" s="102"/>
      <c r="DR145" s="102"/>
      <c r="DS145" s="102"/>
      <c r="DT145" s="102"/>
      <c r="DU145" s="102"/>
      <c r="DV145" s="102"/>
      <c r="DW145" s="102"/>
    </row>
    <row r="146" spans="1:127" s="92" customFormat="1" ht="12.75" customHeight="1">
      <c r="A146" s="262"/>
      <c r="B146" s="271" t="s">
        <v>941</v>
      </c>
      <c r="C146" s="145">
        <v>28383</v>
      </c>
      <c r="D146" s="67">
        <v>701</v>
      </c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2"/>
      <c r="U146" s="102"/>
      <c r="V146" s="102"/>
      <c r="W146" s="102"/>
      <c r="X146" s="102"/>
      <c r="Y146" s="102"/>
      <c r="Z146" s="102"/>
      <c r="AA146" s="102"/>
      <c r="AB146" s="102"/>
      <c r="AC146" s="102"/>
      <c r="AD146" s="102"/>
      <c r="AE146" s="102"/>
      <c r="AF146" s="102"/>
      <c r="AG146" s="102"/>
      <c r="AH146" s="102"/>
      <c r="AI146" s="102"/>
      <c r="AJ146" s="102"/>
      <c r="AK146" s="102"/>
      <c r="AL146" s="102"/>
      <c r="AM146" s="102"/>
      <c r="AN146" s="102"/>
      <c r="AO146" s="102"/>
      <c r="AP146" s="102"/>
      <c r="AQ146" s="102"/>
      <c r="AR146" s="102"/>
      <c r="AS146" s="102"/>
      <c r="AT146" s="102"/>
      <c r="AU146" s="102"/>
      <c r="AV146" s="102"/>
      <c r="AW146" s="102"/>
      <c r="AX146" s="102"/>
      <c r="AY146" s="102"/>
      <c r="AZ146" s="102"/>
      <c r="BA146" s="102"/>
      <c r="BB146" s="102"/>
      <c r="BC146" s="102"/>
      <c r="BD146" s="102"/>
      <c r="BE146" s="102"/>
      <c r="BF146" s="102"/>
      <c r="BG146" s="102"/>
      <c r="BH146" s="102"/>
      <c r="BI146" s="102"/>
      <c r="BJ146" s="102"/>
      <c r="BK146" s="102"/>
      <c r="BL146" s="102"/>
      <c r="BM146" s="102"/>
      <c r="BN146" s="102"/>
      <c r="BO146" s="102"/>
      <c r="BP146" s="102"/>
      <c r="BQ146" s="102"/>
      <c r="BR146" s="102"/>
      <c r="BS146" s="102"/>
      <c r="BT146" s="102"/>
      <c r="BU146" s="102"/>
      <c r="BV146" s="102"/>
      <c r="BW146" s="102"/>
      <c r="BX146" s="102"/>
      <c r="BY146" s="102"/>
      <c r="BZ146" s="102"/>
      <c r="CA146" s="102"/>
      <c r="CB146" s="102"/>
      <c r="CC146" s="102"/>
      <c r="CD146" s="102"/>
      <c r="CE146" s="102"/>
      <c r="CF146" s="102"/>
      <c r="CG146" s="102"/>
      <c r="CH146" s="102"/>
      <c r="CI146" s="102"/>
      <c r="CJ146" s="102"/>
      <c r="CK146" s="102"/>
      <c r="CL146" s="102"/>
      <c r="CM146" s="102"/>
      <c r="CN146" s="102"/>
      <c r="CO146" s="102"/>
      <c r="CP146" s="102"/>
      <c r="CQ146" s="102"/>
      <c r="CR146" s="102"/>
      <c r="CS146" s="102"/>
      <c r="CT146" s="102"/>
      <c r="CU146" s="102"/>
      <c r="CV146" s="102"/>
      <c r="CW146" s="102"/>
      <c r="CX146" s="102"/>
      <c r="CY146" s="102"/>
      <c r="CZ146" s="102"/>
      <c r="DA146" s="102"/>
      <c r="DB146" s="102"/>
      <c r="DC146" s="102"/>
      <c r="DD146" s="102"/>
      <c r="DE146" s="102"/>
      <c r="DF146" s="102"/>
      <c r="DG146" s="102"/>
      <c r="DH146" s="102"/>
      <c r="DI146" s="102"/>
      <c r="DJ146" s="102"/>
      <c r="DK146" s="102"/>
      <c r="DL146" s="102"/>
      <c r="DM146" s="102"/>
      <c r="DN146" s="102"/>
      <c r="DO146" s="102"/>
      <c r="DP146" s="102"/>
      <c r="DQ146" s="102"/>
      <c r="DR146" s="102"/>
      <c r="DS146" s="102"/>
      <c r="DT146" s="102"/>
      <c r="DU146" s="102"/>
      <c r="DV146" s="102"/>
      <c r="DW146" s="102"/>
    </row>
    <row r="147" spans="1:127" s="92" customFormat="1" ht="12.75" customHeight="1">
      <c r="A147" s="284" t="s">
        <v>177</v>
      </c>
      <c r="B147" s="285" t="s">
        <v>1362</v>
      </c>
      <c r="C147" s="278">
        <v>28383</v>
      </c>
      <c r="D147" s="504">
        <v>701</v>
      </c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2"/>
      <c r="U147" s="102"/>
      <c r="V147" s="102"/>
      <c r="W147" s="102"/>
      <c r="X147" s="102"/>
      <c r="Y147" s="102"/>
      <c r="Z147" s="102"/>
      <c r="AA147" s="102"/>
      <c r="AB147" s="102"/>
      <c r="AC147" s="102"/>
      <c r="AD147" s="102"/>
      <c r="AE147" s="102"/>
      <c r="AF147" s="102"/>
      <c r="AG147" s="102"/>
      <c r="AH147" s="102"/>
      <c r="AI147" s="102"/>
      <c r="AJ147" s="102"/>
      <c r="AK147" s="102"/>
      <c r="AL147" s="102"/>
      <c r="AM147" s="102"/>
      <c r="AN147" s="102"/>
      <c r="AO147" s="102"/>
      <c r="AP147" s="102"/>
      <c r="AQ147" s="102"/>
      <c r="AR147" s="102"/>
      <c r="AS147" s="102"/>
      <c r="AT147" s="102"/>
      <c r="AU147" s="102"/>
      <c r="AV147" s="102"/>
      <c r="AW147" s="102"/>
      <c r="AX147" s="102"/>
      <c r="AY147" s="102"/>
      <c r="AZ147" s="102"/>
      <c r="BA147" s="102"/>
      <c r="BB147" s="102"/>
      <c r="BC147" s="102"/>
      <c r="BD147" s="102"/>
      <c r="BE147" s="102"/>
      <c r="BF147" s="102"/>
      <c r="BG147" s="102"/>
      <c r="BH147" s="102"/>
      <c r="BI147" s="102"/>
      <c r="BJ147" s="102"/>
      <c r="BK147" s="102"/>
      <c r="BL147" s="102"/>
      <c r="BM147" s="102"/>
      <c r="BN147" s="102"/>
      <c r="BO147" s="102"/>
      <c r="BP147" s="102"/>
      <c r="BQ147" s="102"/>
      <c r="BR147" s="102"/>
      <c r="BS147" s="102"/>
      <c r="BT147" s="102"/>
      <c r="BU147" s="102"/>
      <c r="BV147" s="102"/>
      <c r="BW147" s="102"/>
      <c r="BX147" s="102"/>
      <c r="BY147" s="102"/>
      <c r="BZ147" s="102"/>
      <c r="CA147" s="102"/>
      <c r="CB147" s="102"/>
      <c r="CC147" s="102"/>
      <c r="CD147" s="102"/>
      <c r="CE147" s="102"/>
      <c r="CF147" s="102"/>
      <c r="CG147" s="102"/>
      <c r="CH147" s="102"/>
      <c r="CI147" s="102"/>
      <c r="CJ147" s="102"/>
      <c r="CK147" s="102"/>
      <c r="CL147" s="102"/>
      <c r="CM147" s="102"/>
      <c r="CN147" s="102"/>
      <c r="CO147" s="102"/>
      <c r="CP147" s="102"/>
      <c r="CQ147" s="102"/>
      <c r="CR147" s="102"/>
      <c r="CS147" s="102"/>
      <c r="CT147" s="102"/>
      <c r="CU147" s="102"/>
      <c r="CV147" s="102"/>
      <c r="CW147" s="102"/>
      <c r="CX147" s="102"/>
      <c r="CY147" s="102"/>
      <c r="CZ147" s="102"/>
      <c r="DA147" s="102"/>
      <c r="DB147" s="102"/>
      <c r="DC147" s="102"/>
      <c r="DD147" s="102"/>
      <c r="DE147" s="102"/>
      <c r="DF147" s="102"/>
      <c r="DG147" s="102"/>
      <c r="DH147" s="102"/>
      <c r="DI147" s="102"/>
      <c r="DJ147" s="102"/>
      <c r="DK147" s="102"/>
      <c r="DL147" s="102"/>
      <c r="DM147" s="102"/>
      <c r="DN147" s="102"/>
      <c r="DO147" s="102"/>
      <c r="DP147" s="102"/>
      <c r="DQ147" s="102"/>
      <c r="DR147" s="102"/>
      <c r="DS147" s="102"/>
      <c r="DT147" s="102"/>
      <c r="DU147" s="102"/>
      <c r="DV147" s="102"/>
      <c r="DW147" s="102"/>
    </row>
    <row r="148" spans="1:7" ht="15" customHeight="1">
      <c r="A148" s="503"/>
      <c r="B148" s="522" t="s">
        <v>196</v>
      </c>
      <c r="C148" s="132"/>
      <c r="D148" s="504"/>
      <c r="E148" s="524"/>
      <c r="F148" s="491"/>
      <c r="G148" s="491"/>
    </row>
    <row r="149" spans="1:127" s="270" customFormat="1" ht="14.25" customHeight="1">
      <c r="A149" s="501"/>
      <c r="B149" s="523" t="s">
        <v>190</v>
      </c>
      <c r="C149" s="132">
        <v>24698</v>
      </c>
      <c r="D149" s="67">
        <v>1516</v>
      </c>
      <c r="E149" s="525"/>
      <c r="F149" s="526"/>
      <c r="G149" s="526"/>
      <c r="H149" s="530"/>
      <c r="I149" s="530"/>
      <c r="J149" s="530"/>
      <c r="K149" s="530"/>
      <c r="L149" s="530"/>
      <c r="M149" s="530"/>
      <c r="N149" s="530"/>
      <c r="O149" s="530"/>
      <c r="P149" s="530"/>
      <c r="Q149" s="530"/>
      <c r="R149" s="530"/>
      <c r="S149" s="530"/>
      <c r="T149" s="530"/>
      <c r="U149" s="530"/>
      <c r="V149" s="530"/>
      <c r="W149" s="530"/>
      <c r="X149" s="530"/>
      <c r="Y149" s="530"/>
      <c r="Z149" s="530"/>
      <c r="AA149" s="530"/>
      <c r="AB149" s="530"/>
      <c r="AC149" s="530"/>
      <c r="AD149" s="530"/>
      <c r="AE149" s="530"/>
      <c r="AF149" s="530"/>
      <c r="AG149" s="530"/>
      <c r="AH149" s="530"/>
      <c r="AI149" s="530"/>
      <c r="AJ149" s="530"/>
      <c r="AK149" s="530"/>
      <c r="AL149" s="530"/>
      <c r="AM149" s="530"/>
      <c r="AN149" s="530"/>
      <c r="AO149" s="530"/>
      <c r="AP149" s="530"/>
      <c r="AQ149" s="530"/>
      <c r="AR149" s="530"/>
      <c r="AS149" s="530"/>
      <c r="AT149" s="530"/>
      <c r="AU149" s="530"/>
      <c r="AV149" s="530"/>
      <c r="AW149" s="530"/>
      <c r="AX149" s="530"/>
      <c r="AY149" s="530"/>
      <c r="AZ149" s="530"/>
      <c r="BA149" s="530"/>
      <c r="BB149" s="530"/>
      <c r="BC149" s="530"/>
      <c r="BD149" s="530"/>
      <c r="BE149" s="530"/>
      <c r="BF149" s="530"/>
      <c r="BG149" s="530"/>
      <c r="BH149" s="530"/>
      <c r="BI149" s="530"/>
      <c r="BJ149" s="530"/>
      <c r="BK149" s="530"/>
      <c r="BL149" s="530"/>
      <c r="BM149" s="530"/>
      <c r="BN149" s="530"/>
      <c r="BO149" s="530"/>
      <c r="BP149" s="530"/>
      <c r="BQ149" s="530"/>
      <c r="BR149" s="530"/>
      <c r="BS149" s="530"/>
      <c r="BT149" s="530"/>
      <c r="BU149" s="530"/>
      <c r="BV149" s="530"/>
      <c r="BW149" s="530"/>
      <c r="BX149" s="530"/>
      <c r="BY149" s="530"/>
      <c r="BZ149" s="530"/>
      <c r="CA149" s="530"/>
      <c r="CB149" s="530"/>
      <c r="CC149" s="530"/>
      <c r="CD149" s="530"/>
      <c r="CE149" s="530"/>
      <c r="CF149" s="530"/>
      <c r="CG149" s="530"/>
      <c r="CH149" s="530"/>
      <c r="CI149" s="530"/>
      <c r="CJ149" s="530"/>
      <c r="CK149" s="530"/>
      <c r="CL149" s="530"/>
      <c r="CM149" s="530"/>
      <c r="CN149" s="530"/>
      <c r="CO149" s="530"/>
      <c r="CP149" s="530"/>
      <c r="CQ149" s="530"/>
      <c r="CR149" s="530"/>
      <c r="CS149" s="530"/>
      <c r="CT149" s="530"/>
      <c r="CU149" s="530"/>
      <c r="CV149" s="530"/>
      <c r="CW149" s="530"/>
      <c r="CX149" s="530"/>
      <c r="CY149" s="530"/>
      <c r="CZ149" s="530"/>
      <c r="DA149" s="530"/>
      <c r="DB149" s="530"/>
      <c r="DC149" s="530"/>
      <c r="DD149" s="530"/>
      <c r="DE149" s="530"/>
      <c r="DF149" s="530"/>
      <c r="DG149" s="530"/>
      <c r="DH149" s="530"/>
      <c r="DI149" s="530"/>
      <c r="DJ149" s="530"/>
      <c r="DK149" s="530"/>
      <c r="DL149" s="530"/>
      <c r="DM149" s="530"/>
      <c r="DN149" s="530"/>
      <c r="DO149" s="530"/>
      <c r="DP149" s="530"/>
      <c r="DQ149" s="530"/>
      <c r="DR149" s="530"/>
      <c r="DS149" s="530"/>
      <c r="DT149" s="530"/>
      <c r="DU149" s="530"/>
      <c r="DV149" s="530"/>
      <c r="DW149" s="530"/>
    </row>
    <row r="150" spans="1:7" ht="12.75" customHeight="1">
      <c r="A150" s="503"/>
      <c r="B150" s="523" t="s">
        <v>1350</v>
      </c>
      <c r="C150" s="132">
        <v>56711</v>
      </c>
      <c r="D150" s="67">
        <v>16008</v>
      </c>
      <c r="E150" s="524"/>
      <c r="F150" s="491"/>
      <c r="G150" s="491"/>
    </row>
    <row r="151" spans="1:7" ht="12.75" customHeight="1">
      <c r="A151" s="262" t="s">
        <v>1264</v>
      </c>
      <c r="B151" s="527" t="s">
        <v>180</v>
      </c>
      <c r="C151" s="137">
        <v>50041</v>
      </c>
      <c r="D151" s="504">
        <v>12660</v>
      </c>
      <c r="E151" s="524"/>
      <c r="F151" s="491"/>
      <c r="G151" s="491"/>
    </row>
    <row r="152" spans="1:7" ht="12.75">
      <c r="A152" s="272" t="s">
        <v>1266</v>
      </c>
      <c r="B152" s="527" t="s">
        <v>181</v>
      </c>
      <c r="C152" s="137">
        <v>49962</v>
      </c>
      <c r="D152" s="504">
        <v>12595</v>
      </c>
      <c r="E152" s="524"/>
      <c r="F152" s="491"/>
      <c r="G152" s="491"/>
    </row>
    <row r="153" spans="1:7" ht="12.75">
      <c r="A153" s="272">
        <v>1000</v>
      </c>
      <c r="B153" s="273" t="s">
        <v>187</v>
      </c>
      <c r="C153" s="137">
        <v>3569</v>
      </c>
      <c r="D153" s="504">
        <v>2472</v>
      </c>
      <c r="E153" s="524"/>
      <c r="F153" s="491"/>
      <c r="G153" s="491"/>
    </row>
    <row r="154" spans="1:7" ht="12.75">
      <c r="A154" s="162">
        <v>1100</v>
      </c>
      <c r="B154" s="527" t="s">
        <v>188</v>
      </c>
      <c r="C154" s="137">
        <v>2876</v>
      </c>
      <c r="D154" s="504">
        <v>1992</v>
      </c>
      <c r="E154" s="524"/>
      <c r="F154" s="491"/>
      <c r="G154" s="491"/>
    </row>
    <row r="155" spans="1:7" ht="25.5">
      <c r="A155" s="162">
        <v>1200</v>
      </c>
      <c r="B155" s="511" t="s">
        <v>171</v>
      </c>
      <c r="C155" s="137">
        <v>693</v>
      </c>
      <c r="D155" s="504">
        <v>480</v>
      </c>
      <c r="E155" s="524"/>
      <c r="F155" s="491"/>
      <c r="G155" s="491"/>
    </row>
    <row r="156" spans="1:7" ht="12.75" customHeight="1">
      <c r="A156" s="272">
        <v>2000</v>
      </c>
      <c r="B156" s="527" t="s">
        <v>182</v>
      </c>
      <c r="C156" s="137">
        <v>46393</v>
      </c>
      <c r="D156" s="504">
        <v>10123</v>
      </c>
      <c r="E156" s="524"/>
      <c r="F156" s="491"/>
      <c r="G156" s="491"/>
    </row>
    <row r="157" spans="1:7" ht="12.75">
      <c r="A157" s="262" t="s">
        <v>1285</v>
      </c>
      <c r="B157" s="527" t="s">
        <v>1286</v>
      </c>
      <c r="C157" s="137">
        <v>79</v>
      </c>
      <c r="D157" s="504">
        <v>65</v>
      </c>
      <c r="E157" s="524"/>
      <c r="F157" s="491"/>
      <c r="G157" s="491"/>
    </row>
    <row r="158" spans="1:7" ht="12.75">
      <c r="A158" s="272">
        <v>6000</v>
      </c>
      <c r="B158" s="527" t="s">
        <v>194</v>
      </c>
      <c r="C158" s="137">
        <v>79</v>
      </c>
      <c r="D158" s="504">
        <v>65</v>
      </c>
      <c r="E158" s="525"/>
      <c r="F158" s="526"/>
      <c r="G158" s="526"/>
    </row>
    <row r="159" spans="1:7" ht="12.75" customHeight="1">
      <c r="A159" s="272" t="s">
        <v>1305</v>
      </c>
      <c r="B159" s="527" t="s">
        <v>192</v>
      </c>
      <c r="C159" s="137">
        <v>6670</v>
      </c>
      <c r="D159" s="504">
        <v>3348</v>
      </c>
      <c r="E159" s="525"/>
      <c r="F159" s="526"/>
      <c r="G159" s="526"/>
    </row>
    <row r="160" spans="1:7" ht="12.75" customHeight="1">
      <c r="A160" s="272">
        <v>5000</v>
      </c>
      <c r="B160" s="527" t="s">
        <v>1308</v>
      </c>
      <c r="C160" s="137">
        <v>6670</v>
      </c>
      <c r="D160" s="504">
        <v>3348</v>
      </c>
      <c r="E160" s="525"/>
      <c r="F160" s="526"/>
      <c r="G160" s="526"/>
    </row>
    <row r="161" spans="1:127" s="92" customFormat="1" ht="12.75" customHeight="1">
      <c r="A161" s="528"/>
      <c r="B161" s="271" t="s">
        <v>940</v>
      </c>
      <c r="C161" s="145">
        <v>-32013</v>
      </c>
      <c r="D161" s="67">
        <v>-14492</v>
      </c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2"/>
      <c r="U161" s="102"/>
      <c r="V161" s="102"/>
      <c r="W161" s="102"/>
      <c r="X161" s="102"/>
      <c r="Y161" s="102"/>
      <c r="Z161" s="102"/>
      <c r="AA161" s="102"/>
      <c r="AB161" s="102"/>
      <c r="AC161" s="102"/>
      <c r="AD161" s="102"/>
      <c r="AE161" s="102"/>
      <c r="AF161" s="102"/>
      <c r="AG161" s="102"/>
      <c r="AH161" s="102"/>
      <c r="AI161" s="102"/>
      <c r="AJ161" s="102"/>
      <c r="AK161" s="102"/>
      <c r="AL161" s="102"/>
      <c r="AM161" s="102"/>
      <c r="AN161" s="102"/>
      <c r="AO161" s="102"/>
      <c r="AP161" s="102"/>
      <c r="AQ161" s="102"/>
      <c r="AR161" s="102"/>
      <c r="AS161" s="102"/>
      <c r="AT161" s="102"/>
      <c r="AU161" s="102"/>
      <c r="AV161" s="102"/>
      <c r="AW161" s="102"/>
      <c r="AX161" s="102"/>
      <c r="AY161" s="102"/>
      <c r="AZ161" s="102"/>
      <c r="BA161" s="102"/>
      <c r="BB161" s="102"/>
      <c r="BC161" s="102"/>
      <c r="BD161" s="102"/>
      <c r="BE161" s="102"/>
      <c r="BF161" s="102"/>
      <c r="BG161" s="102"/>
      <c r="BH161" s="102"/>
      <c r="BI161" s="102"/>
      <c r="BJ161" s="102"/>
      <c r="BK161" s="102"/>
      <c r="BL161" s="102"/>
      <c r="BM161" s="102"/>
      <c r="BN161" s="102"/>
      <c r="BO161" s="102"/>
      <c r="BP161" s="102"/>
      <c r="BQ161" s="102"/>
      <c r="BR161" s="102"/>
      <c r="BS161" s="102"/>
      <c r="BT161" s="102"/>
      <c r="BU161" s="102"/>
      <c r="BV161" s="102"/>
      <c r="BW161" s="102"/>
      <c r="BX161" s="102"/>
      <c r="BY161" s="102"/>
      <c r="BZ161" s="102"/>
      <c r="CA161" s="102"/>
      <c r="CB161" s="102"/>
      <c r="CC161" s="102"/>
      <c r="CD161" s="102"/>
      <c r="CE161" s="102"/>
      <c r="CF161" s="102"/>
      <c r="CG161" s="102"/>
      <c r="CH161" s="102"/>
      <c r="CI161" s="102"/>
      <c r="CJ161" s="102"/>
      <c r="CK161" s="102"/>
      <c r="CL161" s="102"/>
      <c r="CM161" s="102"/>
      <c r="CN161" s="102"/>
      <c r="CO161" s="102"/>
      <c r="CP161" s="102"/>
      <c r="CQ161" s="102"/>
      <c r="CR161" s="102"/>
      <c r="CS161" s="102"/>
      <c r="CT161" s="102"/>
      <c r="CU161" s="102"/>
      <c r="CV161" s="102"/>
      <c r="CW161" s="102"/>
      <c r="CX161" s="102"/>
      <c r="CY161" s="102"/>
      <c r="CZ161" s="102"/>
      <c r="DA161" s="102"/>
      <c r="DB161" s="102"/>
      <c r="DC161" s="102"/>
      <c r="DD161" s="102"/>
      <c r="DE161" s="102"/>
      <c r="DF161" s="102"/>
      <c r="DG161" s="102"/>
      <c r="DH161" s="102"/>
      <c r="DI161" s="102"/>
      <c r="DJ161" s="102"/>
      <c r="DK161" s="102"/>
      <c r="DL161" s="102"/>
      <c r="DM161" s="102"/>
      <c r="DN161" s="102"/>
      <c r="DO161" s="102"/>
      <c r="DP161" s="102"/>
      <c r="DQ161" s="102"/>
      <c r="DR161" s="102"/>
      <c r="DS161" s="102"/>
      <c r="DT161" s="102"/>
      <c r="DU161" s="102"/>
      <c r="DV161" s="102"/>
      <c r="DW161" s="102"/>
    </row>
    <row r="162" spans="1:127" s="92" customFormat="1" ht="12.75" customHeight="1">
      <c r="A162" s="262"/>
      <c r="B162" s="271" t="s">
        <v>941</v>
      </c>
      <c r="C162" s="145">
        <v>32013</v>
      </c>
      <c r="D162" s="67">
        <v>14492</v>
      </c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2"/>
      <c r="U162" s="102"/>
      <c r="V162" s="102"/>
      <c r="W162" s="102"/>
      <c r="X162" s="102"/>
      <c r="Y162" s="102"/>
      <c r="Z162" s="102"/>
      <c r="AA162" s="102"/>
      <c r="AB162" s="102"/>
      <c r="AC162" s="102"/>
      <c r="AD162" s="102"/>
      <c r="AE162" s="102"/>
      <c r="AF162" s="102"/>
      <c r="AG162" s="102"/>
      <c r="AH162" s="102"/>
      <c r="AI162" s="102"/>
      <c r="AJ162" s="102"/>
      <c r="AK162" s="102"/>
      <c r="AL162" s="102"/>
      <c r="AM162" s="102"/>
      <c r="AN162" s="102"/>
      <c r="AO162" s="102"/>
      <c r="AP162" s="102"/>
      <c r="AQ162" s="102"/>
      <c r="AR162" s="102"/>
      <c r="AS162" s="102"/>
      <c r="AT162" s="102"/>
      <c r="AU162" s="102"/>
      <c r="AV162" s="102"/>
      <c r="AW162" s="102"/>
      <c r="AX162" s="102"/>
      <c r="AY162" s="102"/>
      <c r="AZ162" s="102"/>
      <c r="BA162" s="102"/>
      <c r="BB162" s="102"/>
      <c r="BC162" s="102"/>
      <c r="BD162" s="102"/>
      <c r="BE162" s="102"/>
      <c r="BF162" s="102"/>
      <c r="BG162" s="102"/>
      <c r="BH162" s="102"/>
      <c r="BI162" s="102"/>
      <c r="BJ162" s="102"/>
      <c r="BK162" s="102"/>
      <c r="BL162" s="102"/>
      <c r="BM162" s="102"/>
      <c r="BN162" s="102"/>
      <c r="BO162" s="102"/>
      <c r="BP162" s="102"/>
      <c r="BQ162" s="102"/>
      <c r="BR162" s="102"/>
      <c r="BS162" s="102"/>
      <c r="BT162" s="102"/>
      <c r="BU162" s="102"/>
      <c r="BV162" s="102"/>
      <c r="BW162" s="102"/>
      <c r="BX162" s="102"/>
      <c r="BY162" s="102"/>
      <c r="BZ162" s="102"/>
      <c r="CA162" s="102"/>
      <c r="CB162" s="102"/>
      <c r="CC162" s="102"/>
      <c r="CD162" s="102"/>
      <c r="CE162" s="102"/>
      <c r="CF162" s="102"/>
      <c r="CG162" s="102"/>
      <c r="CH162" s="102"/>
      <c r="CI162" s="102"/>
      <c r="CJ162" s="102"/>
      <c r="CK162" s="102"/>
      <c r="CL162" s="102"/>
      <c r="CM162" s="102"/>
      <c r="CN162" s="102"/>
      <c r="CO162" s="102"/>
      <c r="CP162" s="102"/>
      <c r="CQ162" s="102"/>
      <c r="CR162" s="102"/>
      <c r="CS162" s="102"/>
      <c r="CT162" s="102"/>
      <c r="CU162" s="102"/>
      <c r="CV162" s="102"/>
      <c r="CW162" s="102"/>
      <c r="CX162" s="102"/>
      <c r="CY162" s="102"/>
      <c r="CZ162" s="102"/>
      <c r="DA162" s="102"/>
      <c r="DB162" s="102"/>
      <c r="DC162" s="102"/>
      <c r="DD162" s="102"/>
      <c r="DE162" s="102"/>
      <c r="DF162" s="102"/>
      <c r="DG162" s="102"/>
      <c r="DH162" s="102"/>
      <c r="DI162" s="102"/>
      <c r="DJ162" s="102"/>
      <c r="DK162" s="102"/>
      <c r="DL162" s="102"/>
      <c r="DM162" s="102"/>
      <c r="DN162" s="102"/>
      <c r="DO162" s="102"/>
      <c r="DP162" s="102"/>
      <c r="DQ162" s="102"/>
      <c r="DR162" s="102"/>
      <c r="DS162" s="102"/>
      <c r="DT162" s="102"/>
      <c r="DU162" s="102"/>
      <c r="DV162" s="102"/>
      <c r="DW162" s="102"/>
    </row>
    <row r="163" spans="1:127" s="92" customFormat="1" ht="12.75" customHeight="1">
      <c r="A163" s="284" t="s">
        <v>177</v>
      </c>
      <c r="B163" s="285" t="s">
        <v>1362</v>
      </c>
      <c r="C163" s="278">
        <v>32013</v>
      </c>
      <c r="D163" s="504">
        <v>14492</v>
      </c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2"/>
      <c r="U163" s="102"/>
      <c r="V163" s="102"/>
      <c r="W163" s="102"/>
      <c r="X163" s="102"/>
      <c r="Y163" s="102"/>
      <c r="Z163" s="102"/>
      <c r="AA163" s="102"/>
      <c r="AB163" s="102"/>
      <c r="AC163" s="102"/>
      <c r="AD163" s="102"/>
      <c r="AE163" s="102"/>
      <c r="AF163" s="102"/>
      <c r="AG163" s="102"/>
      <c r="AH163" s="102"/>
      <c r="AI163" s="102"/>
      <c r="AJ163" s="102"/>
      <c r="AK163" s="102"/>
      <c r="AL163" s="102"/>
      <c r="AM163" s="102"/>
      <c r="AN163" s="102"/>
      <c r="AO163" s="102"/>
      <c r="AP163" s="102"/>
      <c r="AQ163" s="102"/>
      <c r="AR163" s="102"/>
      <c r="AS163" s="102"/>
      <c r="AT163" s="102"/>
      <c r="AU163" s="102"/>
      <c r="AV163" s="102"/>
      <c r="AW163" s="102"/>
      <c r="AX163" s="102"/>
      <c r="AY163" s="102"/>
      <c r="AZ163" s="102"/>
      <c r="BA163" s="102"/>
      <c r="BB163" s="102"/>
      <c r="BC163" s="102"/>
      <c r="BD163" s="102"/>
      <c r="BE163" s="102"/>
      <c r="BF163" s="102"/>
      <c r="BG163" s="102"/>
      <c r="BH163" s="102"/>
      <c r="BI163" s="102"/>
      <c r="BJ163" s="102"/>
      <c r="BK163" s="102"/>
      <c r="BL163" s="102"/>
      <c r="BM163" s="102"/>
      <c r="BN163" s="102"/>
      <c r="BO163" s="102"/>
      <c r="BP163" s="102"/>
      <c r="BQ163" s="102"/>
      <c r="BR163" s="102"/>
      <c r="BS163" s="102"/>
      <c r="BT163" s="102"/>
      <c r="BU163" s="102"/>
      <c r="BV163" s="102"/>
      <c r="BW163" s="102"/>
      <c r="BX163" s="102"/>
      <c r="BY163" s="102"/>
      <c r="BZ163" s="102"/>
      <c r="CA163" s="102"/>
      <c r="CB163" s="102"/>
      <c r="CC163" s="102"/>
      <c r="CD163" s="102"/>
      <c r="CE163" s="102"/>
      <c r="CF163" s="102"/>
      <c r="CG163" s="102"/>
      <c r="CH163" s="102"/>
      <c r="CI163" s="102"/>
      <c r="CJ163" s="102"/>
      <c r="CK163" s="102"/>
      <c r="CL163" s="102"/>
      <c r="CM163" s="102"/>
      <c r="CN163" s="102"/>
      <c r="CO163" s="102"/>
      <c r="CP163" s="102"/>
      <c r="CQ163" s="102"/>
      <c r="CR163" s="102"/>
      <c r="CS163" s="102"/>
      <c r="CT163" s="102"/>
      <c r="CU163" s="102"/>
      <c r="CV163" s="102"/>
      <c r="CW163" s="102"/>
      <c r="CX163" s="102"/>
      <c r="CY163" s="102"/>
      <c r="CZ163" s="102"/>
      <c r="DA163" s="102"/>
      <c r="DB163" s="102"/>
      <c r="DC163" s="102"/>
      <c r="DD163" s="102"/>
      <c r="DE163" s="102"/>
      <c r="DF163" s="102"/>
      <c r="DG163" s="102"/>
      <c r="DH163" s="102"/>
      <c r="DI163" s="102"/>
      <c r="DJ163" s="102"/>
      <c r="DK163" s="102"/>
      <c r="DL163" s="102"/>
      <c r="DM163" s="102"/>
      <c r="DN163" s="102"/>
      <c r="DO163" s="102"/>
      <c r="DP163" s="102"/>
      <c r="DQ163" s="102"/>
      <c r="DR163" s="102"/>
      <c r="DS163" s="102"/>
      <c r="DT163" s="102"/>
      <c r="DU163" s="102"/>
      <c r="DV163" s="102"/>
      <c r="DW163" s="102"/>
    </row>
    <row r="164" spans="1:7" ht="15" customHeight="1">
      <c r="A164" s="503"/>
      <c r="B164" s="522" t="s">
        <v>197</v>
      </c>
      <c r="C164" s="132"/>
      <c r="D164" s="504"/>
      <c r="E164" s="525"/>
      <c r="F164" s="526"/>
      <c r="G164" s="526"/>
    </row>
    <row r="165" spans="1:127" s="270" customFormat="1" ht="14.25" customHeight="1">
      <c r="A165" s="501"/>
      <c r="B165" s="523" t="s">
        <v>179</v>
      </c>
      <c r="C165" s="132">
        <v>8312</v>
      </c>
      <c r="D165" s="67">
        <v>1149</v>
      </c>
      <c r="E165" s="525"/>
      <c r="F165" s="526"/>
      <c r="G165" s="526"/>
      <c r="H165" s="530"/>
      <c r="I165" s="530"/>
      <c r="J165" s="530"/>
      <c r="K165" s="530"/>
      <c r="L165" s="530"/>
      <c r="M165" s="530"/>
      <c r="N165" s="530"/>
      <c r="O165" s="530"/>
      <c r="P165" s="530"/>
      <c r="Q165" s="530"/>
      <c r="R165" s="530"/>
      <c r="S165" s="530"/>
      <c r="T165" s="530"/>
      <c r="U165" s="530"/>
      <c r="V165" s="530"/>
      <c r="W165" s="530"/>
      <c r="X165" s="530"/>
      <c r="Y165" s="530"/>
      <c r="Z165" s="530"/>
      <c r="AA165" s="530"/>
      <c r="AB165" s="530"/>
      <c r="AC165" s="530"/>
      <c r="AD165" s="530"/>
      <c r="AE165" s="530"/>
      <c r="AF165" s="530"/>
      <c r="AG165" s="530"/>
      <c r="AH165" s="530"/>
      <c r="AI165" s="530"/>
      <c r="AJ165" s="530"/>
      <c r="AK165" s="530"/>
      <c r="AL165" s="530"/>
      <c r="AM165" s="530"/>
      <c r="AN165" s="530"/>
      <c r="AO165" s="530"/>
      <c r="AP165" s="530"/>
      <c r="AQ165" s="530"/>
      <c r="AR165" s="530"/>
      <c r="AS165" s="530"/>
      <c r="AT165" s="530"/>
      <c r="AU165" s="530"/>
      <c r="AV165" s="530"/>
      <c r="AW165" s="530"/>
      <c r="AX165" s="530"/>
      <c r="AY165" s="530"/>
      <c r="AZ165" s="530"/>
      <c r="BA165" s="530"/>
      <c r="BB165" s="530"/>
      <c r="BC165" s="530"/>
      <c r="BD165" s="530"/>
      <c r="BE165" s="530"/>
      <c r="BF165" s="530"/>
      <c r="BG165" s="530"/>
      <c r="BH165" s="530"/>
      <c r="BI165" s="530"/>
      <c r="BJ165" s="530"/>
      <c r="BK165" s="530"/>
      <c r="BL165" s="530"/>
      <c r="BM165" s="530"/>
      <c r="BN165" s="530"/>
      <c r="BO165" s="530"/>
      <c r="BP165" s="530"/>
      <c r="BQ165" s="530"/>
      <c r="BR165" s="530"/>
      <c r="BS165" s="530"/>
      <c r="BT165" s="530"/>
      <c r="BU165" s="530"/>
      <c r="BV165" s="530"/>
      <c r="BW165" s="530"/>
      <c r="BX165" s="530"/>
      <c r="BY165" s="530"/>
      <c r="BZ165" s="530"/>
      <c r="CA165" s="530"/>
      <c r="CB165" s="530"/>
      <c r="CC165" s="530"/>
      <c r="CD165" s="530"/>
      <c r="CE165" s="530"/>
      <c r="CF165" s="530"/>
      <c r="CG165" s="530"/>
      <c r="CH165" s="530"/>
      <c r="CI165" s="530"/>
      <c r="CJ165" s="530"/>
      <c r="CK165" s="530"/>
      <c r="CL165" s="530"/>
      <c r="CM165" s="530"/>
      <c r="CN165" s="530"/>
      <c r="CO165" s="530"/>
      <c r="CP165" s="530"/>
      <c r="CQ165" s="530"/>
      <c r="CR165" s="530"/>
      <c r="CS165" s="530"/>
      <c r="CT165" s="530"/>
      <c r="CU165" s="530"/>
      <c r="CV165" s="530"/>
      <c r="CW165" s="530"/>
      <c r="CX165" s="530"/>
      <c r="CY165" s="530"/>
      <c r="CZ165" s="530"/>
      <c r="DA165" s="530"/>
      <c r="DB165" s="530"/>
      <c r="DC165" s="530"/>
      <c r="DD165" s="530"/>
      <c r="DE165" s="530"/>
      <c r="DF165" s="530"/>
      <c r="DG165" s="530"/>
      <c r="DH165" s="530"/>
      <c r="DI165" s="530"/>
      <c r="DJ165" s="530"/>
      <c r="DK165" s="530"/>
      <c r="DL165" s="530"/>
      <c r="DM165" s="530"/>
      <c r="DN165" s="530"/>
      <c r="DO165" s="530"/>
      <c r="DP165" s="530"/>
      <c r="DQ165" s="530"/>
      <c r="DR165" s="530"/>
      <c r="DS165" s="530"/>
      <c r="DT165" s="530"/>
      <c r="DU165" s="530"/>
      <c r="DV165" s="530"/>
      <c r="DW165" s="530"/>
    </row>
    <row r="166" spans="1:7" ht="12.75" customHeight="1">
      <c r="A166" s="503"/>
      <c r="B166" s="523" t="s">
        <v>1350</v>
      </c>
      <c r="C166" s="132">
        <v>10520</v>
      </c>
      <c r="D166" s="67">
        <v>1525</v>
      </c>
      <c r="E166" s="524"/>
      <c r="F166" s="491"/>
      <c r="G166" s="491"/>
    </row>
    <row r="167" spans="1:7" ht="12.75" customHeight="1">
      <c r="A167" s="262" t="s">
        <v>1264</v>
      </c>
      <c r="B167" s="527" t="s">
        <v>180</v>
      </c>
      <c r="C167" s="137">
        <v>7376</v>
      </c>
      <c r="D167" s="504">
        <v>1525</v>
      </c>
      <c r="E167" s="524"/>
      <c r="F167" s="491"/>
      <c r="G167" s="491"/>
    </row>
    <row r="168" spans="1:7" ht="12.75" customHeight="1">
      <c r="A168" s="272" t="s">
        <v>1266</v>
      </c>
      <c r="B168" s="527" t="s">
        <v>181</v>
      </c>
      <c r="C168" s="137">
        <v>7376</v>
      </c>
      <c r="D168" s="504">
        <v>1525</v>
      </c>
      <c r="E168" s="524"/>
      <c r="F168" s="491"/>
      <c r="G168" s="491"/>
    </row>
    <row r="169" spans="1:127" s="92" customFormat="1" ht="12.75">
      <c r="A169" s="272">
        <v>1000</v>
      </c>
      <c r="B169" s="273" t="s">
        <v>187</v>
      </c>
      <c r="C169" s="278">
        <v>1513</v>
      </c>
      <c r="D169" s="504">
        <v>717</v>
      </c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2"/>
      <c r="U169" s="102"/>
      <c r="V169" s="102"/>
      <c r="W169" s="102"/>
      <c r="X169" s="102"/>
      <c r="Y169" s="102"/>
      <c r="Z169" s="102"/>
      <c r="AA169" s="102"/>
      <c r="AB169" s="102"/>
      <c r="AC169" s="102"/>
      <c r="AD169" s="102"/>
      <c r="AE169" s="102"/>
      <c r="AF169" s="102"/>
      <c r="AG169" s="102"/>
      <c r="AH169" s="102"/>
      <c r="AI169" s="102"/>
      <c r="AJ169" s="102"/>
      <c r="AK169" s="102"/>
      <c r="AL169" s="102"/>
      <c r="AM169" s="102"/>
      <c r="AN169" s="102"/>
      <c r="AO169" s="102"/>
      <c r="AP169" s="102"/>
      <c r="AQ169" s="102"/>
      <c r="AR169" s="102"/>
      <c r="AS169" s="102"/>
      <c r="AT169" s="102"/>
      <c r="AU169" s="102"/>
      <c r="AV169" s="102"/>
      <c r="AW169" s="102"/>
      <c r="AX169" s="102"/>
      <c r="AY169" s="102"/>
      <c r="AZ169" s="102"/>
      <c r="BA169" s="102"/>
      <c r="BB169" s="102"/>
      <c r="BC169" s="102"/>
      <c r="BD169" s="102"/>
      <c r="BE169" s="102"/>
      <c r="BF169" s="102"/>
      <c r="BG169" s="102"/>
      <c r="BH169" s="102"/>
      <c r="BI169" s="102"/>
      <c r="BJ169" s="102"/>
      <c r="BK169" s="102"/>
      <c r="BL169" s="102"/>
      <c r="BM169" s="102"/>
      <c r="BN169" s="102"/>
      <c r="BO169" s="102"/>
      <c r="BP169" s="102"/>
      <c r="BQ169" s="102"/>
      <c r="BR169" s="102"/>
      <c r="BS169" s="102"/>
      <c r="BT169" s="102"/>
      <c r="BU169" s="102"/>
      <c r="BV169" s="102"/>
      <c r="BW169" s="102"/>
      <c r="BX169" s="102"/>
      <c r="BY169" s="102"/>
      <c r="BZ169" s="102"/>
      <c r="CA169" s="102"/>
      <c r="CB169" s="102"/>
      <c r="CC169" s="102"/>
      <c r="CD169" s="102"/>
      <c r="CE169" s="102"/>
      <c r="CF169" s="102"/>
      <c r="CG169" s="102"/>
      <c r="CH169" s="102"/>
      <c r="CI169" s="102"/>
      <c r="CJ169" s="102"/>
      <c r="CK169" s="102"/>
      <c r="CL169" s="102"/>
      <c r="CM169" s="102"/>
      <c r="CN169" s="102"/>
      <c r="CO169" s="102"/>
      <c r="CP169" s="102"/>
      <c r="CQ169" s="102"/>
      <c r="CR169" s="102"/>
      <c r="CS169" s="102"/>
      <c r="CT169" s="102"/>
      <c r="CU169" s="102"/>
      <c r="CV169" s="102"/>
      <c r="CW169" s="102"/>
      <c r="CX169" s="102"/>
      <c r="CY169" s="102"/>
      <c r="CZ169" s="102"/>
      <c r="DA169" s="102"/>
      <c r="DB169" s="102"/>
      <c r="DC169" s="102"/>
      <c r="DD169" s="102"/>
      <c r="DE169" s="102"/>
      <c r="DF169" s="102"/>
      <c r="DG169" s="102"/>
      <c r="DH169" s="102"/>
      <c r="DI169" s="102"/>
      <c r="DJ169" s="102"/>
      <c r="DK169" s="102"/>
      <c r="DL169" s="102"/>
      <c r="DM169" s="102"/>
      <c r="DN169" s="102"/>
      <c r="DO169" s="102"/>
      <c r="DP169" s="102"/>
      <c r="DQ169" s="102"/>
      <c r="DR169" s="102"/>
      <c r="DS169" s="102"/>
      <c r="DT169" s="102"/>
      <c r="DU169" s="102"/>
      <c r="DV169" s="102"/>
      <c r="DW169" s="102"/>
    </row>
    <row r="170" spans="1:7" ht="12.75">
      <c r="A170" s="162">
        <v>1100</v>
      </c>
      <c r="B170" s="527" t="s">
        <v>188</v>
      </c>
      <c r="C170" s="137">
        <v>1219</v>
      </c>
      <c r="D170" s="504">
        <v>488</v>
      </c>
      <c r="E170" s="524"/>
      <c r="F170" s="491"/>
      <c r="G170" s="491"/>
    </row>
    <row r="171" spans="1:7" ht="25.5">
      <c r="A171" s="162">
        <v>1200</v>
      </c>
      <c r="B171" s="511" t="s">
        <v>171</v>
      </c>
      <c r="C171" s="137">
        <v>294</v>
      </c>
      <c r="D171" s="504">
        <v>229</v>
      </c>
      <c r="E171" s="524"/>
      <c r="F171" s="491"/>
      <c r="G171" s="491"/>
    </row>
    <row r="172" spans="1:7" ht="12.75" customHeight="1">
      <c r="A172" s="272">
        <v>2000</v>
      </c>
      <c r="B172" s="527" t="s">
        <v>182</v>
      </c>
      <c r="C172" s="137">
        <v>5863</v>
      </c>
      <c r="D172" s="504">
        <v>808</v>
      </c>
      <c r="E172" s="524"/>
      <c r="F172" s="491"/>
      <c r="G172" s="491"/>
    </row>
    <row r="173" spans="1:7" ht="12.75" customHeight="1" hidden="1">
      <c r="A173" s="262" t="s">
        <v>1285</v>
      </c>
      <c r="B173" s="527" t="s">
        <v>1286</v>
      </c>
      <c r="C173" s="137">
        <v>0</v>
      </c>
      <c r="D173" s="504">
        <v>0</v>
      </c>
      <c r="E173" s="524"/>
      <c r="F173" s="491"/>
      <c r="G173" s="491"/>
    </row>
    <row r="174" spans="1:7" ht="12.75" customHeight="1" hidden="1">
      <c r="A174" s="272">
        <v>3000</v>
      </c>
      <c r="B174" s="527" t="s">
        <v>198</v>
      </c>
      <c r="C174" s="137">
        <v>0</v>
      </c>
      <c r="D174" s="504">
        <v>0</v>
      </c>
      <c r="E174" s="524"/>
      <c r="F174" s="491"/>
      <c r="G174" s="491"/>
    </row>
    <row r="175" spans="1:7" ht="12.75" customHeight="1">
      <c r="A175" s="272" t="s">
        <v>1305</v>
      </c>
      <c r="B175" s="527" t="s">
        <v>192</v>
      </c>
      <c r="C175" s="137">
        <v>3144</v>
      </c>
      <c r="D175" s="504">
        <v>0</v>
      </c>
      <c r="E175" s="524"/>
      <c r="F175" s="491"/>
      <c r="G175" s="491"/>
    </row>
    <row r="176" spans="1:7" ht="12.75" customHeight="1">
      <c r="A176" s="272">
        <v>5000</v>
      </c>
      <c r="B176" s="527" t="s">
        <v>1308</v>
      </c>
      <c r="C176" s="137">
        <v>3144</v>
      </c>
      <c r="D176" s="504">
        <v>0</v>
      </c>
      <c r="E176" s="524"/>
      <c r="F176" s="491"/>
      <c r="G176" s="491"/>
    </row>
    <row r="177" spans="1:127" s="92" customFormat="1" ht="12.75" customHeight="1">
      <c r="A177" s="528"/>
      <c r="B177" s="271" t="s">
        <v>940</v>
      </c>
      <c r="C177" s="145">
        <v>-2208</v>
      </c>
      <c r="D177" s="67">
        <v>-376</v>
      </c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2"/>
      <c r="U177" s="102"/>
      <c r="V177" s="102"/>
      <c r="W177" s="102"/>
      <c r="X177" s="102"/>
      <c r="Y177" s="102"/>
      <c r="Z177" s="102"/>
      <c r="AA177" s="102"/>
      <c r="AB177" s="102"/>
      <c r="AC177" s="102"/>
      <c r="AD177" s="102"/>
      <c r="AE177" s="102"/>
      <c r="AF177" s="102"/>
      <c r="AG177" s="102"/>
      <c r="AH177" s="102"/>
      <c r="AI177" s="102"/>
      <c r="AJ177" s="102"/>
      <c r="AK177" s="102"/>
      <c r="AL177" s="102"/>
      <c r="AM177" s="102"/>
      <c r="AN177" s="102"/>
      <c r="AO177" s="102"/>
      <c r="AP177" s="102"/>
      <c r="AQ177" s="102"/>
      <c r="AR177" s="102"/>
      <c r="AS177" s="102"/>
      <c r="AT177" s="102"/>
      <c r="AU177" s="102"/>
      <c r="AV177" s="102"/>
      <c r="AW177" s="102"/>
      <c r="AX177" s="102"/>
      <c r="AY177" s="102"/>
      <c r="AZ177" s="102"/>
      <c r="BA177" s="102"/>
      <c r="BB177" s="102"/>
      <c r="BC177" s="102"/>
      <c r="BD177" s="102"/>
      <c r="BE177" s="102"/>
      <c r="BF177" s="102"/>
      <c r="BG177" s="102"/>
      <c r="BH177" s="102"/>
      <c r="BI177" s="102"/>
      <c r="BJ177" s="102"/>
      <c r="BK177" s="102"/>
      <c r="BL177" s="102"/>
      <c r="BM177" s="102"/>
      <c r="BN177" s="102"/>
      <c r="BO177" s="102"/>
      <c r="BP177" s="102"/>
      <c r="BQ177" s="102"/>
      <c r="BR177" s="102"/>
      <c r="BS177" s="102"/>
      <c r="BT177" s="102"/>
      <c r="BU177" s="102"/>
      <c r="BV177" s="102"/>
      <c r="BW177" s="102"/>
      <c r="BX177" s="102"/>
      <c r="BY177" s="102"/>
      <c r="BZ177" s="102"/>
      <c r="CA177" s="102"/>
      <c r="CB177" s="102"/>
      <c r="CC177" s="102"/>
      <c r="CD177" s="102"/>
      <c r="CE177" s="102"/>
      <c r="CF177" s="102"/>
      <c r="CG177" s="102"/>
      <c r="CH177" s="102"/>
      <c r="CI177" s="102"/>
      <c r="CJ177" s="102"/>
      <c r="CK177" s="102"/>
      <c r="CL177" s="102"/>
      <c r="CM177" s="102"/>
      <c r="CN177" s="102"/>
      <c r="CO177" s="102"/>
      <c r="CP177" s="102"/>
      <c r="CQ177" s="102"/>
      <c r="CR177" s="102"/>
      <c r="CS177" s="102"/>
      <c r="CT177" s="102"/>
      <c r="CU177" s="102"/>
      <c r="CV177" s="102"/>
      <c r="CW177" s="102"/>
      <c r="CX177" s="102"/>
      <c r="CY177" s="102"/>
      <c r="CZ177" s="102"/>
      <c r="DA177" s="102"/>
      <c r="DB177" s="102"/>
      <c r="DC177" s="102"/>
      <c r="DD177" s="102"/>
      <c r="DE177" s="102"/>
      <c r="DF177" s="102"/>
      <c r="DG177" s="102"/>
      <c r="DH177" s="102"/>
      <c r="DI177" s="102"/>
      <c r="DJ177" s="102"/>
      <c r="DK177" s="102"/>
      <c r="DL177" s="102"/>
      <c r="DM177" s="102"/>
      <c r="DN177" s="102"/>
      <c r="DO177" s="102"/>
      <c r="DP177" s="102"/>
      <c r="DQ177" s="102"/>
      <c r="DR177" s="102"/>
      <c r="DS177" s="102"/>
      <c r="DT177" s="102"/>
      <c r="DU177" s="102"/>
      <c r="DV177" s="102"/>
      <c r="DW177" s="102"/>
    </row>
    <row r="178" spans="1:127" s="92" customFormat="1" ht="12.75" customHeight="1">
      <c r="A178" s="262"/>
      <c r="B178" s="271" t="s">
        <v>941</v>
      </c>
      <c r="C178" s="145">
        <v>2208</v>
      </c>
      <c r="D178" s="67">
        <v>376</v>
      </c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2"/>
      <c r="U178" s="102"/>
      <c r="V178" s="102"/>
      <c r="W178" s="102"/>
      <c r="X178" s="102"/>
      <c r="Y178" s="102"/>
      <c r="Z178" s="102"/>
      <c r="AA178" s="102"/>
      <c r="AB178" s="102"/>
      <c r="AC178" s="102"/>
      <c r="AD178" s="102"/>
      <c r="AE178" s="102"/>
      <c r="AF178" s="102"/>
      <c r="AG178" s="102"/>
      <c r="AH178" s="102"/>
      <c r="AI178" s="102"/>
      <c r="AJ178" s="102"/>
      <c r="AK178" s="102"/>
      <c r="AL178" s="102"/>
      <c r="AM178" s="102"/>
      <c r="AN178" s="102"/>
      <c r="AO178" s="102"/>
      <c r="AP178" s="102"/>
      <c r="AQ178" s="102"/>
      <c r="AR178" s="102"/>
      <c r="AS178" s="102"/>
      <c r="AT178" s="102"/>
      <c r="AU178" s="102"/>
      <c r="AV178" s="102"/>
      <c r="AW178" s="102"/>
      <c r="AX178" s="102"/>
      <c r="AY178" s="102"/>
      <c r="AZ178" s="102"/>
      <c r="BA178" s="102"/>
      <c r="BB178" s="102"/>
      <c r="BC178" s="102"/>
      <c r="BD178" s="102"/>
      <c r="BE178" s="102"/>
      <c r="BF178" s="102"/>
      <c r="BG178" s="102"/>
      <c r="BH178" s="102"/>
      <c r="BI178" s="102"/>
      <c r="BJ178" s="102"/>
      <c r="BK178" s="102"/>
      <c r="BL178" s="102"/>
      <c r="BM178" s="102"/>
      <c r="BN178" s="102"/>
      <c r="BO178" s="102"/>
      <c r="BP178" s="102"/>
      <c r="BQ178" s="102"/>
      <c r="BR178" s="102"/>
      <c r="BS178" s="102"/>
      <c r="BT178" s="102"/>
      <c r="BU178" s="102"/>
      <c r="BV178" s="102"/>
      <c r="BW178" s="102"/>
      <c r="BX178" s="102"/>
      <c r="BY178" s="102"/>
      <c r="BZ178" s="102"/>
      <c r="CA178" s="102"/>
      <c r="CB178" s="102"/>
      <c r="CC178" s="102"/>
      <c r="CD178" s="102"/>
      <c r="CE178" s="102"/>
      <c r="CF178" s="102"/>
      <c r="CG178" s="102"/>
      <c r="CH178" s="102"/>
      <c r="CI178" s="102"/>
      <c r="CJ178" s="102"/>
      <c r="CK178" s="102"/>
      <c r="CL178" s="102"/>
      <c r="CM178" s="102"/>
      <c r="CN178" s="102"/>
      <c r="CO178" s="102"/>
      <c r="CP178" s="102"/>
      <c r="CQ178" s="102"/>
      <c r="CR178" s="102"/>
      <c r="CS178" s="102"/>
      <c r="CT178" s="102"/>
      <c r="CU178" s="102"/>
      <c r="CV178" s="102"/>
      <c r="CW178" s="102"/>
      <c r="CX178" s="102"/>
      <c r="CY178" s="102"/>
      <c r="CZ178" s="102"/>
      <c r="DA178" s="102"/>
      <c r="DB178" s="102"/>
      <c r="DC178" s="102"/>
      <c r="DD178" s="102"/>
      <c r="DE178" s="102"/>
      <c r="DF178" s="102"/>
      <c r="DG178" s="102"/>
      <c r="DH178" s="102"/>
      <c r="DI178" s="102"/>
      <c r="DJ178" s="102"/>
      <c r="DK178" s="102"/>
      <c r="DL178" s="102"/>
      <c r="DM178" s="102"/>
      <c r="DN178" s="102"/>
      <c r="DO178" s="102"/>
      <c r="DP178" s="102"/>
      <c r="DQ178" s="102"/>
      <c r="DR178" s="102"/>
      <c r="DS178" s="102"/>
      <c r="DT178" s="102"/>
      <c r="DU178" s="102"/>
      <c r="DV178" s="102"/>
      <c r="DW178" s="102"/>
    </row>
    <row r="179" spans="1:127" s="92" customFormat="1" ht="12.75" customHeight="1">
      <c r="A179" s="284" t="s">
        <v>177</v>
      </c>
      <c r="B179" s="285" t="s">
        <v>1362</v>
      </c>
      <c r="C179" s="278">
        <v>2208</v>
      </c>
      <c r="D179" s="504">
        <v>376</v>
      </c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2"/>
      <c r="U179" s="102"/>
      <c r="V179" s="102"/>
      <c r="W179" s="102"/>
      <c r="X179" s="102"/>
      <c r="Y179" s="102"/>
      <c r="Z179" s="102"/>
      <c r="AA179" s="102"/>
      <c r="AB179" s="102"/>
      <c r="AC179" s="102"/>
      <c r="AD179" s="102"/>
      <c r="AE179" s="102"/>
      <c r="AF179" s="102"/>
      <c r="AG179" s="102"/>
      <c r="AH179" s="102"/>
      <c r="AI179" s="102"/>
      <c r="AJ179" s="102"/>
      <c r="AK179" s="102"/>
      <c r="AL179" s="102"/>
      <c r="AM179" s="102"/>
      <c r="AN179" s="102"/>
      <c r="AO179" s="102"/>
      <c r="AP179" s="102"/>
      <c r="AQ179" s="102"/>
      <c r="AR179" s="102"/>
      <c r="AS179" s="102"/>
      <c r="AT179" s="102"/>
      <c r="AU179" s="102"/>
      <c r="AV179" s="102"/>
      <c r="AW179" s="102"/>
      <c r="AX179" s="102"/>
      <c r="AY179" s="102"/>
      <c r="AZ179" s="102"/>
      <c r="BA179" s="102"/>
      <c r="BB179" s="102"/>
      <c r="BC179" s="102"/>
      <c r="BD179" s="102"/>
      <c r="BE179" s="102"/>
      <c r="BF179" s="102"/>
      <c r="BG179" s="102"/>
      <c r="BH179" s="102"/>
      <c r="BI179" s="102"/>
      <c r="BJ179" s="102"/>
      <c r="BK179" s="102"/>
      <c r="BL179" s="102"/>
      <c r="BM179" s="102"/>
      <c r="BN179" s="102"/>
      <c r="BO179" s="102"/>
      <c r="BP179" s="102"/>
      <c r="BQ179" s="102"/>
      <c r="BR179" s="102"/>
      <c r="BS179" s="102"/>
      <c r="BT179" s="102"/>
      <c r="BU179" s="102"/>
      <c r="BV179" s="102"/>
      <c r="BW179" s="102"/>
      <c r="BX179" s="102"/>
      <c r="BY179" s="102"/>
      <c r="BZ179" s="102"/>
      <c r="CA179" s="102"/>
      <c r="CB179" s="102"/>
      <c r="CC179" s="102"/>
      <c r="CD179" s="102"/>
      <c r="CE179" s="102"/>
      <c r="CF179" s="102"/>
      <c r="CG179" s="102"/>
      <c r="CH179" s="102"/>
      <c r="CI179" s="102"/>
      <c r="CJ179" s="102"/>
      <c r="CK179" s="102"/>
      <c r="CL179" s="102"/>
      <c r="CM179" s="102"/>
      <c r="CN179" s="102"/>
      <c r="CO179" s="102"/>
      <c r="CP179" s="102"/>
      <c r="CQ179" s="102"/>
      <c r="CR179" s="102"/>
      <c r="CS179" s="102"/>
      <c r="CT179" s="102"/>
      <c r="CU179" s="102"/>
      <c r="CV179" s="102"/>
      <c r="CW179" s="102"/>
      <c r="CX179" s="102"/>
      <c r="CY179" s="102"/>
      <c r="CZ179" s="102"/>
      <c r="DA179" s="102"/>
      <c r="DB179" s="102"/>
      <c r="DC179" s="102"/>
      <c r="DD179" s="102"/>
      <c r="DE179" s="102"/>
      <c r="DF179" s="102"/>
      <c r="DG179" s="102"/>
      <c r="DH179" s="102"/>
      <c r="DI179" s="102"/>
      <c r="DJ179" s="102"/>
      <c r="DK179" s="102"/>
      <c r="DL179" s="102"/>
      <c r="DM179" s="102"/>
      <c r="DN179" s="102"/>
      <c r="DO179" s="102"/>
      <c r="DP179" s="102"/>
      <c r="DQ179" s="102"/>
      <c r="DR179" s="102"/>
      <c r="DS179" s="102"/>
      <c r="DT179" s="102"/>
      <c r="DU179" s="102"/>
      <c r="DV179" s="102"/>
      <c r="DW179" s="102"/>
    </row>
    <row r="180" spans="1:7" ht="15" customHeight="1">
      <c r="A180" s="503"/>
      <c r="B180" s="522" t="s">
        <v>199</v>
      </c>
      <c r="C180" s="132"/>
      <c r="D180" s="504"/>
      <c r="E180" s="525"/>
      <c r="F180" s="526"/>
      <c r="G180" s="526"/>
    </row>
    <row r="181" spans="1:127" s="270" customFormat="1" ht="14.25" customHeight="1">
      <c r="A181" s="501"/>
      <c r="B181" s="523" t="s">
        <v>179</v>
      </c>
      <c r="C181" s="132">
        <v>35957</v>
      </c>
      <c r="D181" s="67">
        <v>5456</v>
      </c>
      <c r="E181" s="525"/>
      <c r="F181" s="526"/>
      <c r="G181" s="526"/>
      <c r="H181" s="530"/>
      <c r="I181" s="530"/>
      <c r="J181" s="530"/>
      <c r="K181" s="530"/>
      <c r="L181" s="530"/>
      <c r="M181" s="530"/>
      <c r="N181" s="530"/>
      <c r="O181" s="530"/>
      <c r="P181" s="530"/>
      <c r="Q181" s="530"/>
      <c r="R181" s="530"/>
      <c r="S181" s="530"/>
      <c r="T181" s="530"/>
      <c r="U181" s="530"/>
      <c r="V181" s="530"/>
      <c r="W181" s="530"/>
      <c r="X181" s="530"/>
      <c r="Y181" s="530"/>
      <c r="Z181" s="530"/>
      <c r="AA181" s="530"/>
      <c r="AB181" s="530"/>
      <c r="AC181" s="530"/>
      <c r="AD181" s="530"/>
      <c r="AE181" s="530"/>
      <c r="AF181" s="530"/>
      <c r="AG181" s="530"/>
      <c r="AH181" s="530"/>
      <c r="AI181" s="530"/>
      <c r="AJ181" s="530"/>
      <c r="AK181" s="530"/>
      <c r="AL181" s="530"/>
      <c r="AM181" s="530"/>
      <c r="AN181" s="530"/>
      <c r="AO181" s="530"/>
      <c r="AP181" s="530"/>
      <c r="AQ181" s="530"/>
      <c r="AR181" s="530"/>
      <c r="AS181" s="530"/>
      <c r="AT181" s="530"/>
      <c r="AU181" s="530"/>
      <c r="AV181" s="530"/>
      <c r="AW181" s="530"/>
      <c r="AX181" s="530"/>
      <c r="AY181" s="530"/>
      <c r="AZ181" s="530"/>
      <c r="BA181" s="530"/>
      <c r="BB181" s="530"/>
      <c r="BC181" s="530"/>
      <c r="BD181" s="530"/>
      <c r="BE181" s="530"/>
      <c r="BF181" s="530"/>
      <c r="BG181" s="530"/>
      <c r="BH181" s="530"/>
      <c r="BI181" s="530"/>
      <c r="BJ181" s="530"/>
      <c r="BK181" s="530"/>
      <c r="BL181" s="530"/>
      <c r="BM181" s="530"/>
      <c r="BN181" s="530"/>
      <c r="BO181" s="530"/>
      <c r="BP181" s="530"/>
      <c r="BQ181" s="530"/>
      <c r="BR181" s="530"/>
      <c r="BS181" s="530"/>
      <c r="BT181" s="530"/>
      <c r="BU181" s="530"/>
      <c r="BV181" s="530"/>
      <c r="BW181" s="530"/>
      <c r="BX181" s="530"/>
      <c r="BY181" s="530"/>
      <c r="BZ181" s="530"/>
      <c r="CA181" s="530"/>
      <c r="CB181" s="530"/>
      <c r="CC181" s="530"/>
      <c r="CD181" s="530"/>
      <c r="CE181" s="530"/>
      <c r="CF181" s="530"/>
      <c r="CG181" s="530"/>
      <c r="CH181" s="530"/>
      <c r="CI181" s="530"/>
      <c r="CJ181" s="530"/>
      <c r="CK181" s="530"/>
      <c r="CL181" s="530"/>
      <c r="CM181" s="530"/>
      <c r="CN181" s="530"/>
      <c r="CO181" s="530"/>
      <c r="CP181" s="530"/>
      <c r="CQ181" s="530"/>
      <c r="CR181" s="530"/>
      <c r="CS181" s="530"/>
      <c r="CT181" s="530"/>
      <c r="CU181" s="530"/>
      <c r="CV181" s="530"/>
      <c r="CW181" s="530"/>
      <c r="CX181" s="530"/>
      <c r="CY181" s="530"/>
      <c r="CZ181" s="530"/>
      <c r="DA181" s="530"/>
      <c r="DB181" s="530"/>
      <c r="DC181" s="530"/>
      <c r="DD181" s="530"/>
      <c r="DE181" s="530"/>
      <c r="DF181" s="530"/>
      <c r="DG181" s="530"/>
      <c r="DH181" s="530"/>
      <c r="DI181" s="530"/>
      <c r="DJ181" s="530"/>
      <c r="DK181" s="530"/>
      <c r="DL181" s="530"/>
      <c r="DM181" s="530"/>
      <c r="DN181" s="530"/>
      <c r="DO181" s="530"/>
      <c r="DP181" s="530"/>
      <c r="DQ181" s="530"/>
      <c r="DR181" s="530"/>
      <c r="DS181" s="530"/>
      <c r="DT181" s="530"/>
      <c r="DU181" s="530"/>
      <c r="DV181" s="530"/>
      <c r="DW181" s="530"/>
    </row>
    <row r="182" spans="1:7" ht="12.75" customHeight="1">
      <c r="A182" s="503"/>
      <c r="B182" s="523" t="s">
        <v>1350</v>
      </c>
      <c r="C182" s="132">
        <v>24396.74</v>
      </c>
      <c r="D182" s="67">
        <v>5106</v>
      </c>
      <c r="E182" s="524"/>
      <c r="F182" s="491"/>
      <c r="G182" s="491"/>
    </row>
    <row r="183" spans="1:7" ht="12.75" customHeight="1">
      <c r="A183" s="262" t="s">
        <v>1264</v>
      </c>
      <c r="B183" s="527" t="s">
        <v>180</v>
      </c>
      <c r="C183" s="137">
        <v>22520.74</v>
      </c>
      <c r="D183" s="504">
        <v>5106</v>
      </c>
      <c r="E183" s="524"/>
      <c r="F183" s="491"/>
      <c r="G183" s="491"/>
    </row>
    <row r="184" spans="1:7" ht="12.75" customHeight="1">
      <c r="A184" s="272" t="s">
        <v>1266</v>
      </c>
      <c r="B184" s="527" t="s">
        <v>181</v>
      </c>
      <c r="C184" s="137">
        <v>22520.74</v>
      </c>
      <c r="D184" s="504">
        <v>5106</v>
      </c>
      <c r="E184" s="524"/>
      <c r="F184" s="491"/>
      <c r="G184" s="491"/>
    </row>
    <row r="185" spans="1:127" s="92" customFormat="1" ht="12.75" customHeight="1">
      <c r="A185" s="272">
        <v>1000</v>
      </c>
      <c r="B185" s="273" t="s">
        <v>187</v>
      </c>
      <c r="C185" s="278">
        <v>7751.74</v>
      </c>
      <c r="D185" s="504">
        <v>53</v>
      </c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2"/>
      <c r="U185" s="102"/>
      <c r="V185" s="102"/>
      <c r="W185" s="102"/>
      <c r="X185" s="102"/>
      <c r="Y185" s="102"/>
      <c r="Z185" s="102"/>
      <c r="AA185" s="102"/>
      <c r="AB185" s="102"/>
      <c r="AC185" s="102"/>
      <c r="AD185" s="102"/>
      <c r="AE185" s="102"/>
      <c r="AF185" s="102"/>
      <c r="AG185" s="102"/>
      <c r="AH185" s="102"/>
      <c r="AI185" s="102"/>
      <c r="AJ185" s="102"/>
      <c r="AK185" s="102"/>
      <c r="AL185" s="102"/>
      <c r="AM185" s="102"/>
      <c r="AN185" s="102"/>
      <c r="AO185" s="102"/>
      <c r="AP185" s="102"/>
      <c r="AQ185" s="102"/>
      <c r="AR185" s="102"/>
      <c r="AS185" s="102"/>
      <c r="AT185" s="102"/>
      <c r="AU185" s="102"/>
      <c r="AV185" s="102"/>
      <c r="AW185" s="102"/>
      <c r="AX185" s="102"/>
      <c r="AY185" s="102"/>
      <c r="AZ185" s="102"/>
      <c r="BA185" s="102"/>
      <c r="BB185" s="102"/>
      <c r="BC185" s="102"/>
      <c r="BD185" s="102"/>
      <c r="BE185" s="102"/>
      <c r="BF185" s="102"/>
      <c r="BG185" s="102"/>
      <c r="BH185" s="102"/>
      <c r="BI185" s="102"/>
      <c r="BJ185" s="102"/>
      <c r="BK185" s="102"/>
      <c r="BL185" s="102"/>
      <c r="BM185" s="102"/>
      <c r="BN185" s="102"/>
      <c r="BO185" s="102"/>
      <c r="BP185" s="102"/>
      <c r="BQ185" s="102"/>
      <c r="BR185" s="102"/>
      <c r="BS185" s="102"/>
      <c r="BT185" s="102"/>
      <c r="BU185" s="102"/>
      <c r="BV185" s="102"/>
      <c r="BW185" s="102"/>
      <c r="BX185" s="102"/>
      <c r="BY185" s="102"/>
      <c r="BZ185" s="102"/>
      <c r="CA185" s="102"/>
      <c r="CB185" s="102"/>
      <c r="CC185" s="102"/>
      <c r="CD185" s="102"/>
      <c r="CE185" s="102"/>
      <c r="CF185" s="102"/>
      <c r="CG185" s="102"/>
      <c r="CH185" s="102"/>
      <c r="CI185" s="102"/>
      <c r="CJ185" s="102"/>
      <c r="CK185" s="102"/>
      <c r="CL185" s="102"/>
      <c r="CM185" s="102"/>
      <c r="CN185" s="102"/>
      <c r="CO185" s="102"/>
      <c r="CP185" s="102"/>
      <c r="CQ185" s="102"/>
      <c r="CR185" s="102"/>
      <c r="CS185" s="102"/>
      <c r="CT185" s="102"/>
      <c r="CU185" s="102"/>
      <c r="CV185" s="102"/>
      <c r="CW185" s="102"/>
      <c r="CX185" s="102"/>
      <c r="CY185" s="102"/>
      <c r="CZ185" s="102"/>
      <c r="DA185" s="102"/>
      <c r="DB185" s="102"/>
      <c r="DC185" s="102"/>
      <c r="DD185" s="102"/>
      <c r="DE185" s="102"/>
      <c r="DF185" s="102"/>
      <c r="DG185" s="102"/>
      <c r="DH185" s="102"/>
      <c r="DI185" s="102"/>
      <c r="DJ185" s="102"/>
      <c r="DK185" s="102"/>
      <c r="DL185" s="102"/>
      <c r="DM185" s="102"/>
      <c r="DN185" s="102"/>
      <c r="DO185" s="102"/>
      <c r="DP185" s="102"/>
      <c r="DQ185" s="102"/>
      <c r="DR185" s="102"/>
      <c r="DS185" s="102"/>
      <c r="DT185" s="102"/>
      <c r="DU185" s="102"/>
      <c r="DV185" s="102"/>
      <c r="DW185" s="102"/>
    </row>
    <row r="186" spans="1:7" ht="12.75" customHeight="1">
      <c r="A186" s="162">
        <v>1100</v>
      </c>
      <c r="B186" s="527" t="s">
        <v>188</v>
      </c>
      <c r="C186" s="137">
        <v>6548</v>
      </c>
      <c r="D186" s="504">
        <v>53</v>
      </c>
      <c r="E186" s="524"/>
      <c r="F186" s="491"/>
      <c r="G186" s="491"/>
    </row>
    <row r="187" spans="1:7" ht="25.5" customHeight="1">
      <c r="A187" s="162">
        <v>1200</v>
      </c>
      <c r="B187" s="511" t="s">
        <v>171</v>
      </c>
      <c r="C187" s="137">
        <v>1203.74</v>
      </c>
      <c r="D187" s="504">
        <v>0</v>
      </c>
      <c r="E187" s="524"/>
      <c r="F187" s="491"/>
      <c r="G187" s="491"/>
    </row>
    <row r="188" spans="1:7" ht="12.75" customHeight="1">
      <c r="A188" s="272">
        <v>2000</v>
      </c>
      <c r="B188" s="527" t="s">
        <v>182</v>
      </c>
      <c r="C188" s="137">
        <v>14769</v>
      </c>
      <c r="D188" s="504">
        <v>5053</v>
      </c>
      <c r="E188" s="524"/>
      <c r="F188" s="491"/>
      <c r="G188" s="491"/>
    </row>
    <row r="189" spans="1:7" ht="12.75" customHeight="1">
      <c r="A189" s="262" t="s">
        <v>1305</v>
      </c>
      <c r="B189" s="527" t="s">
        <v>192</v>
      </c>
      <c r="C189" s="137">
        <v>1876</v>
      </c>
      <c r="D189" s="504">
        <v>0</v>
      </c>
      <c r="E189" s="524"/>
      <c r="F189" s="491"/>
      <c r="G189" s="491"/>
    </row>
    <row r="190" spans="1:7" ht="12.75" customHeight="1">
      <c r="A190" s="272">
        <v>5000</v>
      </c>
      <c r="B190" s="527" t="s">
        <v>1308</v>
      </c>
      <c r="C190" s="137">
        <v>1876</v>
      </c>
      <c r="D190" s="504">
        <v>0</v>
      </c>
      <c r="E190" s="524"/>
      <c r="F190" s="491"/>
      <c r="G190" s="491"/>
    </row>
    <row r="191" spans="1:127" s="92" customFormat="1" ht="12.75" customHeight="1">
      <c r="A191" s="528"/>
      <c r="B191" s="271" t="s">
        <v>940</v>
      </c>
      <c r="C191" s="145">
        <v>11560.26</v>
      </c>
      <c r="D191" s="67">
        <v>350</v>
      </c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2"/>
      <c r="U191" s="102"/>
      <c r="V191" s="102"/>
      <c r="W191" s="102"/>
      <c r="X191" s="102"/>
      <c r="Y191" s="102"/>
      <c r="Z191" s="102"/>
      <c r="AA191" s="102"/>
      <c r="AB191" s="102"/>
      <c r="AC191" s="102"/>
      <c r="AD191" s="102"/>
      <c r="AE191" s="102"/>
      <c r="AF191" s="102"/>
      <c r="AG191" s="102"/>
      <c r="AH191" s="102"/>
      <c r="AI191" s="102"/>
      <c r="AJ191" s="102"/>
      <c r="AK191" s="102"/>
      <c r="AL191" s="102"/>
      <c r="AM191" s="102"/>
      <c r="AN191" s="102"/>
      <c r="AO191" s="102"/>
      <c r="AP191" s="102"/>
      <c r="AQ191" s="102"/>
      <c r="AR191" s="102"/>
      <c r="AS191" s="102"/>
      <c r="AT191" s="102"/>
      <c r="AU191" s="102"/>
      <c r="AV191" s="102"/>
      <c r="AW191" s="102"/>
      <c r="AX191" s="102"/>
      <c r="AY191" s="102"/>
      <c r="AZ191" s="102"/>
      <c r="BA191" s="102"/>
      <c r="BB191" s="102"/>
      <c r="BC191" s="102"/>
      <c r="BD191" s="102"/>
      <c r="BE191" s="102"/>
      <c r="BF191" s="102"/>
      <c r="BG191" s="102"/>
      <c r="BH191" s="102"/>
      <c r="BI191" s="102"/>
      <c r="BJ191" s="102"/>
      <c r="BK191" s="102"/>
      <c r="BL191" s="102"/>
      <c r="BM191" s="102"/>
      <c r="BN191" s="102"/>
      <c r="BO191" s="102"/>
      <c r="BP191" s="102"/>
      <c r="BQ191" s="102"/>
      <c r="BR191" s="102"/>
      <c r="BS191" s="102"/>
      <c r="BT191" s="102"/>
      <c r="BU191" s="102"/>
      <c r="BV191" s="102"/>
      <c r="BW191" s="102"/>
      <c r="BX191" s="102"/>
      <c r="BY191" s="102"/>
      <c r="BZ191" s="102"/>
      <c r="CA191" s="102"/>
      <c r="CB191" s="102"/>
      <c r="CC191" s="102"/>
      <c r="CD191" s="102"/>
      <c r="CE191" s="102"/>
      <c r="CF191" s="102"/>
      <c r="CG191" s="102"/>
      <c r="CH191" s="102"/>
      <c r="CI191" s="102"/>
      <c r="CJ191" s="102"/>
      <c r="CK191" s="102"/>
      <c r="CL191" s="102"/>
      <c r="CM191" s="102"/>
      <c r="CN191" s="102"/>
      <c r="CO191" s="102"/>
      <c r="CP191" s="102"/>
      <c r="CQ191" s="102"/>
      <c r="CR191" s="102"/>
      <c r="CS191" s="102"/>
      <c r="CT191" s="102"/>
      <c r="CU191" s="102"/>
      <c r="CV191" s="102"/>
      <c r="CW191" s="102"/>
      <c r="CX191" s="102"/>
      <c r="CY191" s="102"/>
      <c r="CZ191" s="102"/>
      <c r="DA191" s="102"/>
      <c r="DB191" s="102"/>
      <c r="DC191" s="102"/>
      <c r="DD191" s="102"/>
      <c r="DE191" s="102"/>
      <c r="DF191" s="102"/>
      <c r="DG191" s="102"/>
      <c r="DH191" s="102"/>
      <c r="DI191" s="102"/>
      <c r="DJ191" s="102"/>
      <c r="DK191" s="102"/>
      <c r="DL191" s="102"/>
      <c r="DM191" s="102"/>
      <c r="DN191" s="102"/>
      <c r="DO191" s="102"/>
      <c r="DP191" s="102"/>
      <c r="DQ191" s="102"/>
      <c r="DR191" s="102"/>
      <c r="DS191" s="102"/>
      <c r="DT191" s="102"/>
      <c r="DU191" s="102"/>
      <c r="DV191" s="102"/>
      <c r="DW191" s="102"/>
    </row>
    <row r="192" spans="1:127" s="92" customFormat="1" ht="12.75" customHeight="1">
      <c r="A192" s="262"/>
      <c r="B192" s="271" t="s">
        <v>941</v>
      </c>
      <c r="C192" s="145">
        <v>-11560.26</v>
      </c>
      <c r="D192" s="67">
        <v>-350</v>
      </c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2"/>
      <c r="U192" s="102"/>
      <c r="V192" s="102"/>
      <c r="W192" s="102"/>
      <c r="X192" s="102"/>
      <c r="Y192" s="102"/>
      <c r="Z192" s="102"/>
      <c r="AA192" s="102"/>
      <c r="AB192" s="102"/>
      <c r="AC192" s="102"/>
      <c r="AD192" s="102"/>
      <c r="AE192" s="102"/>
      <c r="AF192" s="102"/>
      <c r="AG192" s="102"/>
      <c r="AH192" s="102"/>
      <c r="AI192" s="102"/>
      <c r="AJ192" s="102"/>
      <c r="AK192" s="102"/>
      <c r="AL192" s="102"/>
      <c r="AM192" s="102"/>
      <c r="AN192" s="102"/>
      <c r="AO192" s="102"/>
      <c r="AP192" s="102"/>
      <c r="AQ192" s="102"/>
      <c r="AR192" s="102"/>
      <c r="AS192" s="102"/>
      <c r="AT192" s="102"/>
      <c r="AU192" s="102"/>
      <c r="AV192" s="102"/>
      <c r="AW192" s="102"/>
      <c r="AX192" s="102"/>
      <c r="AY192" s="102"/>
      <c r="AZ192" s="102"/>
      <c r="BA192" s="102"/>
      <c r="BB192" s="102"/>
      <c r="BC192" s="102"/>
      <c r="BD192" s="102"/>
      <c r="BE192" s="102"/>
      <c r="BF192" s="102"/>
      <c r="BG192" s="102"/>
      <c r="BH192" s="102"/>
      <c r="BI192" s="102"/>
      <c r="BJ192" s="102"/>
      <c r="BK192" s="102"/>
      <c r="BL192" s="102"/>
      <c r="BM192" s="102"/>
      <c r="BN192" s="102"/>
      <c r="BO192" s="102"/>
      <c r="BP192" s="102"/>
      <c r="BQ192" s="102"/>
      <c r="BR192" s="102"/>
      <c r="BS192" s="102"/>
      <c r="BT192" s="102"/>
      <c r="BU192" s="102"/>
      <c r="BV192" s="102"/>
      <c r="BW192" s="102"/>
      <c r="BX192" s="102"/>
      <c r="BY192" s="102"/>
      <c r="BZ192" s="102"/>
      <c r="CA192" s="102"/>
      <c r="CB192" s="102"/>
      <c r="CC192" s="102"/>
      <c r="CD192" s="102"/>
      <c r="CE192" s="102"/>
      <c r="CF192" s="102"/>
      <c r="CG192" s="102"/>
      <c r="CH192" s="102"/>
      <c r="CI192" s="102"/>
      <c r="CJ192" s="102"/>
      <c r="CK192" s="102"/>
      <c r="CL192" s="102"/>
      <c r="CM192" s="102"/>
      <c r="CN192" s="102"/>
      <c r="CO192" s="102"/>
      <c r="CP192" s="102"/>
      <c r="CQ192" s="102"/>
      <c r="CR192" s="102"/>
      <c r="CS192" s="102"/>
      <c r="CT192" s="102"/>
      <c r="CU192" s="102"/>
      <c r="CV192" s="102"/>
      <c r="CW192" s="102"/>
      <c r="CX192" s="102"/>
      <c r="CY192" s="102"/>
      <c r="CZ192" s="102"/>
      <c r="DA192" s="102"/>
      <c r="DB192" s="102"/>
      <c r="DC192" s="102"/>
      <c r="DD192" s="102"/>
      <c r="DE192" s="102"/>
      <c r="DF192" s="102"/>
      <c r="DG192" s="102"/>
      <c r="DH192" s="102"/>
      <c r="DI192" s="102"/>
      <c r="DJ192" s="102"/>
      <c r="DK192" s="102"/>
      <c r="DL192" s="102"/>
      <c r="DM192" s="102"/>
      <c r="DN192" s="102"/>
      <c r="DO192" s="102"/>
      <c r="DP192" s="102"/>
      <c r="DQ192" s="102"/>
      <c r="DR192" s="102"/>
      <c r="DS192" s="102"/>
      <c r="DT192" s="102"/>
      <c r="DU192" s="102"/>
      <c r="DV192" s="102"/>
      <c r="DW192" s="102"/>
    </row>
    <row r="193" spans="1:127" s="92" customFormat="1" ht="12.75" customHeight="1">
      <c r="A193" s="284" t="s">
        <v>177</v>
      </c>
      <c r="B193" s="285" t="s">
        <v>1362</v>
      </c>
      <c r="C193" s="278">
        <v>-11560.26</v>
      </c>
      <c r="D193" s="504">
        <v>-350</v>
      </c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2"/>
      <c r="U193" s="102"/>
      <c r="V193" s="102"/>
      <c r="W193" s="102"/>
      <c r="X193" s="102"/>
      <c r="Y193" s="102"/>
      <c r="Z193" s="102"/>
      <c r="AA193" s="102"/>
      <c r="AB193" s="102"/>
      <c r="AC193" s="102"/>
      <c r="AD193" s="102"/>
      <c r="AE193" s="102"/>
      <c r="AF193" s="102"/>
      <c r="AG193" s="102"/>
      <c r="AH193" s="102"/>
      <c r="AI193" s="102"/>
      <c r="AJ193" s="102"/>
      <c r="AK193" s="102"/>
      <c r="AL193" s="102"/>
      <c r="AM193" s="102"/>
      <c r="AN193" s="102"/>
      <c r="AO193" s="102"/>
      <c r="AP193" s="102"/>
      <c r="AQ193" s="102"/>
      <c r="AR193" s="102"/>
      <c r="AS193" s="102"/>
      <c r="AT193" s="102"/>
      <c r="AU193" s="102"/>
      <c r="AV193" s="102"/>
      <c r="AW193" s="102"/>
      <c r="AX193" s="102"/>
      <c r="AY193" s="102"/>
      <c r="AZ193" s="102"/>
      <c r="BA193" s="102"/>
      <c r="BB193" s="102"/>
      <c r="BC193" s="102"/>
      <c r="BD193" s="102"/>
      <c r="BE193" s="102"/>
      <c r="BF193" s="102"/>
      <c r="BG193" s="102"/>
      <c r="BH193" s="102"/>
      <c r="BI193" s="102"/>
      <c r="BJ193" s="102"/>
      <c r="BK193" s="102"/>
      <c r="BL193" s="102"/>
      <c r="BM193" s="102"/>
      <c r="BN193" s="102"/>
      <c r="BO193" s="102"/>
      <c r="BP193" s="102"/>
      <c r="BQ193" s="102"/>
      <c r="BR193" s="102"/>
      <c r="BS193" s="102"/>
      <c r="BT193" s="102"/>
      <c r="BU193" s="102"/>
      <c r="BV193" s="102"/>
      <c r="BW193" s="102"/>
      <c r="BX193" s="102"/>
      <c r="BY193" s="102"/>
      <c r="BZ193" s="102"/>
      <c r="CA193" s="102"/>
      <c r="CB193" s="102"/>
      <c r="CC193" s="102"/>
      <c r="CD193" s="102"/>
      <c r="CE193" s="102"/>
      <c r="CF193" s="102"/>
      <c r="CG193" s="102"/>
      <c r="CH193" s="102"/>
      <c r="CI193" s="102"/>
      <c r="CJ193" s="102"/>
      <c r="CK193" s="102"/>
      <c r="CL193" s="102"/>
      <c r="CM193" s="102"/>
      <c r="CN193" s="102"/>
      <c r="CO193" s="102"/>
      <c r="CP193" s="102"/>
      <c r="CQ193" s="102"/>
      <c r="CR193" s="102"/>
      <c r="CS193" s="102"/>
      <c r="CT193" s="102"/>
      <c r="CU193" s="102"/>
      <c r="CV193" s="102"/>
      <c r="CW193" s="102"/>
      <c r="CX193" s="102"/>
      <c r="CY193" s="102"/>
      <c r="CZ193" s="102"/>
      <c r="DA193" s="102"/>
      <c r="DB193" s="102"/>
      <c r="DC193" s="102"/>
      <c r="DD193" s="102"/>
      <c r="DE193" s="102"/>
      <c r="DF193" s="102"/>
      <c r="DG193" s="102"/>
      <c r="DH193" s="102"/>
      <c r="DI193" s="102"/>
      <c r="DJ193" s="102"/>
      <c r="DK193" s="102"/>
      <c r="DL193" s="102"/>
      <c r="DM193" s="102"/>
      <c r="DN193" s="102"/>
      <c r="DO193" s="102"/>
      <c r="DP193" s="102"/>
      <c r="DQ193" s="102"/>
      <c r="DR193" s="102"/>
      <c r="DS193" s="102"/>
      <c r="DT193" s="102"/>
      <c r="DU193" s="102"/>
      <c r="DV193" s="102"/>
      <c r="DW193" s="102"/>
    </row>
    <row r="194" spans="1:7" ht="15" customHeight="1">
      <c r="A194" s="503"/>
      <c r="B194" s="522" t="s">
        <v>200</v>
      </c>
      <c r="C194" s="132"/>
      <c r="D194" s="504"/>
      <c r="E194" s="524"/>
      <c r="F194" s="491"/>
      <c r="G194" s="491"/>
    </row>
    <row r="195" spans="1:127" s="270" customFormat="1" ht="14.25" customHeight="1">
      <c r="A195" s="501"/>
      <c r="B195" s="523" t="s">
        <v>179</v>
      </c>
      <c r="C195" s="132">
        <v>231089</v>
      </c>
      <c r="D195" s="67">
        <v>43613</v>
      </c>
      <c r="E195" s="525"/>
      <c r="F195" s="526"/>
      <c r="G195" s="526"/>
      <c r="H195" s="530"/>
      <c r="I195" s="530"/>
      <c r="J195" s="530"/>
      <c r="K195" s="530"/>
      <c r="L195" s="530"/>
      <c r="M195" s="530"/>
      <c r="N195" s="530"/>
      <c r="O195" s="530"/>
      <c r="P195" s="530"/>
      <c r="Q195" s="530"/>
      <c r="R195" s="530"/>
      <c r="S195" s="530"/>
      <c r="T195" s="530"/>
      <c r="U195" s="530"/>
      <c r="V195" s="530"/>
      <c r="W195" s="530"/>
      <c r="X195" s="530"/>
      <c r="Y195" s="530"/>
      <c r="Z195" s="530"/>
      <c r="AA195" s="530"/>
      <c r="AB195" s="530"/>
      <c r="AC195" s="530"/>
      <c r="AD195" s="530"/>
      <c r="AE195" s="530"/>
      <c r="AF195" s="530"/>
      <c r="AG195" s="530"/>
      <c r="AH195" s="530"/>
      <c r="AI195" s="530"/>
      <c r="AJ195" s="530"/>
      <c r="AK195" s="530"/>
      <c r="AL195" s="530"/>
      <c r="AM195" s="530"/>
      <c r="AN195" s="530"/>
      <c r="AO195" s="530"/>
      <c r="AP195" s="530"/>
      <c r="AQ195" s="530"/>
      <c r="AR195" s="530"/>
      <c r="AS195" s="530"/>
      <c r="AT195" s="530"/>
      <c r="AU195" s="530"/>
      <c r="AV195" s="530"/>
      <c r="AW195" s="530"/>
      <c r="AX195" s="530"/>
      <c r="AY195" s="530"/>
      <c r="AZ195" s="530"/>
      <c r="BA195" s="530"/>
      <c r="BB195" s="530"/>
      <c r="BC195" s="530"/>
      <c r="BD195" s="530"/>
      <c r="BE195" s="530"/>
      <c r="BF195" s="530"/>
      <c r="BG195" s="530"/>
      <c r="BH195" s="530"/>
      <c r="BI195" s="530"/>
      <c r="BJ195" s="530"/>
      <c r="BK195" s="530"/>
      <c r="BL195" s="530"/>
      <c r="BM195" s="530"/>
      <c r="BN195" s="530"/>
      <c r="BO195" s="530"/>
      <c r="BP195" s="530"/>
      <c r="BQ195" s="530"/>
      <c r="BR195" s="530"/>
      <c r="BS195" s="530"/>
      <c r="BT195" s="530"/>
      <c r="BU195" s="530"/>
      <c r="BV195" s="530"/>
      <c r="BW195" s="530"/>
      <c r="BX195" s="530"/>
      <c r="BY195" s="530"/>
      <c r="BZ195" s="530"/>
      <c r="CA195" s="530"/>
      <c r="CB195" s="530"/>
      <c r="CC195" s="530"/>
      <c r="CD195" s="530"/>
      <c r="CE195" s="530"/>
      <c r="CF195" s="530"/>
      <c r="CG195" s="530"/>
      <c r="CH195" s="530"/>
      <c r="CI195" s="530"/>
      <c r="CJ195" s="530"/>
      <c r="CK195" s="530"/>
      <c r="CL195" s="530"/>
      <c r="CM195" s="530"/>
      <c r="CN195" s="530"/>
      <c r="CO195" s="530"/>
      <c r="CP195" s="530"/>
      <c r="CQ195" s="530"/>
      <c r="CR195" s="530"/>
      <c r="CS195" s="530"/>
      <c r="CT195" s="530"/>
      <c r="CU195" s="530"/>
      <c r="CV195" s="530"/>
      <c r="CW195" s="530"/>
      <c r="CX195" s="530"/>
      <c r="CY195" s="530"/>
      <c r="CZ195" s="530"/>
      <c r="DA195" s="530"/>
      <c r="DB195" s="530"/>
      <c r="DC195" s="530"/>
      <c r="DD195" s="530"/>
      <c r="DE195" s="530"/>
      <c r="DF195" s="530"/>
      <c r="DG195" s="530"/>
      <c r="DH195" s="530"/>
      <c r="DI195" s="530"/>
      <c r="DJ195" s="530"/>
      <c r="DK195" s="530"/>
      <c r="DL195" s="530"/>
      <c r="DM195" s="530"/>
      <c r="DN195" s="530"/>
      <c r="DO195" s="530"/>
      <c r="DP195" s="530"/>
      <c r="DQ195" s="530"/>
      <c r="DR195" s="530"/>
      <c r="DS195" s="530"/>
      <c r="DT195" s="530"/>
      <c r="DU195" s="530"/>
      <c r="DV195" s="530"/>
      <c r="DW195" s="530"/>
    </row>
    <row r="196" spans="1:7" ht="12.75" customHeight="1">
      <c r="A196" s="503"/>
      <c r="B196" s="523" t="s">
        <v>1350</v>
      </c>
      <c r="C196" s="132">
        <v>150129</v>
      </c>
      <c r="D196" s="67">
        <v>34478</v>
      </c>
      <c r="E196" s="525"/>
      <c r="F196" s="526"/>
      <c r="G196" s="526"/>
    </row>
    <row r="197" spans="1:7" ht="12.75" customHeight="1">
      <c r="A197" s="262" t="s">
        <v>1264</v>
      </c>
      <c r="B197" s="527" t="s">
        <v>180</v>
      </c>
      <c r="C197" s="137">
        <v>148412</v>
      </c>
      <c r="D197" s="504">
        <v>33760</v>
      </c>
      <c r="E197" s="525"/>
      <c r="F197" s="526"/>
      <c r="G197" s="526"/>
    </row>
    <row r="198" spans="1:7" ht="12.75" customHeight="1">
      <c r="A198" s="272" t="s">
        <v>1266</v>
      </c>
      <c r="B198" s="527" t="s">
        <v>181</v>
      </c>
      <c r="C198" s="137">
        <v>148332</v>
      </c>
      <c r="D198" s="504">
        <v>33740</v>
      </c>
      <c r="E198" s="524"/>
      <c r="F198" s="491"/>
      <c r="G198" s="491"/>
    </row>
    <row r="199" spans="1:127" s="92" customFormat="1" ht="12.75" customHeight="1">
      <c r="A199" s="272">
        <v>1000</v>
      </c>
      <c r="B199" s="273" t="s">
        <v>187</v>
      </c>
      <c r="C199" s="278">
        <v>59965</v>
      </c>
      <c r="D199" s="504">
        <v>10614</v>
      </c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2"/>
      <c r="U199" s="102"/>
      <c r="V199" s="102"/>
      <c r="W199" s="102"/>
      <c r="X199" s="102"/>
      <c r="Y199" s="102"/>
      <c r="Z199" s="102"/>
      <c r="AA199" s="102"/>
      <c r="AB199" s="102"/>
      <c r="AC199" s="102"/>
      <c r="AD199" s="102"/>
      <c r="AE199" s="102"/>
      <c r="AF199" s="102"/>
      <c r="AG199" s="102"/>
      <c r="AH199" s="102"/>
      <c r="AI199" s="102"/>
      <c r="AJ199" s="102"/>
      <c r="AK199" s="102"/>
      <c r="AL199" s="102"/>
      <c r="AM199" s="102"/>
      <c r="AN199" s="102"/>
      <c r="AO199" s="102"/>
      <c r="AP199" s="102"/>
      <c r="AQ199" s="102"/>
      <c r="AR199" s="102"/>
      <c r="AS199" s="102"/>
      <c r="AT199" s="102"/>
      <c r="AU199" s="102"/>
      <c r="AV199" s="102"/>
      <c r="AW199" s="102"/>
      <c r="AX199" s="102"/>
      <c r="AY199" s="102"/>
      <c r="AZ199" s="102"/>
      <c r="BA199" s="102"/>
      <c r="BB199" s="102"/>
      <c r="BC199" s="102"/>
      <c r="BD199" s="102"/>
      <c r="BE199" s="102"/>
      <c r="BF199" s="102"/>
      <c r="BG199" s="102"/>
      <c r="BH199" s="102"/>
      <c r="BI199" s="102"/>
      <c r="BJ199" s="102"/>
      <c r="BK199" s="102"/>
      <c r="BL199" s="102"/>
      <c r="BM199" s="102"/>
      <c r="BN199" s="102"/>
      <c r="BO199" s="102"/>
      <c r="BP199" s="102"/>
      <c r="BQ199" s="102"/>
      <c r="BR199" s="102"/>
      <c r="BS199" s="102"/>
      <c r="BT199" s="102"/>
      <c r="BU199" s="102"/>
      <c r="BV199" s="102"/>
      <c r="BW199" s="102"/>
      <c r="BX199" s="102"/>
      <c r="BY199" s="102"/>
      <c r="BZ199" s="102"/>
      <c r="CA199" s="102"/>
      <c r="CB199" s="102"/>
      <c r="CC199" s="102"/>
      <c r="CD199" s="102"/>
      <c r="CE199" s="102"/>
      <c r="CF199" s="102"/>
      <c r="CG199" s="102"/>
      <c r="CH199" s="102"/>
      <c r="CI199" s="102"/>
      <c r="CJ199" s="102"/>
      <c r="CK199" s="102"/>
      <c r="CL199" s="102"/>
      <c r="CM199" s="102"/>
      <c r="CN199" s="102"/>
      <c r="CO199" s="102"/>
      <c r="CP199" s="102"/>
      <c r="CQ199" s="102"/>
      <c r="CR199" s="102"/>
      <c r="CS199" s="102"/>
      <c r="CT199" s="102"/>
      <c r="CU199" s="102"/>
      <c r="CV199" s="102"/>
      <c r="CW199" s="102"/>
      <c r="CX199" s="102"/>
      <c r="CY199" s="102"/>
      <c r="CZ199" s="102"/>
      <c r="DA199" s="102"/>
      <c r="DB199" s="102"/>
      <c r="DC199" s="102"/>
      <c r="DD199" s="102"/>
      <c r="DE199" s="102"/>
      <c r="DF199" s="102"/>
      <c r="DG199" s="102"/>
      <c r="DH199" s="102"/>
      <c r="DI199" s="102"/>
      <c r="DJ199" s="102"/>
      <c r="DK199" s="102"/>
      <c r="DL199" s="102"/>
      <c r="DM199" s="102"/>
      <c r="DN199" s="102"/>
      <c r="DO199" s="102"/>
      <c r="DP199" s="102"/>
      <c r="DQ199" s="102"/>
      <c r="DR199" s="102"/>
      <c r="DS199" s="102"/>
      <c r="DT199" s="102"/>
      <c r="DU199" s="102"/>
      <c r="DV199" s="102"/>
      <c r="DW199" s="102"/>
    </row>
    <row r="200" spans="1:7" ht="12.75" customHeight="1">
      <c r="A200" s="162">
        <v>1100</v>
      </c>
      <c r="B200" s="527" t="s">
        <v>188</v>
      </c>
      <c r="C200" s="137">
        <v>54532</v>
      </c>
      <c r="D200" s="504">
        <v>8773</v>
      </c>
      <c r="E200" s="524"/>
      <c r="F200" s="491"/>
      <c r="G200" s="491"/>
    </row>
    <row r="201" spans="1:7" ht="25.5" customHeight="1">
      <c r="A201" s="162">
        <v>1200</v>
      </c>
      <c r="B201" s="511" t="s">
        <v>171</v>
      </c>
      <c r="C201" s="137">
        <v>5433</v>
      </c>
      <c r="D201" s="504">
        <v>1841</v>
      </c>
      <c r="E201" s="524"/>
      <c r="F201" s="491"/>
      <c r="G201" s="491"/>
    </row>
    <row r="202" spans="1:7" ht="12.75" customHeight="1">
      <c r="A202" s="272">
        <v>2000</v>
      </c>
      <c r="B202" s="527" t="s">
        <v>182</v>
      </c>
      <c r="C202" s="137">
        <v>88367</v>
      </c>
      <c r="D202" s="504">
        <v>23126</v>
      </c>
      <c r="E202" s="524"/>
      <c r="F202" s="491"/>
      <c r="G202" s="491"/>
    </row>
    <row r="203" spans="1:7" ht="12.75" customHeight="1">
      <c r="A203" s="262" t="s">
        <v>1285</v>
      </c>
      <c r="B203" s="527" t="s">
        <v>1286</v>
      </c>
      <c r="C203" s="137">
        <v>80</v>
      </c>
      <c r="D203" s="504">
        <v>20</v>
      </c>
      <c r="E203" s="524"/>
      <c r="F203" s="491"/>
      <c r="G203" s="491"/>
    </row>
    <row r="204" spans="1:7" ht="12.75" customHeight="1">
      <c r="A204" s="272">
        <v>6000</v>
      </c>
      <c r="B204" s="527" t="s">
        <v>194</v>
      </c>
      <c r="C204" s="137">
        <v>80</v>
      </c>
      <c r="D204" s="504">
        <v>20</v>
      </c>
      <c r="E204" s="524"/>
      <c r="F204" s="491"/>
      <c r="G204" s="491"/>
    </row>
    <row r="205" spans="1:7" ht="12.75" customHeight="1">
      <c r="A205" s="272" t="s">
        <v>1305</v>
      </c>
      <c r="B205" s="527" t="s">
        <v>192</v>
      </c>
      <c r="C205" s="137">
        <v>1717</v>
      </c>
      <c r="D205" s="504">
        <v>718</v>
      </c>
      <c r="E205" s="524"/>
      <c r="F205" s="491"/>
      <c r="G205" s="491"/>
    </row>
    <row r="206" spans="1:7" ht="12.75" customHeight="1">
      <c r="A206" s="272">
        <v>5000</v>
      </c>
      <c r="B206" s="527" t="s">
        <v>1308</v>
      </c>
      <c r="C206" s="137">
        <v>1717</v>
      </c>
      <c r="D206" s="504">
        <v>718</v>
      </c>
      <c r="E206" s="524"/>
      <c r="F206" s="491"/>
      <c r="G206" s="491"/>
    </row>
    <row r="207" spans="1:127" s="92" customFormat="1" ht="12.75" customHeight="1">
      <c r="A207" s="528"/>
      <c r="B207" s="271" t="s">
        <v>940</v>
      </c>
      <c r="C207" s="145">
        <v>80960</v>
      </c>
      <c r="D207" s="67">
        <v>9135</v>
      </c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2"/>
      <c r="U207" s="102"/>
      <c r="V207" s="102"/>
      <c r="W207" s="102"/>
      <c r="X207" s="102"/>
      <c r="Y207" s="102"/>
      <c r="Z207" s="102"/>
      <c r="AA207" s="102"/>
      <c r="AB207" s="102"/>
      <c r="AC207" s="102"/>
      <c r="AD207" s="102"/>
      <c r="AE207" s="102"/>
      <c r="AF207" s="102"/>
      <c r="AG207" s="102"/>
      <c r="AH207" s="102"/>
      <c r="AI207" s="102"/>
      <c r="AJ207" s="102"/>
      <c r="AK207" s="102"/>
      <c r="AL207" s="102"/>
      <c r="AM207" s="102"/>
      <c r="AN207" s="102"/>
      <c r="AO207" s="102"/>
      <c r="AP207" s="102"/>
      <c r="AQ207" s="102"/>
      <c r="AR207" s="102"/>
      <c r="AS207" s="102"/>
      <c r="AT207" s="102"/>
      <c r="AU207" s="102"/>
      <c r="AV207" s="102"/>
      <c r="AW207" s="102"/>
      <c r="AX207" s="102"/>
      <c r="AY207" s="102"/>
      <c r="AZ207" s="102"/>
      <c r="BA207" s="102"/>
      <c r="BB207" s="102"/>
      <c r="BC207" s="102"/>
      <c r="BD207" s="102"/>
      <c r="BE207" s="102"/>
      <c r="BF207" s="102"/>
      <c r="BG207" s="102"/>
      <c r="BH207" s="102"/>
      <c r="BI207" s="102"/>
      <c r="BJ207" s="102"/>
      <c r="BK207" s="102"/>
      <c r="BL207" s="102"/>
      <c r="BM207" s="102"/>
      <c r="BN207" s="102"/>
      <c r="BO207" s="102"/>
      <c r="BP207" s="102"/>
      <c r="BQ207" s="102"/>
      <c r="BR207" s="102"/>
      <c r="BS207" s="102"/>
      <c r="BT207" s="102"/>
      <c r="BU207" s="102"/>
      <c r="BV207" s="102"/>
      <c r="BW207" s="102"/>
      <c r="BX207" s="102"/>
      <c r="BY207" s="102"/>
      <c r="BZ207" s="102"/>
      <c r="CA207" s="102"/>
      <c r="CB207" s="102"/>
      <c r="CC207" s="102"/>
      <c r="CD207" s="102"/>
      <c r="CE207" s="102"/>
      <c r="CF207" s="102"/>
      <c r="CG207" s="102"/>
      <c r="CH207" s="102"/>
      <c r="CI207" s="102"/>
      <c r="CJ207" s="102"/>
      <c r="CK207" s="102"/>
      <c r="CL207" s="102"/>
      <c r="CM207" s="102"/>
      <c r="CN207" s="102"/>
      <c r="CO207" s="102"/>
      <c r="CP207" s="102"/>
      <c r="CQ207" s="102"/>
      <c r="CR207" s="102"/>
      <c r="CS207" s="102"/>
      <c r="CT207" s="102"/>
      <c r="CU207" s="102"/>
      <c r="CV207" s="102"/>
      <c r="CW207" s="102"/>
      <c r="CX207" s="102"/>
      <c r="CY207" s="102"/>
      <c r="CZ207" s="102"/>
      <c r="DA207" s="102"/>
      <c r="DB207" s="102"/>
      <c r="DC207" s="102"/>
      <c r="DD207" s="102"/>
      <c r="DE207" s="102"/>
      <c r="DF207" s="102"/>
      <c r="DG207" s="102"/>
      <c r="DH207" s="102"/>
      <c r="DI207" s="102"/>
      <c r="DJ207" s="102"/>
      <c r="DK207" s="102"/>
      <c r="DL207" s="102"/>
      <c r="DM207" s="102"/>
      <c r="DN207" s="102"/>
      <c r="DO207" s="102"/>
      <c r="DP207" s="102"/>
      <c r="DQ207" s="102"/>
      <c r="DR207" s="102"/>
      <c r="DS207" s="102"/>
      <c r="DT207" s="102"/>
      <c r="DU207" s="102"/>
      <c r="DV207" s="102"/>
      <c r="DW207" s="102"/>
    </row>
    <row r="208" spans="1:127" s="92" customFormat="1" ht="12.75" customHeight="1">
      <c r="A208" s="262"/>
      <c r="B208" s="271" t="s">
        <v>941</v>
      </c>
      <c r="C208" s="145">
        <v>-80960</v>
      </c>
      <c r="D208" s="67">
        <v>-9135</v>
      </c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2"/>
      <c r="U208" s="102"/>
      <c r="V208" s="102"/>
      <c r="W208" s="102"/>
      <c r="X208" s="102"/>
      <c r="Y208" s="102"/>
      <c r="Z208" s="102"/>
      <c r="AA208" s="102"/>
      <c r="AB208" s="102"/>
      <c r="AC208" s="102"/>
      <c r="AD208" s="102"/>
      <c r="AE208" s="102"/>
      <c r="AF208" s="102"/>
      <c r="AG208" s="102"/>
      <c r="AH208" s="102"/>
      <c r="AI208" s="102"/>
      <c r="AJ208" s="102"/>
      <c r="AK208" s="102"/>
      <c r="AL208" s="102"/>
      <c r="AM208" s="102"/>
      <c r="AN208" s="102"/>
      <c r="AO208" s="102"/>
      <c r="AP208" s="102"/>
      <c r="AQ208" s="102"/>
      <c r="AR208" s="102"/>
      <c r="AS208" s="102"/>
      <c r="AT208" s="102"/>
      <c r="AU208" s="102"/>
      <c r="AV208" s="102"/>
      <c r="AW208" s="102"/>
      <c r="AX208" s="102"/>
      <c r="AY208" s="102"/>
      <c r="AZ208" s="102"/>
      <c r="BA208" s="102"/>
      <c r="BB208" s="102"/>
      <c r="BC208" s="102"/>
      <c r="BD208" s="102"/>
      <c r="BE208" s="102"/>
      <c r="BF208" s="102"/>
      <c r="BG208" s="102"/>
      <c r="BH208" s="102"/>
      <c r="BI208" s="102"/>
      <c r="BJ208" s="102"/>
      <c r="BK208" s="102"/>
      <c r="BL208" s="102"/>
      <c r="BM208" s="102"/>
      <c r="BN208" s="102"/>
      <c r="BO208" s="102"/>
      <c r="BP208" s="102"/>
      <c r="BQ208" s="102"/>
      <c r="BR208" s="102"/>
      <c r="BS208" s="102"/>
      <c r="BT208" s="102"/>
      <c r="BU208" s="102"/>
      <c r="BV208" s="102"/>
      <c r="BW208" s="102"/>
      <c r="BX208" s="102"/>
      <c r="BY208" s="102"/>
      <c r="BZ208" s="102"/>
      <c r="CA208" s="102"/>
      <c r="CB208" s="102"/>
      <c r="CC208" s="102"/>
      <c r="CD208" s="102"/>
      <c r="CE208" s="102"/>
      <c r="CF208" s="102"/>
      <c r="CG208" s="102"/>
      <c r="CH208" s="102"/>
      <c r="CI208" s="102"/>
      <c r="CJ208" s="102"/>
      <c r="CK208" s="102"/>
      <c r="CL208" s="102"/>
      <c r="CM208" s="102"/>
      <c r="CN208" s="102"/>
      <c r="CO208" s="102"/>
      <c r="CP208" s="102"/>
      <c r="CQ208" s="102"/>
      <c r="CR208" s="102"/>
      <c r="CS208" s="102"/>
      <c r="CT208" s="102"/>
      <c r="CU208" s="102"/>
      <c r="CV208" s="102"/>
      <c r="CW208" s="102"/>
      <c r="CX208" s="102"/>
      <c r="CY208" s="102"/>
      <c r="CZ208" s="102"/>
      <c r="DA208" s="102"/>
      <c r="DB208" s="102"/>
      <c r="DC208" s="102"/>
      <c r="DD208" s="102"/>
      <c r="DE208" s="102"/>
      <c r="DF208" s="102"/>
      <c r="DG208" s="102"/>
      <c r="DH208" s="102"/>
      <c r="DI208" s="102"/>
      <c r="DJ208" s="102"/>
      <c r="DK208" s="102"/>
      <c r="DL208" s="102"/>
      <c r="DM208" s="102"/>
      <c r="DN208" s="102"/>
      <c r="DO208" s="102"/>
      <c r="DP208" s="102"/>
      <c r="DQ208" s="102"/>
      <c r="DR208" s="102"/>
      <c r="DS208" s="102"/>
      <c r="DT208" s="102"/>
      <c r="DU208" s="102"/>
      <c r="DV208" s="102"/>
      <c r="DW208" s="102"/>
    </row>
    <row r="209" spans="1:127" s="92" customFormat="1" ht="12.75" customHeight="1">
      <c r="A209" s="284" t="s">
        <v>177</v>
      </c>
      <c r="B209" s="285" t="s">
        <v>1362</v>
      </c>
      <c r="C209" s="278">
        <v>-80960</v>
      </c>
      <c r="D209" s="504">
        <v>-9135</v>
      </c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2"/>
      <c r="U209" s="102"/>
      <c r="V209" s="102"/>
      <c r="W209" s="102"/>
      <c r="X209" s="102"/>
      <c r="Y209" s="102"/>
      <c r="Z209" s="102"/>
      <c r="AA209" s="102"/>
      <c r="AB209" s="102"/>
      <c r="AC209" s="102"/>
      <c r="AD209" s="102"/>
      <c r="AE209" s="102"/>
      <c r="AF209" s="102"/>
      <c r="AG209" s="102"/>
      <c r="AH209" s="102"/>
      <c r="AI209" s="102"/>
      <c r="AJ209" s="102"/>
      <c r="AK209" s="102"/>
      <c r="AL209" s="102"/>
      <c r="AM209" s="102"/>
      <c r="AN209" s="102"/>
      <c r="AO209" s="102"/>
      <c r="AP209" s="102"/>
      <c r="AQ209" s="102"/>
      <c r="AR209" s="102"/>
      <c r="AS209" s="102"/>
      <c r="AT209" s="102"/>
      <c r="AU209" s="102"/>
      <c r="AV209" s="102"/>
      <c r="AW209" s="102"/>
      <c r="AX209" s="102"/>
      <c r="AY209" s="102"/>
      <c r="AZ209" s="102"/>
      <c r="BA209" s="102"/>
      <c r="BB209" s="102"/>
      <c r="BC209" s="102"/>
      <c r="BD209" s="102"/>
      <c r="BE209" s="102"/>
      <c r="BF209" s="102"/>
      <c r="BG209" s="102"/>
      <c r="BH209" s="102"/>
      <c r="BI209" s="102"/>
      <c r="BJ209" s="102"/>
      <c r="BK209" s="102"/>
      <c r="BL209" s="102"/>
      <c r="BM209" s="102"/>
      <c r="BN209" s="102"/>
      <c r="BO209" s="102"/>
      <c r="BP209" s="102"/>
      <c r="BQ209" s="102"/>
      <c r="BR209" s="102"/>
      <c r="BS209" s="102"/>
      <c r="BT209" s="102"/>
      <c r="BU209" s="102"/>
      <c r="BV209" s="102"/>
      <c r="BW209" s="102"/>
      <c r="BX209" s="102"/>
      <c r="BY209" s="102"/>
      <c r="BZ209" s="102"/>
      <c r="CA209" s="102"/>
      <c r="CB209" s="102"/>
      <c r="CC209" s="102"/>
      <c r="CD209" s="102"/>
      <c r="CE209" s="102"/>
      <c r="CF209" s="102"/>
      <c r="CG209" s="102"/>
      <c r="CH209" s="102"/>
      <c r="CI209" s="102"/>
      <c r="CJ209" s="102"/>
      <c r="CK209" s="102"/>
      <c r="CL209" s="102"/>
      <c r="CM209" s="102"/>
      <c r="CN209" s="102"/>
      <c r="CO209" s="102"/>
      <c r="CP209" s="102"/>
      <c r="CQ209" s="102"/>
      <c r="CR209" s="102"/>
      <c r="CS209" s="102"/>
      <c r="CT209" s="102"/>
      <c r="CU209" s="102"/>
      <c r="CV209" s="102"/>
      <c r="CW209" s="102"/>
      <c r="CX209" s="102"/>
      <c r="CY209" s="102"/>
      <c r="CZ209" s="102"/>
      <c r="DA209" s="102"/>
      <c r="DB209" s="102"/>
      <c r="DC209" s="102"/>
      <c r="DD209" s="102"/>
      <c r="DE209" s="102"/>
      <c r="DF209" s="102"/>
      <c r="DG209" s="102"/>
      <c r="DH209" s="102"/>
      <c r="DI209" s="102"/>
      <c r="DJ209" s="102"/>
      <c r="DK209" s="102"/>
      <c r="DL209" s="102"/>
      <c r="DM209" s="102"/>
      <c r="DN209" s="102"/>
      <c r="DO209" s="102"/>
      <c r="DP209" s="102"/>
      <c r="DQ209" s="102"/>
      <c r="DR209" s="102"/>
      <c r="DS209" s="102"/>
      <c r="DT209" s="102"/>
      <c r="DU209" s="102"/>
      <c r="DV209" s="102"/>
      <c r="DW209" s="102"/>
    </row>
    <row r="210" spans="1:7" ht="15" customHeight="1">
      <c r="A210" s="503"/>
      <c r="B210" s="522" t="s">
        <v>201</v>
      </c>
      <c r="C210" s="132"/>
      <c r="D210" s="504"/>
      <c r="E210" s="524"/>
      <c r="F210" s="491"/>
      <c r="G210" s="491"/>
    </row>
    <row r="211" spans="1:127" s="270" customFormat="1" ht="14.25" customHeight="1">
      <c r="A211" s="501"/>
      <c r="B211" s="523" t="s">
        <v>179</v>
      </c>
      <c r="C211" s="132">
        <v>5527</v>
      </c>
      <c r="D211" s="67">
        <v>3797</v>
      </c>
      <c r="E211" s="525"/>
      <c r="F211" s="526"/>
      <c r="G211" s="526"/>
      <c r="H211" s="530"/>
      <c r="I211" s="530"/>
      <c r="J211" s="530"/>
      <c r="K211" s="530"/>
      <c r="L211" s="530"/>
      <c r="M211" s="530"/>
      <c r="N211" s="530"/>
      <c r="O211" s="530"/>
      <c r="P211" s="530"/>
      <c r="Q211" s="530"/>
      <c r="R211" s="530"/>
      <c r="S211" s="530"/>
      <c r="T211" s="530"/>
      <c r="U211" s="530"/>
      <c r="V211" s="530"/>
      <c r="W211" s="530"/>
      <c r="X211" s="530"/>
      <c r="Y211" s="530"/>
      <c r="Z211" s="530"/>
      <c r="AA211" s="530"/>
      <c r="AB211" s="530"/>
      <c r="AC211" s="530"/>
      <c r="AD211" s="530"/>
      <c r="AE211" s="530"/>
      <c r="AF211" s="530"/>
      <c r="AG211" s="530"/>
      <c r="AH211" s="530"/>
      <c r="AI211" s="530"/>
      <c r="AJ211" s="530"/>
      <c r="AK211" s="530"/>
      <c r="AL211" s="530"/>
      <c r="AM211" s="530"/>
      <c r="AN211" s="530"/>
      <c r="AO211" s="530"/>
      <c r="AP211" s="530"/>
      <c r="AQ211" s="530"/>
      <c r="AR211" s="530"/>
      <c r="AS211" s="530"/>
      <c r="AT211" s="530"/>
      <c r="AU211" s="530"/>
      <c r="AV211" s="530"/>
      <c r="AW211" s="530"/>
      <c r="AX211" s="530"/>
      <c r="AY211" s="530"/>
      <c r="AZ211" s="530"/>
      <c r="BA211" s="530"/>
      <c r="BB211" s="530"/>
      <c r="BC211" s="530"/>
      <c r="BD211" s="530"/>
      <c r="BE211" s="530"/>
      <c r="BF211" s="530"/>
      <c r="BG211" s="530"/>
      <c r="BH211" s="530"/>
      <c r="BI211" s="530"/>
      <c r="BJ211" s="530"/>
      <c r="BK211" s="530"/>
      <c r="BL211" s="530"/>
      <c r="BM211" s="530"/>
      <c r="BN211" s="530"/>
      <c r="BO211" s="530"/>
      <c r="BP211" s="530"/>
      <c r="BQ211" s="530"/>
      <c r="BR211" s="530"/>
      <c r="BS211" s="530"/>
      <c r="BT211" s="530"/>
      <c r="BU211" s="530"/>
      <c r="BV211" s="530"/>
      <c r="BW211" s="530"/>
      <c r="BX211" s="530"/>
      <c r="BY211" s="530"/>
      <c r="BZ211" s="530"/>
      <c r="CA211" s="530"/>
      <c r="CB211" s="530"/>
      <c r="CC211" s="530"/>
      <c r="CD211" s="530"/>
      <c r="CE211" s="530"/>
      <c r="CF211" s="530"/>
      <c r="CG211" s="530"/>
      <c r="CH211" s="530"/>
      <c r="CI211" s="530"/>
      <c r="CJ211" s="530"/>
      <c r="CK211" s="530"/>
      <c r="CL211" s="530"/>
      <c r="CM211" s="530"/>
      <c r="CN211" s="530"/>
      <c r="CO211" s="530"/>
      <c r="CP211" s="530"/>
      <c r="CQ211" s="530"/>
      <c r="CR211" s="530"/>
      <c r="CS211" s="530"/>
      <c r="CT211" s="530"/>
      <c r="CU211" s="530"/>
      <c r="CV211" s="530"/>
      <c r="CW211" s="530"/>
      <c r="CX211" s="530"/>
      <c r="CY211" s="530"/>
      <c r="CZ211" s="530"/>
      <c r="DA211" s="530"/>
      <c r="DB211" s="530"/>
      <c r="DC211" s="530"/>
      <c r="DD211" s="530"/>
      <c r="DE211" s="530"/>
      <c r="DF211" s="530"/>
      <c r="DG211" s="530"/>
      <c r="DH211" s="530"/>
      <c r="DI211" s="530"/>
      <c r="DJ211" s="530"/>
      <c r="DK211" s="530"/>
      <c r="DL211" s="530"/>
      <c r="DM211" s="530"/>
      <c r="DN211" s="530"/>
      <c r="DO211" s="530"/>
      <c r="DP211" s="530"/>
      <c r="DQ211" s="530"/>
      <c r="DR211" s="530"/>
      <c r="DS211" s="530"/>
      <c r="DT211" s="530"/>
      <c r="DU211" s="530"/>
      <c r="DV211" s="530"/>
      <c r="DW211" s="530"/>
    </row>
    <row r="212" spans="1:7" ht="12.75" customHeight="1">
      <c r="A212" s="503"/>
      <c r="B212" s="523" t="s">
        <v>1350</v>
      </c>
      <c r="C212" s="132">
        <v>50536</v>
      </c>
      <c r="D212" s="67">
        <v>8626</v>
      </c>
      <c r="E212" s="525"/>
      <c r="F212" s="526"/>
      <c r="G212" s="526"/>
    </row>
    <row r="213" spans="1:7" ht="12.75" customHeight="1">
      <c r="A213" s="262" t="s">
        <v>1264</v>
      </c>
      <c r="B213" s="527" t="s">
        <v>180</v>
      </c>
      <c r="C213" s="137">
        <v>49493</v>
      </c>
      <c r="D213" s="504">
        <v>8626</v>
      </c>
      <c r="E213" s="524"/>
      <c r="F213" s="491"/>
      <c r="G213" s="491"/>
    </row>
    <row r="214" spans="1:7" ht="12.75" customHeight="1">
      <c r="A214" s="272" t="s">
        <v>1266</v>
      </c>
      <c r="B214" s="527" t="s">
        <v>181</v>
      </c>
      <c r="C214" s="137">
        <v>49493</v>
      </c>
      <c r="D214" s="504">
        <v>8626</v>
      </c>
      <c r="E214" s="524"/>
      <c r="F214" s="491"/>
      <c r="G214" s="491"/>
    </row>
    <row r="215" spans="1:127" s="92" customFormat="1" ht="12.75" customHeight="1">
      <c r="A215" s="272">
        <v>1000</v>
      </c>
      <c r="B215" s="273" t="s">
        <v>187</v>
      </c>
      <c r="C215" s="278">
        <v>10387</v>
      </c>
      <c r="D215" s="504">
        <v>2365</v>
      </c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2"/>
      <c r="U215" s="102"/>
      <c r="V215" s="102"/>
      <c r="W215" s="102"/>
      <c r="X215" s="102"/>
      <c r="Y215" s="102"/>
      <c r="Z215" s="102"/>
      <c r="AA215" s="102"/>
      <c r="AB215" s="102"/>
      <c r="AC215" s="102"/>
      <c r="AD215" s="102"/>
      <c r="AE215" s="102"/>
      <c r="AF215" s="102"/>
      <c r="AG215" s="102"/>
      <c r="AH215" s="102"/>
      <c r="AI215" s="102"/>
      <c r="AJ215" s="102"/>
      <c r="AK215" s="102"/>
      <c r="AL215" s="102"/>
      <c r="AM215" s="102"/>
      <c r="AN215" s="102"/>
      <c r="AO215" s="102"/>
      <c r="AP215" s="102"/>
      <c r="AQ215" s="102"/>
      <c r="AR215" s="102"/>
      <c r="AS215" s="102"/>
      <c r="AT215" s="102"/>
      <c r="AU215" s="102"/>
      <c r="AV215" s="102"/>
      <c r="AW215" s="102"/>
      <c r="AX215" s="102"/>
      <c r="AY215" s="102"/>
      <c r="AZ215" s="102"/>
      <c r="BA215" s="102"/>
      <c r="BB215" s="102"/>
      <c r="BC215" s="102"/>
      <c r="BD215" s="102"/>
      <c r="BE215" s="102"/>
      <c r="BF215" s="102"/>
      <c r="BG215" s="102"/>
      <c r="BH215" s="102"/>
      <c r="BI215" s="102"/>
      <c r="BJ215" s="102"/>
      <c r="BK215" s="102"/>
      <c r="BL215" s="102"/>
      <c r="BM215" s="102"/>
      <c r="BN215" s="102"/>
      <c r="BO215" s="102"/>
      <c r="BP215" s="102"/>
      <c r="BQ215" s="102"/>
      <c r="BR215" s="102"/>
      <c r="BS215" s="102"/>
      <c r="BT215" s="102"/>
      <c r="BU215" s="102"/>
      <c r="BV215" s="102"/>
      <c r="BW215" s="102"/>
      <c r="BX215" s="102"/>
      <c r="BY215" s="102"/>
      <c r="BZ215" s="102"/>
      <c r="CA215" s="102"/>
      <c r="CB215" s="102"/>
      <c r="CC215" s="102"/>
      <c r="CD215" s="102"/>
      <c r="CE215" s="102"/>
      <c r="CF215" s="102"/>
      <c r="CG215" s="102"/>
      <c r="CH215" s="102"/>
      <c r="CI215" s="102"/>
      <c r="CJ215" s="102"/>
      <c r="CK215" s="102"/>
      <c r="CL215" s="102"/>
      <c r="CM215" s="102"/>
      <c r="CN215" s="102"/>
      <c r="CO215" s="102"/>
      <c r="CP215" s="102"/>
      <c r="CQ215" s="102"/>
      <c r="CR215" s="102"/>
      <c r="CS215" s="102"/>
      <c r="CT215" s="102"/>
      <c r="CU215" s="102"/>
      <c r="CV215" s="102"/>
      <c r="CW215" s="102"/>
      <c r="CX215" s="102"/>
      <c r="CY215" s="102"/>
      <c r="CZ215" s="102"/>
      <c r="DA215" s="102"/>
      <c r="DB215" s="102"/>
      <c r="DC215" s="102"/>
      <c r="DD215" s="102"/>
      <c r="DE215" s="102"/>
      <c r="DF215" s="102"/>
      <c r="DG215" s="102"/>
      <c r="DH215" s="102"/>
      <c r="DI215" s="102"/>
      <c r="DJ215" s="102"/>
      <c r="DK215" s="102"/>
      <c r="DL215" s="102"/>
      <c r="DM215" s="102"/>
      <c r="DN215" s="102"/>
      <c r="DO215" s="102"/>
      <c r="DP215" s="102"/>
      <c r="DQ215" s="102"/>
      <c r="DR215" s="102"/>
      <c r="DS215" s="102"/>
      <c r="DT215" s="102"/>
      <c r="DU215" s="102"/>
      <c r="DV215" s="102"/>
      <c r="DW215" s="102"/>
    </row>
    <row r="216" spans="1:7" ht="12.75" customHeight="1">
      <c r="A216" s="162">
        <v>1100</v>
      </c>
      <c r="B216" s="527" t="s">
        <v>188</v>
      </c>
      <c r="C216" s="137">
        <v>8059</v>
      </c>
      <c r="D216" s="504">
        <v>1833</v>
      </c>
      <c r="E216" s="524"/>
      <c r="F216" s="491"/>
      <c r="G216" s="491"/>
    </row>
    <row r="217" spans="1:7" ht="25.5" customHeight="1">
      <c r="A217" s="162">
        <v>1200</v>
      </c>
      <c r="B217" s="511" t="s">
        <v>171</v>
      </c>
      <c r="C217" s="137">
        <v>2328</v>
      </c>
      <c r="D217" s="504">
        <v>532</v>
      </c>
      <c r="E217" s="524"/>
      <c r="F217" s="491"/>
      <c r="G217" s="491"/>
    </row>
    <row r="218" spans="1:7" ht="12.75" customHeight="1">
      <c r="A218" s="272">
        <v>2000</v>
      </c>
      <c r="B218" s="527" t="s">
        <v>182</v>
      </c>
      <c r="C218" s="137">
        <v>39106</v>
      </c>
      <c r="D218" s="504">
        <v>6261</v>
      </c>
      <c r="E218" s="524"/>
      <c r="F218" s="491"/>
      <c r="G218" s="491"/>
    </row>
    <row r="219" spans="1:7" ht="12.75" customHeight="1">
      <c r="A219" s="262" t="s">
        <v>1305</v>
      </c>
      <c r="B219" s="527" t="s">
        <v>192</v>
      </c>
      <c r="C219" s="137">
        <v>1043</v>
      </c>
      <c r="D219" s="504">
        <v>0</v>
      </c>
      <c r="E219" s="524"/>
      <c r="F219" s="491"/>
      <c r="G219" s="491"/>
    </row>
    <row r="220" spans="1:7" ht="12.75" customHeight="1">
      <c r="A220" s="272">
        <v>5000</v>
      </c>
      <c r="B220" s="527" t="s">
        <v>1308</v>
      </c>
      <c r="C220" s="137">
        <v>1043</v>
      </c>
      <c r="D220" s="504">
        <v>0</v>
      </c>
      <c r="E220" s="524"/>
      <c r="F220" s="491"/>
      <c r="G220" s="491"/>
    </row>
    <row r="221" spans="1:127" s="92" customFormat="1" ht="12.75" customHeight="1">
      <c r="A221" s="528"/>
      <c r="B221" s="271" t="s">
        <v>940</v>
      </c>
      <c r="C221" s="145">
        <v>-45009</v>
      </c>
      <c r="D221" s="67">
        <v>-4829</v>
      </c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2"/>
      <c r="U221" s="102"/>
      <c r="V221" s="102"/>
      <c r="W221" s="102"/>
      <c r="X221" s="102"/>
      <c r="Y221" s="102"/>
      <c r="Z221" s="102"/>
      <c r="AA221" s="102"/>
      <c r="AB221" s="102"/>
      <c r="AC221" s="102"/>
      <c r="AD221" s="102"/>
      <c r="AE221" s="102"/>
      <c r="AF221" s="102"/>
      <c r="AG221" s="102"/>
      <c r="AH221" s="102"/>
      <c r="AI221" s="102"/>
      <c r="AJ221" s="102"/>
      <c r="AK221" s="102"/>
      <c r="AL221" s="102"/>
      <c r="AM221" s="102"/>
      <c r="AN221" s="102"/>
      <c r="AO221" s="102"/>
      <c r="AP221" s="102"/>
      <c r="AQ221" s="102"/>
      <c r="AR221" s="102"/>
      <c r="AS221" s="102"/>
      <c r="AT221" s="102"/>
      <c r="AU221" s="102"/>
      <c r="AV221" s="102"/>
      <c r="AW221" s="102"/>
      <c r="AX221" s="102"/>
      <c r="AY221" s="102"/>
      <c r="AZ221" s="102"/>
      <c r="BA221" s="102"/>
      <c r="BB221" s="102"/>
      <c r="BC221" s="102"/>
      <c r="BD221" s="102"/>
      <c r="BE221" s="102"/>
      <c r="BF221" s="102"/>
      <c r="BG221" s="102"/>
      <c r="BH221" s="102"/>
      <c r="BI221" s="102"/>
      <c r="BJ221" s="102"/>
      <c r="BK221" s="102"/>
      <c r="BL221" s="102"/>
      <c r="BM221" s="102"/>
      <c r="BN221" s="102"/>
      <c r="BO221" s="102"/>
      <c r="BP221" s="102"/>
      <c r="BQ221" s="102"/>
      <c r="BR221" s="102"/>
      <c r="BS221" s="102"/>
      <c r="BT221" s="102"/>
      <c r="BU221" s="102"/>
      <c r="BV221" s="102"/>
      <c r="BW221" s="102"/>
      <c r="BX221" s="102"/>
      <c r="BY221" s="102"/>
      <c r="BZ221" s="102"/>
      <c r="CA221" s="102"/>
      <c r="CB221" s="102"/>
      <c r="CC221" s="102"/>
      <c r="CD221" s="102"/>
      <c r="CE221" s="102"/>
      <c r="CF221" s="102"/>
      <c r="CG221" s="102"/>
      <c r="CH221" s="102"/>
      <c r="CI221" s="102"/>
      <c r="CJ221" s="102"/>
      <c r="CK221" s="102"/>
      <c r="CL221" s="102"/>
      <c r="CM221" s="102"/>
      <c r="CN221" s="102"/>
      <c r="CO221" s="102"/>
      <c r="CP221" s="102"/>
      <c r="CQ221" s="102"/>
      <c r="CR221" s="102"/>
      <c r="CS221" s="102"/>
      <c r="CT221" s="102"/>
      <c r="CU221" s="102"/>
      <c r="CV221" s="102"/>
      <c r="CW221" s="102"/>
      <c r="CX221" s="102"/>
      <c r="CY221" s="102"/>
      <c r="CZ221" s="102"/>
      <c r="DA221" s="102"/>
      <c r="DB221" s="102"/>
      <c r="DC221" s="102"/>
      <c r="DD221" s="102"/>
      <c r="DE221" s="102"/>
      <c r="DF221" s="102"/>
      <c r="DG221" s="102"/>
      <c r="DH221" s="102"/>
      <c r="DI221" s="102"/>
      <c r="DJ221" s="102"/>
      <c r="DK221" s="102"/>
      <c r="DL221" s="102"/>
      <c r="DM221" s="102"/>
      <c r="DN221" s="102"/>
      <c r="DO221" s="102"/>
      <c r="DP221" s="102"/>
      <c r="DQ221" s="102"/>
      <c r="DR221" s="102"/>
      <c r="DS221" s="102"/>
      <c r="DT221" s="102"/>
      <c r="DU221" s="102"/>
      <c r="DV221" s="102"/>
      <c r="DW221" s="102"/>
    </row>
    <row r="222" spans="1:127" s="92" customFormat="1" ht="12.75" customHeight="1">
      <c r="A222" s="517"/>
      <c r="B222" s="271" t="s">
        <v>941</v>
      </c>
      <c r="C222" s="145">
        <v>45009</v>
      </c>
      <c r="D222" s="67">
        <v>4829</v>
      </c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2"/>
      <c r="U222" s="102"/>
      <c r="V222" s="102"/>
      <c r="W222" s="102"/>
      <c r="X222" s="102"/>
      <c r="Y222" s="102"/>
      <c r="Z222" s="102"/>
      <c r="AA222" s="102"/>
      <c r="AB222" s="102"/>
      <c r="AC222" s="102"/>
      <c r="AD222" s="102"/>
      <c r="AE222" s="102"/>
      <c r="AF222" s="102"/>
      <c r="AG222" s="102"/>
      <c r="AH222" s="102"/>
      <c r="AI222" s="102"/>
      <c r="AJ222" s="102"/>
      <c r="AK222" s="102"/>
      <c r="AL222" s="102"/>
      <c r="AM222" s="102"/>
      <c r="AN222" s="102"/>
      <c r="AO222" s="102"/>
      <c r="AP222" s="102"/>
      <c r="AQ222" s="102"/>
      <c r="AR222" s="102"/>
      <c r="AS222" s="102"/>
      <c r="AT222" s="102"/>
      <c r="AU222" s="102"/>
      <c r="AV222" s="102"/>
      <c r="AW222" s="102"/>
      <c r="AX222" s="102"/>
      <c r="AY222" s="102"/>
      <c r="AZ222" s="102"/>
      <c r="BA222" s="102"/>
      <c r="BB222" s="102"/>
      <c r="BC222" s="102"/>
      <c r="BD222" s="102"/>
      <c r="BE222" s="102"/>
      <c r="BF222" s="102"/>
      <c r="BG222" s="102"/>
      <c r="BH222" s="102"/>
      <c r="BI222" s="102"/>
      <c r="BJ222" s="102"/>
      <c r="BK222" s="102"/>
      <c r="BL222" s="102"/>
      <c r="BM222" s="102"/>
      <c r="BN222" s="102"/>
      <c r="BO222" s="102"/>
      <c r="BP222" s="102"/>
      <c r="BQ222" s="102"/>
      <c r="BR222" s="102"/>
      <c r="BS222" s="102"/>
      <c r="BT222" s="102"/>
      <c r="BU222" s="102"/>
      <c r="BV222" s="102"/>
      <c r="BW222" s="102"/>
      <c r="BX222" s="102"/>
      <c r="BY222" s="102"/>
      <c r="BZ222" s="102"/>
      <c r="CA222" s="102"/>
      <c r="CB222" s="102"/>
      <c r="CC222" s="102"/>
      <c r="CD222" s="102"/>
      <c r="CE222" s="102"/>
      <c r="CF222" s="102"/>
      <c r="CG222" s="102"/>
      <c r="CH222" s="102"/>
      <c r="CI222" s="102"/>
      <c r="CJ222" s="102"/>
      <c r="CK222" s="102"/>
      <c r="CL222" s="102"/>
      <c r="CM222" s="102"/>
      <c r="CN222" s="102"/>
      <c r="CO222" s="102"/>
      <c r="CP222" s="102"/>
      <c r="CQ222" s="102"/>
      <c r="CR222" s="102"/>
      <c r="CS222" s="102"/>
      <c r="CT222" s="102"/>
      <c r="CU222" s="102"/>
      <c r="CV222" s="102"/>
      <c r="CW222" s="102"/>
      <c r="CX222" s="102"/>
      <c r="CY222" s="102"/>
      <c r="CZ222" s="102"/>
      <c r="DA222" s="102"/>
      <c r="DB222" s="102"/>
      <c r="DC222" s="102"/>
      <c r="DD222" s="102"/>
      <c r="DE222" s="102"/>
      <c r="DF222" s="102"/>
      <c r="DG222" s="102"/>
      <c r="DH222" s="102"/>
      <c r="DI222" s="102"/>
      <c r="DJ222" s="102"/>
      <c r="DK222" s="102"/>
      <c r="DL222" s="102"/>
      <c r="DM222" s="102"/>
      <c r="DN222" s="102"/>
      <c r="DO222" s="102"/>
      <c r="DP222" s="102"/>
      <c r="DQ222" s="102"/>
      <c r="DR222" s="102"/>
      <c r="DS222" s="102"/>
      <c r="DT222" s="102"/>
      <c r="DU222" s="102"/>
      <c r="DV222" s="102"/>
      <c r="DW222" s="102"/>
    </row>
    <row r="223" spans="1:127" s="92" customFormat="1" ht="12.75" customHeight="1">
      <c r="A223" s="284" t="s">
        <v>177</v>
      </c>
      <c r="B223" s="285" t="s">
        <v>1362</v>
      </c>
      <c r="C223" s="278">
        <v>45009</v>
      </c>
      <c r="D223" s="504">
        <v>4829</v>
      </c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2"/>
      <c r="U223" s="102"/>
      <c r="V223" s="102"/>
      <c r="W223" s="102"/>
      <c r="X223" s="102"/>
      <c r="Y223" s="102"/>
      <c r="Z223" s="102"/>
      <c r="AA223" s="102"/>
      <c r="AB223" s="102"/>
      <c r="AC223" s="102"/>
      <c r="AD223" s="102"/>
      <c r="AE223" s="102"/>
      <c r="AF223" s="102"/>
      <c r="AG223" s="102"/>
      <c r="AH223" s="102"/>
      <c r="AI223" s="102"/>
      <c r="AJ223" s="102"/>
      <c r="AK223" s="102"/>
      <c r="AL223" s="102"/>
      <c r="AM223" s="102"/>
      <c r="AN223" s="102"/>
      <c r="AO223" s="102"/>
      <c r="AP223" s="102"/>
      <c r="AQ223" s="102"/>
      <c r="AR223" s="102"/>
      <c r="AS223" s="102"/>
      <c r="AT223" s="102"/>
      <c r="AU223" s="102"/>
      <c r="AV223" s="102"/>
      <c r="AW223" s="102"/>
      <c r="AX223" s="102"/>
      <c r="AY223" s="102"/>
      <c r="AZ223" s="102"/>
      <c r="BA223" s="102"/>
      <c r="BB223" s="102"/>
      <c r="BC223" s="102"/>
      <c r="BD223" s="102"/>
      <c r="BE223" s="102"/>
      <c r="BF223" s="102"/>
      <c r="BG223" s="102"/>
      <c r="BH223" s="102"/>
      <c r="BI223" s="102"/>
      <c r="BJ223" s="102"/>
      <c r="BK223" s="102"/>
      <c r="BL223" s="102"/>
      <c r="BM223" s="102"/>
      <c r="BN223" s="102"/>
      <c r="BO223" s="102"/>
      <c r="BP223" s="102"/>
      <c r="BQ223" s="102"/>
      <c r="BR223" s="102"/>
      <c r="BS223" s="102"/>
      <c r="BT223" s="102"/>
      <c r="BU223" s="102"/>
      <c r="BV223" s="102"/>
      <c r="BW223" s="102"/>
      <c r="BX223" s="102"/>
      <c r="BY223" s="102"/>
      <c r="BZ223" s="102"/>
      <c r="CA223" s="102"/>
      <c r="CB223" s="102"/>
      <c r="CC223" s="102"/>
      <c r="CD223" s="102"/>
      <c r="CE223" s="102"/>
      <c r="CF223" s="102"/>
      <c r="CG223" s="102"/>
      <c r="CH223" s="102"/>
      <c r="CI223" s="102"/>
      <c r="CJ223" s="102"/>
      <c r="CK223" s="102"/>
      <c r="CL223" s="102"/>
      <c r="CM223" s="102"/>
      <c r="CN223" s="102"/>
      <c r="CO223" s="102"/>
      <c r="CP223" s="102"/>
      <c r="CQ223" s="102"/>
      <c r="CR223" s="102"/>
      <c r="CS223" s="102"/>
      <c r="CT223" s="102"/>
      <c r="CU223" s="102"/>
      <c r="CV223" s="102"/>
      <c r="CW223" s="102"/>
      <c r="CX223" s="102"/>
      <c r="CY223" s="102"/>
      <c r="CZ223" s="102"/>
      <c r="DA223" s="102"/>
      <c r="DB223" s="102"/>
      <c r="DC223" s="102"/>
      <c r="DD223" s="102"/>
      <c r="DE223" s="102"/>
      <c r="DF223" s="102"/>
      <c r="DG223" s="102"/>
      <c r="DH223" s="102"/>
      <c r="DI223" s="102"/>
      <c r="DJ223" s="102"/>
      <c r="DK223" s="102"/>
      <c r="DL223" s="102"/>
      <c r="DM223" s="102"/>
      <c r="DN223" s="102"/>
      <c r="DO223" s="102"/>
      <c r="DP223" s="102"/>
      <c r="DQ223" s="102"/>
      <c r="DR223" s="102"/>
      <c r="DS223" s="102"/>
      <c r="DT223" s="102"/>
      <c r="DU223" s="102"/>
      <c r="DV223" s="102"/>
      <c r="DW223" s="102"/>
    </row>
    <row r="224" spans="1:7" ht="15" customHeight="1" hidden="1">
      <c r="A224" s="503"/>
      <c r="B224" s="522" t="s">
        <v>202</v>
      </c>
      <c r="C224" s="132"/>
      <c r="D224" s="504">
        <v>0</v>
      </c>
      <c r="E224" s="524"/>
      <c r="F224" s="491"/>
      <c r="G224" s="491"/>
    </row>
    <row r="225" spans="1:7" ht="12.75" customHeight="1" hidden="1">
      <c r="A225" s="503"/>
      <c r="B225" s="523" t="s">
        <v>203</v>
      </c>
      <c r="C225" s="132">
        <v>0</v>
      </c>
      <c r="D225" s="504">
        <v>0</v>
      </c>
      <c r="E225" s="524"/>
      <c r="F225" s="491"/>
      <c r="G225" s="491"/>
    </row>
    <row r="226" spans="1:7" ht="25.5" customHeight="1" hidden="1">
      <c r="A226" s="503"/>
      <c r="B226" s="527" t="s">
        <v>204</v>
      </c>
      <c r="C226" s="137">
        <v>0</v>
      </c>
      <c r="D226" s="504">
        <v>0</v>
      </c>
      <c r="E226" s="524"/>
      <c r="F226" s="491"/>
      <c r="G226" s="491"/>
    </row>
    <row r="227" spans="1:127" s="92" customFormat="1" ht="12.75" customHeight="1" hidden="1">
      <c r="A227" s="283"/>
      <c r="B227" s="271" t="s">
        <v>940</v>
      </c>
      <c r="C227" s="145">
        <v>0</v>
      </c>
      <c r="D227" s="504">
        <v>0</v>
      </c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2"/>
      <c r="U227" s="102"/>
      <c r="V227" s="102"/>
      <c r="W227" s="102"/>
      <c r="X227" s="102"/>
      <c r="Y227" s="102"/>
      <c r="Z227" s="102"/>
      <c r="AA227" s="102"/>
      <c r="AB227" s="102"/>
      <c r="AC227" s="102"/>
      <c r="AD227" s="102"/>
      <c r="AE227" s="102"/>
      <c r="AF227" s="102"/>
      <c r="AG227" s="102"/>
      <c r="AH227" s="102"/>
      <c r="AI227" s="102"/>
      <c r="AJ227" s="102"/>
      <c r="AK227" s="102"/>
      <c r="AL227" s="102"/>
      <c r="AM227" s="102"/>
      <c r="AN227" s="102"/>
      <c r="AO227" s="102"/>
      <c r="AP227" s="102"/>
      <c r="AQ227" s="102"/>
      <c r="AR227" s="102"/>
      <c r="AS227" s="102"/>
      <c r="AT227" s="102"/>
      <c r="AU227" s="102"/>
      <c r="AV227" s="102"/>
      <c r="AW227" s="102"/>
      <c r="AX227" s="102"/>
      <c r="AY227" s="102"/>
      <c r="AZ227" s="102"/>
      <c r="BA227" s="102"/>
      <c r="BB227" s="102"/>
      <c r="BC227" s="102"/>
      <c r="BD227" s="102"/>
      <c r="BE227" s="102"/>
      <c r="BF227" s="102"/>
      <c r="BG227" s="102"/>
      <c r="BH227" s="102"/>
      <c r="BI227" s="102"/>
      <c r="BJ227" s="102"/>
      <c r="BK227" s="102"/>
      <c r="BL227" s="102"/>
      <c r="BM227" s="102"/>
      <c r="BN227" s="102"/>
      <c r="BO227" s="102"/>
      <c r="BP227" s="102"/>
      <c r="BQ227" s="102"/>
      <c r="BR227" s="102"/>
      <c r="BS227" s="102"/>
      <c r="BT227" s="102"/>
      <c r="BU227" s="102"/>
      <c r="BV227" s="102"/>
      <c r="BW227" s="102"/>
      <c r="BX227" s="102"/>
      <c r="BY227" s="102"/>
      <c r="BZ227" s="102"/>
      <c r="CA227" s="102"/>
      <c r="CB227" s="102"/>
      <c r="CC227" s="102"/>
      <c r="CD227" s="102"/>
      <c r="CE227" s="102"/>
      <c r="CF227" s="102"/>
      <c r="CG227" s="102"/>
      <c r="CH227" s="102"/>
      <c r="CI227" s="102"/>
      <c r="CJ227" s="102"/>
      <c r="CK227" s="102"/>
      <c r="CL227" s="102"/>
      <c r="CM227" s="102"/>
      <c r="CN227" s="102"/>
      <c r="CO227" s="102"/>
      <c r="CP227" s="102"/>
      <c r="CQ227" s="102"/>
      <c r="CR227" s="102"/>
      <c r="CS227" s="102"/>
      <c r="CT227" s="102"/>
      <c r="CU227" s="102"/>
      <c r="CV227" s="102"/>
      <c r="CW227" s="102"/>
      <c r="CX227" s="102"/>
      <c r="CY227" s="102"/>
      <c r="CZ227" s="102"/>
      <c r="DA227" s="102"/>
      <c r="DB227" s="102"/>
      <c r="DC227" s="102"/>
      <c r="DD227" s="102"/>
      <c r="DE227" s="102"/>
      <c r="DF227" s="102"/>
      <c r="DG227" s="102"/>
      <c r="DH227" s="102"/>
      <c r="DI227" s="102"/>
      <c r="DJ227" s="102"/>
      <c r="DK227" s="102"/>
      <c r="DL227" s="102"/>
      <c r="DM227" s="102"/>
      <c r="DN227" s="102"/>
      <c r="DO227" s="102"/>
      <c r="DP227" s="102"/>
      <c r="DQ227" s="102"/>
      <c r="DR227" s="102"/>
      <c r="DS227" s="102"/>
      <c r="DT227" s="102"/>
      <c r="DU227" s="102"/>
      <c r="DV227" s="102"/>
      <c r="DW227" s="102"/>
    </row>
    <row r="228" spans="1:127" s="92" customFormat="1" ht="12.75" customHeight="1" hidden="1">
      <c r="A228" s="517"/>
      <c r="B228" s="271" t="s">
        <v>941</v>
      </c>
      <c r="C228" s="145">
        <v>0</v>
      </c>
      <c r="D228" s="504">
        <v>0</v>
      </c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2"/>
      <c r="U228" s="102"/>
      <c r="V228" s="102"/>
      <c r="W228" s="102"/>
      <c r="X228" s="102"/>
      <c r="Y228" s="102"/>
      <c r="Z228" s="102"/>
      <c r="AA228" s="102"/>
      <c r="AB228" s="102"/>
      <c r="AC228" s="102"/>
      <c r="AD228" s="102"/>
      <c r="AE228" s="102"/>
      <c r="AF228" s="102"/>
      <c r="AG228" s="102"/>
      <c r="AH228" s="102"/>
      <c r="AI228" s="102"/>
      <c r="AJ228" s="102"/>
      <c r="AK228" s="102"/>
      <c r="AL228" s="102"/>
      <c r="AM228" s="102"/>
      <c r="AN228" s="102"/>
      <c r="AO228" s="102"/>
      <c r="AP228" s="102"/>
      <c r="AQ228" s="102"/>
      <c r="AR228" s="102"/>
      <c r="AS228" s="102"/>
      <c r="AT228" s="102"/>
      <c r="AU228" s="102"/>
      <c r="AV228" s="102"/>
      <c r="AW228" s="102"/>
      <c r="AX228" s="102"/>
      <c r="AY228" s="102"/>
      <c r="AZ228" s="102"/>
      <c r="BA228" s="102"/>
      <c r="BB228" s="102"/>
      <c r="BC228" s="102"/>
      <c r="BD228" s="102"/>
      <c r="BE228" s="102"/>
      <c r="BF228" s="102"/>
      <c r="BG228" s="102"/>
      <c r="BH228" s="102"/>
      <c r="BI228" s="102"/>
      <c r="BJ228" s="102"/>
      <c r="BK228" s="102"/>
      <c r="BL228" s="102"/>
      <c r="BM228" s="102"/>
      <c r="BN228" s="102"/>
      <c r="BO228" s="102"/>
      <c r="BP228" s="102"/>
      <c r="BQ228" s="102"/>
      <c r="BR228" s="102"/>
      <c r="BS228" s="102"/>
      <c r="BT228" s="102"/>
      <c r="BU228" s="102"/>
      <c r="BV228" s="102"/>
      <c r="BW228" s="102"/>
      <c r="BX228" s="102"/>
      <c r="BY228" s="102"/>
      <c r="BZ228" s="102"/>
      <c r="CA228" s="102"/>
      <c r="CB228" s="102"/>
      <c r="CC228" s="102"/>
      <c r="CD228" s="102"/>
      <c r="CE228" s="102"/>
      <c r="CF228" s="102"/>
      <c r="CG228" s="102"/>
      <c r="CH228" s="102"/>
      <c r="CI228" s="102"/>
      <c r="CJ228" s="102"/>
      <c r="CK228" s="102"/>
      <c r="CL228" s="102"/>
      <c r="CM228" s="102"/>
      <c r="CN228" s="102"/>
      <c r="CO228" s="102"/>
      <c r="CP228" s="102"/>
      <c r="CQ228" s="102"/>
      <c r="CR228" s="102"/>
      <c r="CS228" s="102"/>
      <c r="CT228" s="102"/>
      <c r="CU228" s="102"/>
      <c r="CV228" s="102"/>
      <c r="CW228" s="102"/>
      <c r="CX228" s="102"/>
      <c r="CY228" s="102"/>
      <c r="CZ228" s="102"/>
      <c r="DA228" s="102"/>
      <c r="DB228" s="102"/>
      <c r="DC228" s="102"/>
      <c r="DD228" s="102"/>
      <c r="DE228" s="102"/>
      <c r="DF228" s="102"/>
      <c r="DG228" s="102"/>
      <c r="DH228" s="102"/>
      <c r="DI228" s="102"/>
      <c r="DJ228" s="102"/>
      <c r="DK228" s="102"/>
      <c r="DL228" s="102"/>
      <c r="DM228" s="102"/>
      <c r="DN228" s="102"/>
      <c r="DO228" s="102"/>
      <c r="DP228" s="102"/>
      <c r="DQ228" s="102"/>
      <c r="DR228" s="102"/>
      <c r="DS228" s="102"/>
      <c r="DT228" s="102"/>
      <c r="DU228" s="102"/>
      <c r="DV228" s="102"/>
      <c r="DW228" s="102"/>
    </row>
    <row r="229" spans="1:127" s="92" customFormat="1" ht="12.75" customHeight="1" hidden="1">
      <c r="A229" s="284" t="s">
        <v>177</v>
      </c>
      <c r="B229" s="285" t="s">
        <v>1362</v>
      </c>
      <c r="C229" s="278">
        <v>0</v>
      </c>
      <c r="D229" s="504">
        <v>0</v>
      </c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2"/>
      <c r="U229" s="102"/>
      <c r="V229" s="102"/>
      <c r="W229" s="102"/>
      <c r="X229" s="102"/>
      <c r="Y229" s="102"/>
      <c r="Z229" s="102"/>
      <c r="AA229" s="102"/>
      <c r="AB229" s="102"/>
      <c r="AC229" s="102"/>
      <c r="AD229" s="102"/>
      <c r="AE229" s="102"/>
      <c r="AF229" s="102"/>
      <c r="AG229" s="102"/>
      <c r="AH229" s="102"/>
      <c r="AI229" s="102"/>
      <c r="AJ229" s="102"/>
      <c r="AK229" s="102"/>
      <c r="AL229" s="102"/>
      <c r="AM229" s="102"/>
      <c r="AN229" s="102"/>
      <c r="AO229" s="102"/>
      <c r="AP229" s="102"/>
      <c r="AQ229" s="102"/>
      <c r="AR229" s="102"/>
      <c r="AS229" s="102"/>
      <c r="AT229" s="102"/>
      <c r="AU229" s="102"/>
      <c r="AV229" s="102"/>
      <c r="AW229" s="102"/>
      <c r="AX229" s="102"/>
      <c r="AY229" s="102"/>
      <c r="AZ229" s="102"/>
      <c r="BA229" s="102"/>
      <c r="BB229" s="102"/>
      <c r="BC229" s="102"/>
      <c r="BD229" s="102"/>
      <c r="BE229" s="102"/>
      <c r="BF229" s="102"/>
      <c r="BG229" s="102"/>
      <c r="BH229" s="102"/>
      <c r="BI229" s="102"/>
      <c r="BJ229" s="102"/>
      <c r="BK229" s="102"/>
      <c r="BL229" s="102"/>
      <c r="BM229" s="102"/>
      <c r="BN229" s="102"/>
      <c r="BO229" s="102"/>
      <c r="BP229" s="102"/>
      <c r="BQ229" s="102"/>
      <c r="BR229" s="102"/>
      <c r="BS229" s="102"/>
      <c r="BT229" s="102"/>
      <c r="BU229" s="102"/>
      <c r="BV229" s="102"/>
      <c r="BW229" s="102"/>
      <c r="BX229" s="102"/>
      <c r="BY229" s="102"/>
      <c r="BZ229" s="102"/>
      <c r="CA229" s="102"/>
      <c r="CB229" s="102"/>
      <c r="CC229" s="102"/>
      <c r="CD229" s="102"/>
      <c r="CE229" s="102"/>
      <c r="CF229" s="102"/>
      <c r="CG229" s="102"/>
      <c r="CH229" s="102"/>
      <c r="CI229" s="102"/>
      <c r="CJ229" s="102"/>
      <c r="CK229" s="102"/>
      <c r="CL229" s="102"/>
      <c r="CM229" s="102"/>
      <c r="CN229" s="102"/>
      <c r="CO229" s="102"/>
      <c r="CP229" s="102"/>
      <c r="CQ229" s="102"/>
      <c r="CR229" s="102"/>
      <c r="CS229" s="102"/>
      <c r="CT229" s="102"/>
      <c r="CU229" s="102"/>
      <c r="CV229" s="102"/>
      <c r="CW229" s="102"/>
      <c r="CX229" s="102"/>
      <c r="CY229" s="102"/>
      <c r="CZ229" s="102"/>
      <c r="DA229" s="102"/>
      <c r="DB229" s="102"/>
      <c r="DC229" s="102"/>
      <c r="DD229" s="102"/>
      <c r="DE229" s="102"/>
      <c r="DF229" s="102"/>
      <c r="DG229" s="102"/>
      <c r="DH229" s="102"/>
      <c r="DI229" s="102"/>
      <c r="DJ229" s="102"/>
      <c r="DK229" s="102"/>
      <c r="DL229" s="102"/>
      <c r="DM229" s="102"/>
      <c r="DN229" s="102"/>
      <c r="DO229" s="102"/>
      <c r="DP229" s="102"/>
      <c r="DQ229" s="102"/>
      <c r="DR229" s="102"/>
      <c r="DS229" s="102"/>
      <c r="DT229" s="102"/>
      <c r="DU229" s="102"/>
      <c r="DV229" s="102"/>
      <c r="DW229" s="102"/>
    </row>
    <row r="230" spans="1:127" s="92" customFormat="1" ht="12.75" customHeight="1">
      <c r="A230" s="284"/>
      <c r="B230" s="529" t="s">
        <v>205</v>
      </c>
      <c r="C230" s="278"/>
      <c r="D230" s="504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2"/>
      <c r="U230" s="102"/>
      <c r="V230" s="102"/>
      <c r="W230" s="102"/>
      <c r="X230" s="102"/>
      <c r="Y230" s="102"/>
      <c r="Z230" s="102"/>
      <c r="AA230" s="102"/>
      <c r="AB230" s="102"/>
      <c r="AC230" s="102"/>
      <c r="AD230" s="102"/>
      <c r="AE230" s="102"/>
      <c r="AF230" s="102"/>
      <c r="AG230" s="102"/>
      <c r="AH230" s="102"/>
      <c r="AI230" s="102"/>
      <c r="AJ230" s="102"/>
      <c r="AK230" s="102"/>
      <c r="AL230" s="102"/>
      <c r="AM230" s="102"/>
      <c r="AN230" s="102"/>
      <c r="AO230" s="102"/>
      <c r="AP230" s="102"/>
      <c r="AQ230" s="102"/>
      <c r="AR230" s="102"/>
      <c r="AS230" s="102"/>
      <c r="AT230" s="102"/>
      <c r="AU230" s="102"/>
      <c r="AV230" s="102"/>
      <c r="AW230" s="102"/>
      <c r="AX230" s="102"/>
      <c r="AY230" s="102"/>
      <c r="AZ230" s="102"/>
      <c r="BA230" s="102"/>
      <c r="BB230" s="102"/>
      <c r="BC230" s="102"/>
      <c r="BD230" s="102"/>
      <c r="BE230" s="102"/>
      <c r="BF230" s="102"/>
      <c r="BG230" s="102"/>
      <c r="BH230" s="102"/>
      <c r="BI230" s="102"/>
      <c r="BJ230" s="102"/>
      <c r="BK230" s="102"/>
      <c r="BL230" s="102"/>
      <c r="BM230" s="102"/>
      <c r="BN230" s="102"/>
      <c r="BO230" s="102"/>
      <c r="BP230" s="102"/>
      <c r="BQ230" s="102"/>
      <c r="BR230" s="102"/>
      <c r="BS230" s="102"/>
      <c r="BT230" s="102"/>
      <c r="BU230" s="102"/>
      <c r="BV230" s="102"/>
      <c r="BW230" s="102"/>
      <c r="BX230" s="102"/>
      <c r="BY230" s="102"/>
      <c r="BZ230" s="102"/>
      <c r="CA230" s="102"/>
      <c r="CB230" s="102"/>
      <c r="CC230" s="102"/>
      <c r="CD230" s="102"/>
      <c r="CE230" s="102"/>
      <c r="CF230" s="102"/>
      <c r="CG230" s="102"/>
      <c r="CH230" s="102"/>
      <c r="CI230" s="102"/>
      <c r="CJ230" s="102"/>
      <c r="CK230" s="102"/>
      <c r="CL230" s="102"/>
      <c r="CM230" s="102"/>
      <c r="CN230" s="102"/>
      <c r="CO230" s="102"/>
      <c r="CP230" s="102"/>
      <c r="CQ230" s="102"/>
      <c r="CR230" s="102"/>
      <c r="CS230" s="102"/>
      <c r="CT230" s="102"/>
      <c r="CU230" s="102"/>
      <c r="CV230" s="102"/>
      <c r="CW230" s="102"/>
      <c r="CX230" s="102"/>
      <c r="CY230" s="102"/>
      <c r="CZ230" s="102"/>
      <c r="DA230" s="102"/>
      <c r="DB230" s="102"/>
      <c r="DC230" s="102"/>
      <c r="DD230" s="102"/>
      <c r="DE230" s="102"/>
      <c r="DF230" s="102"/>
      <c r="DG230" s="102"/>
      <c r="DH230" s="102"/>
      <c r="DI230" s="102"/>
      <c r="DJ230" s="102"/>
      <c r="DK230" s="102"/>
      <c r="DL230" s="102"/>
      <c r="DM230" s="102"/>
      <c r="DN230" s="102"/>
      <c r="DO230" s="102"/>
      <c r="DP230" s="102"/>
      <c r="DQ230" s="102"/>
      <c r="DR230" s="102"/>
      <c r="DS230" s="102"/>
      <c r="DT230" s="102"/>
      <c r="DU230" s="102"/>
      <c r="DV230" s="102"/>
      <c r="DW230" s="102"/>
    </row>
    <row r="231" spans="1:127" s="508" customFormat="1" ht="12.75" customHeight="1">
      <c r="A231" s="531"/>
      <c r="B231" s="523" t="s">
        <v>179</v>
      </c>
      <c r="C231" s="403">
        <v>0</v>
      </c>
      <c r="D231" s="67">
        <v>0</v>
      </c>
      <c r="E231" s="507"/>
      <c r="F231" s="507"/>
      <c r="G231" s="507"/>
      <c r="H231" s="507"/>
      <c r="I231" s="507"/>
      <c r="J231" s="507"/>
      <c r="K231" s="507"/>
      <c r="L231" s="507"/>
      <c r="M231" s="507"/>
      <c r="N231" s="507"/>
      <c r="O231" s="507"/>
      <c r="P231" s="507"/>
      <c r="Q231" s="507"/>
      <c r="R231" s="507"/>
      <c r="S231" s="507"/>
      <c r="T231" s="507"/>
      <c r="U231" s="507"/>
      <c r="V231" s="507"/>
      <c r="W231" s="507"/>
      <c r="X231" s="507"/>
      <c r="Y231" s="507"/>
      <c r="Z231" s="507"/>
      <c r="AA231" s="507"/>
      <c r="AB231" s="507"/>
      <c r="AC231" s="507"/>
      <c r="AD231" s="507"/>
      <c r="AE231" s="507"/>
      <c r="AF231" s="507"/>
      <c r="AG231" s="507"/>
      <c r="AH231" s="507"/>
      <c r="AI231" s="507"/>
      <c r="AJ231" s="507"/>
      <c r="AK231" s="507"/>
      <c r="AL231" s="507"/>
      <c r="AM231" s="507"/>
      <c r="AN231" s="507"/>
      <c r="AO231" s="507"/>
      <c r="AP231" s="507"/>
      <c r="AQ231" s="507"/>
      <c r="AR231" s="507"/>
      <c r="AS231" s="507"/>
      <c r="AT231" s="507"/>
      <c r="AU231" s="507"/>
      <c r="AV231" s="507"/>
      <c r="AW231" s="507"/>
      <c r="AX231" s="507"/>
      <c r="AY231" s="507"/>
      <c r="AZ231" s="507"/>
      <c r="BA231" s="507"/>
      <c r="BB231" s="507"/>
      <c r="BC231" s="507"/>
      <c r="BD231" s="507"/>
      <c r="BE231" s="507"/>
      <c r="BF231" s="507"/>
      <c r="BG231" s="507"/>
      <c r="BH231" s="507"/>
      <c r="BI231" s="507"/>
      <c r="BJ231" s="507"/>
      <c r="BK231" s="507"/>
      <c r="BL231" s="507"/>
      <c r="BM231" s="507"/>
      <c r="BN231" s="507"/>
      <c r="BO231" s="507"/>
      <c r="BP231" s="507"/>
      <c r="BQ231" s="507"/>
      <c r="BR231" s="507"/>
      <c r="BS231" s="507"/>
      <c r="BT231" s="507"/>
      <c r="BU231" s="507"/>
      <c r="BV231" s="507"/>
      <c r="BW231" s="507"/>
      <c r="BX231" s="507"/>
      <c r="BY231" s="507"/>
      <c r="BZ231" s="507"/>
      <c r="CA231" s="507"/>
      <c r="CB231" s="507"/>
      <c r="CC231" s="507"/>
      <c r="CD231" s="507"/>
      <c r="CE231" s="507"/>
      <c r="CF231" s="507"/>
      <c r="CG231" s="507"/>
      <c r="CH231" s="507"/>
      <c r="CI231" s="507"/>
      <c r="CJ231" s="507"/>
      <c r="CK231" s="507"/>
      <c r="CL231" s="507"/>
      <c r="CM231" s="507"/>
      <c r="CN231" s="507"/>
      <c r="CO231" s="507"/>
      <c r="CP231" s="507"/>
      <c r="CQ231" s="507"/>
      <c r="CR231" s="507"/>
      <c r="CS231" s="507"/>
      <c r="CT231" s="507"/>
      <c r="CU231" s="507"/>
      <c r="CV231" s="507"/>
      <c r="CW231" s="507"/>
      <c r="CX231" s="507"/>
      <c r="CY231" s="507"/>
      <c r="CZ231" s="507"/>
      <c r="DA231" s="507"/>
      <c r="DB231" s="507"/>
      <c r="DC231" s="507"/>
      <c r="DD231" s="507"/>
      <c r="DE231" s="507"/>
      <c r="DF231" s="507"/>
      <c r="DG231" s="507"/>
      <c r="DH231" s="507"/>
      <c r="DI231" s="507"/>
      <c r="DJ231" s="507"/>
      <c r="DK231" s="507"/>
      <c r="DL231" s="507"/>
      <c r="DM231" s="507"/>
      <c r="DN231" s="507"/>
      <c r="DO231" s="507"/>
      <c r="DP231" s="507"/>
      <c r="DQ231" s="507"/>
      <c r="DR231" s="507"/>
      <c r="DS231" s="507"/>
      <c r="DT231" s="507"/>
      <c r="DU231" s="507"/>
      <c r="DV231" s="507"/>
      <c r="DW231" s="507"/>
    </row>
    <row r="232" spans="1:127" s="92" customFormat="1" ht="12.75" customHeight="1">
      <c r="A232" s="503"/>
      <c r="B232" s="532" t="s">
        <v>1350</v>
      </c>
      <c r="C232" s="403">
        <v>5141</v>
      </c>
      <c r="D232" s="67">
        <v>1543</v>
      </c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2"/>
      <c r="U232" s="102"/>
      <c r="V232" s="102"/>
      <c r="W232" s="102"/>
      <c r="X232" s="102"/>
      <c r="Y232" s="102"/>
      <c r="Z232" s="102"/>
      <c r="AA232" s="102"/>
      <c r="AB232" s="102"/>
      <c r="AC232" s="102"/>
      <c r="AD232" s="102"/>
      <c r="AE232" s="102"/>
      <c r="AF232" s="102"/>
      <c r="AG232" s="102"/>
      <c r="AH232" s="102"/>
      <c r="AI232" s="102"/>
      <c r="AJ232" s="102"/>
      <c r="AK232" s="102"/>
      <c r="AL232" s="102"/>
      <c r="AM232" s="102"/>
      <c r="AN232" s="102"/>
      <c r="AO232" s="102"/>
      <c r="AP232" s="102"/>
      <c r="AQ232" s="102"/>
      <c r="AR232" s="102"/>
      <c r="AS232" s="102"/>
      <c r="AT232" s="102"/>
      <c r="AU232" s="102"/>
      <c r="AV232" s="102"/>
      <c r="AW232" s="102"/>
      <c r="AX232" s="102"/>
      <c r="AY232" s="102"/>
      <c r="AZ232" s="102"/>
      <c r="BA232" s="102"/>
      <c r="BB232" s="102"/>
      <c r="BC232" s="102"/>
      <c r="BD232" s="102"/>
      <c r="BE232" s="102"/>
      <c r="BF232" s="102"/>
      <c r="BG232" s="102"/>
      <c r="BH232" s="102"/>
      <c r="BI232" s="102"/>
      <c r="BJ232" s="102"/>
      <c r="BK232" s="102"/>
      <c r="BL232" s="102"/>
      <c r="BM232" s="102"/>
      <c r="BN232" s="102"/>
      <c r="BO232" s="102"/>
      <c r="BP232" s="102"/>
      <c r="BQ232" s="102"/>
      <c r="BR232" s="102"/>
      <c r="BS232" s="102"/>
      <c r="BT232" s="102"/>
      <c r="BU232" s="102"/>
      <c r="BV232" s="102"/>
      <c r="BW232" s="102"/>
      <c r="BX232" s="102"/>
      <c r="BY232" s="102"/>
      <c r="BZ232" s="102"/>
      <c r="CA232" s="102"/>
      <c r="CB232" s="102"/>
      <c r="CC232" s="102"/>
      <c r="CD232" s="102"/>
      <c r="CE232" s="102"/>
      <c r="CF232" s="102"/>
      <c r="CG232" s="102"/>
      <c r="CH232" s="102"/>
      <c r="CI232" s="102"/>
      <c r="CJ232" s="102"/>
      <c r="CK232" s="102"/>
      <c r="CL232" s="102"/>
      <c r="CM232" s="102"/>
      <c r="CN232" s="102"/>
      <c r="CO232" s="102"/>
      <c r="CP232" s="102"/>
      <c r="CQ232" s="102"/>
      <c r="CR232" s="102"/>
      <c r="CS232" s="102"/>
      <c r="CT232" s="102"/>
      <c r="CU232" s="102"/>
      <c r="CV232" s="102"/>
      <c r="CW232" s="102"/>
      <c r="CX232" s="102"/>
      <c r="CY232" s="102"/>
      <c r="CZ232" s="102"/>
      <c r="DA232" s="102"/>
      <c r="DB232" s="102"/>
      <c r="DC232" s="102"/>
      <c r="DD232" s="102"/>
      <c r="DE232" s="102"/>
      <c r="DF232" s="102"/>
      <c r="DG232" s="102"/>
      <c r="DH232" s="102"/>
      <c r="DI232" s="102"/>
      <c r="DJ232" s="102"/>
      <c r="DK232" s="102"/>
      <c r="DL232" s="102"/>
      <c r="DM232" s="102"/>
      <c r="DN232" s="102"/>
      <c r="DO232" s="102"/>
      <c r="DP232" s="102"/>
      <c r="DQ232" s="102"/>
      <c r="DR232" s="102"/>
      <c r="DS232" s="102"/>
      <c r="DT232" s="102"/>
      <c r="DU232" s="102"/>
      <c r="DV232" s="102"/>
      <c r="DW232" s="102"/>
    </row>
    <row r="233" spans="1:127" s="92" customFormat="1" ht="12.75" customHeight="1">
      <c r="A233" s="262" t="s">
        <v>1264</v>
      </c>
      <c r="B233" s="511" t="s">
        <v>180</v>
      </c>
      <c r="C233" s="278">
        <v>5141</v>
      </c>
      <c r="D233" s="504">
        <v>1543</v>
      </c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2"/>
      <c r="U233" s="102"/>
      <c r="V233" s="102"/>
      <c r="W233" s="102"/>
      <c r="X233" s="102"/>
      <c r="Y233" s="102"/>
      <c r="Z233" s="102"/>
      <c r="AA233" s="102"/>
      <c r="AB233" s="102"/>
      <c r="AC233" s="102"/>
      <c r="AD233" s="102"/>
      <c r="AE233" s="102"/>
      <c r="AF233" s="102"/>
      <c r="AG233" s="102"/>
      <c r="AH233" s="102"/>
      <c r="AI233" s="102"/>
      <c r="AJ233" s="102"/>
      <c r="AK233" s="102"/>
      <c r="AL233" s="102"/>
      <c r="AM233" s="102"/>
      <c r="AN233" s="102"/>
      <c r="AO233" s="102"/>
      <c r="AP233" s="102"/>
      <c r="AQ233" s="102"/>
      <c r="AR233" s="102"/>
      <c r="AS233" s="102"/>
      <c r="AT233" s="102"/>
      <c r="AU233" s="102"/>
      <c r="AV233" s="102"/>
      <c r="AW233" s="102"/>
      <c r="AX233" s="102"/>
      <c r="AY233" s="102"/>
      <c r="AZ233" s="102"/>
      <c r="BA233" s="102"/>
      <c r="BB233" s="102"/>
      <c r="BC233" s="102"/>
      <c r="BD233" s="102"/>
      <c r="BE233" s="102"/>
      <c r="BF233" s="102"/>
      <c r="BG233" s="102"/>
      <c r="BH233" s="102"/>
      <c r="BI233" s="102"/>
      <c r="BJ233" s="102"/>
      <c r="BK233" s="102"/>
      <c r="BL233" s="102"/>
      <c r="BM233" s="102"/>
      <c r="BN233" s="102"/>
      <c r="BO233" s="102"/>
      <c r="BP233" s="102"/>
      <c r="BQ233" s="102"/>
      <c r="BR233" s="102"/>
      <c r="BS233" s="102"/>
      <c r="BT233" s="102"/>
      <c r="BU233" s="102"/>
      <c r="BV233" s="102"/>
      <c r="BW233" s="102"/>
      <c r="BX233" s="102"/>
      <c r="BY233" s="102"/>
      <c r="BZ233" s="102"/>
      <c r="CA233" s="102"/>
      <c r="CB233" s="102"/>
      <c r="CC233" s="102"/>
      <c r="CD233" s="102"/>
      <c r="CE233" s="102"/>
      <c r="CF233" s="102"/>
      <c r="CG233" s="102"/>
      <c r="CH233" s="102"/>
      <c r="CI233" s="102"/>
      <c r="CJ233" s="102"/>
      <c r="CK233" s="102"/>
      <c r="CL233" s="102"/>
      <c r="CM233" s="102"/>
      <c r="CN233" s="102"/>
      <c r="CO233" s="102"/>
      <c r="CP233" s="102"/>
      <c r="CQ233" s="102"/>
      <c r="CR233" s="102"/>
      <c r="CS233" s="102"/>
      <c r="CT233" s="102"/>
      <c r="CU233" s="102"/>
      <c r="CV233" s="102"/>
      <c r="CW233" s="102"/>
      <c r="CX233" s="102"/>
      <c r="CY233" s="102"/>
      <c r="CZ233" s="102"/>
      <c r="DA233" s="102"/>
      <c r="DB233" s="102"/>
      <c r="DC233" s="102"/>
      <c r="DD233" s="102"/>
      <c r="DE233" s="102"/>
      <c r="DF233" s="102"/>
      <c r="DG233" s="102"/>
      <c r="DH233" s="102"/>
      <c r="DI233" s="102"/>
      <c r="DJ233" s="102"/>
      <c r="DK233" s="102"/>
      <c r="DL233" s="102"/>
      <c r="DM233" s="102"/>
      <c r="DN233" s="102"/>
      <c r="DO233" s="102"/>
      <c r="DP233" s="102"/>
      <c r="DQ233" s="102"/>
      <c r="DR233" s="102"/>
      <c r="DS233" s="102"/>
      <c r="DT233" s="102"/>
      <c r="DU233" s="102"/>
      <c r="DV233" s="102"/>
      <c r="DW233" s="102"/>
    </row>
    <row r="234" spans="1:127" s="92" customFormat="1" ht="12.75" customHeight="1">
      <c r="A234" s="272" t="s">
        <v>1266</v>
      </c>
      <c r="B234" s="511" t="s">
        <v>181</v>
      </c>
      <c r="C234" s="278">
        <v>5141</v>
      </c>
      <c r="D234" s="504">
        <v>1543</v>
      </c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2"/>
      <c r="U234" s="102"/>
      <c r="V234" s="102"/>
      <c r="W234" s="102"/>
      <c r="X234" s="102"/>
      <c r="Y234" s="102"/>
      <c r="Z234" s="102"/>
      <c r="AA234" s="102"/>
      <c r="AB234" s="102"/>
      <c r="AC234" s="102"/>
      <c r="AD234" s="102"/>
      <c r="AE234" s="102"/>
      <c r="AF234" s="102"/>
      <c r="AG234" s="102"/>
      <c r="AH234" s="102"/>
      <c r="AI234" s="102"/>
      <c r="AJ234" s="102"/>
      <c r="AK234" s="102"/>
      <c r="AL234" s="102"/>
      <c r="AM234" s="102"/>
      <c r="AN234" s="102"/>
      <c r="AO234" s="102"/>
      <c r="AP234" s="102"/>
      <c r="AQ234" s="102"/>
      <c r="AR234" s="102"/>
      <c r="AS234" s="102"/>
      <c r="AT234" s="102"/>
      <c r="AU234" s="102"/>
      <c r="AV234" s="102"/>
      <c r="AW234" s="102"/>
      <c r="AX234" s="102"/>
      <c r="AY234" s="102"/>
      <c r="AZ234" s="102"/>
      <c r="BA234" s="102"/>
      <c r="BB234" s="102"/>
      <c r="BC234" s="102"/>
      <c r="BD234" s="102"/>
      <c r="BE234" s="102"/>
      <c r="BF234" s="102"/>
      <c r="BG234" s="102"/>
      <c r="BH234" s="102"/>
      <c r="BI234" s="102"/>
      <c r="BJ234" s="102"/>
      <c r="BK234" s="102"/>
      <c r="BL234" s="102"/>
      <c r="BM234" s="102"/>
      <c r="BN234" s="102"/>
      <c r="BO234" s="102"/>
      <c r="BP234" s="102"/>
      <c r="BQ234" s="102"/>
      <c r="BR234" s="102"/>
      <c r="BS234" s="102"/>
      <c r="BT234" s="102"/>
      <c r="BU234" s="102"/>
      <c r="BV234" s="102"/>
      <c r="BW234" s="102"/>
      <c r="BX234" s="102"/>
      <c r="BY234" s="102"/>
      <c r="BZ234" s="102"/>
      <c r="CA234" s="102"/>
      <c r="CB234" s="102"/>
      <c r="CC234" s="102"/>
      <c r="CD234" s="102"/>
      <c r="CE234" s="102"/>
      <c r="CF234" s="102"/>
      <c r="CG234" s="102"/>
      <c r="CH234" s="102"/>
      <c r="CI234" s="102"/>
      <c r="CJ234" s="102"/>
      <c r="CK234" s="102"/>
      <c r="CL234" s="102"/>
      <c r="CM234" s="102"/>
      <c r="CN234" s="102"/>
      <c r="CO234" s="102"/>
      <c r="CP234" s="102"/>
      <c r="CQ234" s="102"/>
      <c r="CR234" s="102"/>
      <c r="CS234" s="102"/>
      <c r="CT234" s="102"/>
      <c r="CU234" s="102"/>
      <c r="CV234" s="102"/>
      <c r="CW234" s="102"/>
      <c r="CX234" s="102"/>
      <c r="CY234" s="102"/>
      <c r="CZ234" s="102"/>
      <c r="DA234" s="102"/>
      <c r="DB234" s="102"/>
      <c r="DC234" s="102"/>
      <c r="DD234" s="102"/>
      <c r="DE234" s="102"/>
      <c r="DF234" s="102"/>
      <c r="DG234" s="102"/>
      <c r="DH234" s="102"/>
      <c r="DI234" s="102"/>
      <c r="DJ234" s="102"/>
      <c r="DK234" s="102"/>
      <c r="DL234" s="102"/>
      <c r="DM234" s="102"/>
      <c r="DN234" s="102"/>
      <c r="DO234" s="102"/>
      <c r="DP234" s="102"/>
      <c r="DQ234" s="102"/>
      <c r="DR234" s="102"/>
      <c r="DS234" s="102"/>
      <c r="DT234" s="102"/>
      <c r="DU234" s="102"/>
      <c r="DV234" s="102"/>
      <c r="DW234" s="102"/>
    </row>
    <row r="235" spans="1:127" s="92" customFormat="1" ht="12.75" customHeight="1">
      <c r="A235" s="272">
        <v>1000</v>
      </c>
      <c r="B235" s="273" t="s">
        <v>187</v>
      </c>
      <c r="C235" s="278">
        <v>5141</v>
      </c>
      <c r="D235" s="504">
        <v>1543</v>
      </c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2"/>
      <c r="U235" s="102"/>
      <c r="V235" s="102"/>
      <c r="W235" s="102"/>
      <c r="X235" s="102"/>
      <c r="Y235" s="102"/>
      <c r="Z235" s="102"/>
      <c r="AA235" s="102"/>
      <c r="AB235" s="102"/>
      <c r="AC235" s="102"/>
      <c r="AD235" s="102"/>
      <c r="AE235" s="102"/>
      <c r="AF235" s="102"/>
      <c r="AG235" s="102"/>
      <c r="AH235" s="102"/>
      <c r="AI235" s="102"/>
      <c r="AJ235" s="102"/>
      <c r="AK235" s="102"/>
      <c r="AL235" s="102"/>
      <c r="AM235" s="102"/>
      <c r="AN235" s="102"/>
      <c r="AO235" s="102"/>
      <c r="AP235" s="102"/>
      <c r="AQ235" s="102"/>
      <c r="AR235" s="102"/>
      <c r="AS235" s="102"/>
      <c r="AT235" s="102"/>
      <c r="AU235" s="102"/>
      <c r="AV235" s="102"/>
      <c r="AW235" s="102"/>
      <c r="AX235" s="102"/>
      <c r="AY235" s="102"/>
      <c r="AZ235" s="102"/>
      <c r="BA235" s="102"/>
      <c r="BB235" s="102"/>
      <c r="BC235" s="102"/>
      <c r="BD235" s="102"/>
      <c r="BE235" s="102"/>
      <c r="BF235" s="102"/>
      <c r="BG235" s="102"/>
      <c r="BH235" s="102"/>
      <c r="BI235" s="102"/>
      <c r="BJ235" s="102"/>
      <c r="BK235" s="102"/>
      <c r="BL235" s="102"/>
      <c r="BM235" s="102"/>
      <c r="BN235" s="102"/>
      <c r="BO235" s="102"/>
      <c r="BP235" s="102"/>
      <c r="BQ235" s="102"/>
      <c r="BR235" s="102"/>
      <c r="BS235" s="102"/>
      <c r="BT235" s="102"/>
      <c r="BU235" s="102"/>
      <c r="BV235" s="102"/>
      <c r="BW235" s="102"/>
      <c r="BX235" s="102"/>
      <c r="BY235" s="102"/>
      <c r="BZ235" s="102"/>
      <c r="CA235" s="102"/>
      <c r="CB235" s="102"/>
      <c r="CC235" s="102"/>
      <c r="CD235" s="102"/>
      <c r="CE235" s="102"/>
      <c r="CF235" s="102"/>
      <c r="CG235" s="102"/>
      <c r="CH235" s="102"/>
      <c r="CI235" s="102"/>
      <c r="CJ235" s="102"/>
      <c r="CK235" s="102"/>
      <c r="CL235" s="102"/>
      <c r="CM235" s="102"/>
      <c r="CN235" s="102"/>
      <c r="CO235" s="102"/>
      <c r="CP235" s="102"/>
      <c r="CQ235" s="102"/>
      <c r="CR235" s="102"/>
      <c r="CS235" s="102"/>
      <c r="CT235" s="102"/>
      <c r="CU235" s="102"/>
      <c r="CV235" s="102"/>
      <c r="CW235" s="102"/>
      <c r="CX235" s="102"/>
      <c r="CY235" s="102"/>
      <c r="CZ235" s="102"/>
      <c r="DA235" s="102"/>
      <c r="DB235" s="102"/>
      <c r="DC235" s="102"/>
      <c r="DD235" s="102"/>
      <c r="DE235" s="102"/>
      <c r="DF235" s="102"/>
      <c r="DG235" s="102"/>
      <c r="DH235" s="102"/>
      <c r="DI235" s="102"/>
      <c r="DJ235" s="102"/>
      <c r="DK235" s="102"/>
      <c r="DL235" s="102"/>
      <c r="DM235" s="102"/>
      <c r="DN235" s="102"/>
      <c r="DO235" s="102"/>
      <c r="DP235" s="102"/>
      <c r="DQ235" s="102"/>
      <c r="DR235" s="102"/>
      <c r="DS235" s="102"/>
      <c r="DT235" s="102"/>
      <c r="DU235" s="102"/>
      <c r="DV235" s="102"/>
      <c r="DW235" s="102"/>
    </row>
    <row r="236" spans="1:127" s="92" customFormat="1" ht="12.75" customHeight="1">
      <c r="A236" s="162">
        <v>1100</v>
      </c>
      <c r="B236" s="511" t="s">
        <v>188</v>
      </c>
      <c r="C236" s="278">
        <v>4015</v>
      </c>
      <c r="D236" s="504">
        <v>1220</v>
      </c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2"/>
      <c r="U236" s="102"/>
      <c r="V236" s="102"/>
      <c r="W236" s="102"/>
      <c r="X236" s="102"/>
      <c r="Y236" s="102"/>
      <c r="Z236" s="102"/>
      <c r="AA236" s="102"/>
      <c r="AB236" s="102"/>
      <c r="AC236" s="102"/>
      <c r="AD236" s="102"/>
      <c r="AE236" s="102"/>
      <c r="AF236" s="102"/>
      <c r="AG236" s="102"/>
      <c r="AH236" s="102"/>
      <c r="AI236" s="102"/>
      <c r="AJ236" s="102"/>
      <c r="AK236" s="102"/>
      <c r="AL236" s="102"/>
      <c r="AM236" s="102"/>
      <c r="AN236" s="102"/>
      <c r="AO236" s="102"/>
      <c r="AP236" s="102"/>
      <c r="AQ236" s="102"/>
      <c r="AR236" s="102"/>
      <c r="AS236" s="102"/>
      <c r="AT236" s="102"/>
      <c r="AU236" s="102"/>
      <c r="AV236" s="102"/>
      <c r="AW236" s="102"/>
      <c r="AX236" s="102"/>
      <c r="AY236" s="102"/>
      <c r="AZ236" s="102"/>
      <c r="BA236" s="102"/>
      <c r="BB236" s="102"/>
      <c r="BC236" s="102"/>
      <c r="BD236" s="102"/>
      <c r="BE236" s="102"/>
      <c r="BF236" s="102"/>
      <c r="BG236" s="102"/>
      <c r="BH236" s="102"/>
      <c r="BI236" s="102"/>
      <c r="BJ236" s="102"/>
      <c r="BK236" s="102"/>
      <c r="BL236" s="102"/>
      <c r="BM236" s="102"/>
      <c r="BN236" s="102"/>
      <c r="BO236" s="102"/>
      <c r="BP236" s="102"/>
      <c r="BQ236" s="102"/>
      <c r="BR236" s="102"/>
      <c r="BS236" s="102"/>
      <c r="BT236" s="102"/>
      <c r="BU236" s="102"/>
      <c r="BV236" s="102"/>
      <c r="BW236" s="102"/>
      <c r="BX236" s="102"/>
      <c r="BY236" s="102"/>
      <c r="BZ236" s="102"/>
      <c r="CA236" s="102"/>
      <c r="CB236" s="102"/>
      <c r="CC236" s="102"/>
      <c r="CD236" s="102"/>
      <c r="CE236" s="102"/>
      <c r="CF236" s="102"/>
      <c r="CG236" s="102"/>
      <c r="CH236" s="102"/>
      <c r="CI236" s="102"/>
      <c r="CJ236" s="102"/>
      <c r="CK236" s="102"/>
      <c r="CL236" s="102"/>
      <c r="CM236" s="102"/>
      <c r="CN236" s="102"/>
      <c r="CO236" s="102"/>
      <c r="CP236" s="102"/>
      <c r="CQ236" s="102"/>
      <c r="CR236" s="102"/>
      <c r="CS236" s="102"/>
      <c r="CT236" s="102"/>
      <c r="CU236" s="102"/>
      <c r="CV236" s="102"/>
      <c r="CW236" s="102"/>
      <c r="CX236" s="102"/>
      <c r="CY236" s="102"/>
      <c r="CZ236" s="102"/>
      <c r="DA236" s="102"/>
      <c r="DB236" s="102"/>
      <c r="DC236" s="102"/>
      <c r="DD236" s="102"/>
      <c r="DE236" s="102"/>
      <c r="DF236" s="102"/>
      <c r="DG236" s="102"/>
      <c r="DH236" s="102"/>
      <c r="DI236" s="102"/>
      <c r="DJ236" s="102"/>
      <c r="DK236" s="102"/>
      <c r="DL236" s="102"/>
      <c r="DM236" s="102"/>
      <c r="DN236" s="102"/>
      <c r="DO236" s="102"/>
      <c r="DP236" s="102"/>
      <c r="DQ236" s="102"/>
      <c r="DR236" s="102"/>
      <c r="DS236" s="102"/>
      <c r="DT236" s="102"/>
      <c r="DU236" s="102"/>
      <c r="DV236" s="102"/>
      <c r="DW236" s="102"/>
    </row>
    <row r="237" spans="1:127" s="92" customFormat="1" ht="12.75" customHeight="1">
      <c r="A237" s="162">
        <v>1200</v>
      </c>
      <c r="B237" s="511" t="s">
        <v>171</v>
      </c>
      <c r="C237" s="278">
        <v>1126</v>
      </c>
      <c r="D237" s="504">
        <v>323</v>
      </c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2"/>
      <c r="U237" s="102"/>
      <c r="V237" s="102"/>
      <c r="W237" s="102"/>
      <c r="X237" s="102"/>
      <c r="Y237" s="102"/>
      <c r="Z237" s="102"/>
      <c r="AA237" s="102"/>
      <c r="AB237" s="102"/>
      <c r="AC237" s="102"/>
      <c r="AD237" s="102"/>
      <c r="AE237" s="102"/>
      <c r="AF237" s="102"/>
      <c r="AG237" s="102"/>
      <c r="AH237" s="102"/>
      <c r="AI237" s="102"/>
      <c r="AJ237" s="102"/>
      <c r="AK237" s="102"/>
      <c r="AL237" s="102"/>
      <c r="AM237" s="102"/>
      <c r="AN237" s="102"/>
      <c r="AO237" s="102"/>
      <c r="AP237" s="102"/>
      <c r="AQ237" s="102"/>
      <c r="AR237" s="102"/>
      <c r="AS237" s="102"/>
      <c r="AT237" s="102"/>
      <c r="AU237" s="102"/>
      <c r="AV237" s="102"/>
      <c r="AW237" s="102"/>
      <c r="AX237" s="102"/>
      <c r="AY237" s="102"/>
      <c r="AZ237" s="102"/>
      <c r="BA237" s="102"/>
      <c r="BB237" s="102"/>
      <c r="BC237" s="102"/>
      <c r="BD237" s="102"/>
      <c r="BE237" s="102"/>
      <c r="BF237" s="102"/>
      <c r="BG237" s="102"/>
      <c r="BH237" s="102"/>
      <c r="BI237" s="102"/>
      <c r="BJ237" s="102"/>
      <c r="BK237" s="102"/>
      <c r="BL237" s="102"/>
      <c r="BM237" s="102"/>
      <c r="BN237" s="102"/>
      <c r="BO237" s="102"/>
      <c r="BP237" s="102"/>
      <c r="BQ237" s="102"/>
      <c r="BR237" s="102"/>
      <c r="BS237" s="102"/>
      <c r="BT237" s="102"/>
      <c r="BU237" s="102"/>
      <c r="BV237" s="102"/>
      <c r="BW237" s="102"/>
      <c r="BX237" s="102"/>
      <c r="BY237" s="102"/>
      <c r="BZ237" s="102"/>
      <c r="CA237" s="102"/>
      <c r="CB237" s="102"/>
      <c r="CC237" s="102"/>
      <c r="CD237" s="102"/>
      <c r="CE237" s="102"/>
      <c r="CF237" s="102"/>
      <c r="CG237" s="102"/>
      <c r="CH237" s="102"/>
      <c r="CI237" s="102"/>
      <c r="CJ237" s="102"/>
      <c r="CK237" s="102"/>
      <c r="CL237" s="102"/>
      <c r="CM237" s="102"/>
      <c r="CN237" s="102"/>
      <c r="CO237" s="102"/>
      <c r="CP237" s="102"/>
      <c r="CQ237" s="102"/>
      <c r="CR237" s="102"/>
      <c r="CS237" s="102"/>
      <c r="CT237" s="102"/>
      <c r="CU237" s="102"/>
      <c r="CV237" s="102"/>
      <c r="CW237" s="102"/>
      <c r="CX237" s="102"/>
      <c r="CY237" s="102"/>
      <c r="CZ237" s="102"/>
      <c r="DA237" s="102"/>
      <c r="DB237" s="102"/>
      <c r="DC237" s="102"/>
      <c r="DD237" s="102"/>
      <c r="DE237" s="102"/>
      <c r="DF237" s="102"/>
      <c r="DG237" s="102"/>
      <c r="DH237" s="102"/>
      <c r="DI237" s="102"/>
      <c r="DJ237" s="102"/>
      <c r="DK237" s="102"/>
      <c r="DL237" s="102"/>
      <c r="DM237" s="102"/>
      <c r="DN237" s="102"/>
      <c r="DO237" s="102"/>
      <c r="DP237" s="102"/>
      <c r="DQ237" s="102"/>
      <c r="DR237" s="102"/>
      <c r="DS237" s="102"/>
      <c r="DT237" s="102"/>
      <c r="DU237" s="102"/>
      <c r="DV237" s="102"/>
      <c r="DW237" s="102"/>
    </row>
    <row r="238" spans="1:127" s="92" customFormat="1" ht="12.75" customHeight="1">
      <c r="A238" s="283"/>
      <c r="B238" s="271" t="s">
        <v>940</v>
      </c>
      <c r="C238" s="403">
        <v>-5141</v>
      </c>
      <c r="D238" s="67">
        <v>-1543</v>
      </c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2"/>
      <c r="U238" s="102"/>
      <c r="V238" s="102"/>
      <c r="W238" s="102"/>
      <c r="X238" s="102"/>
      <c r="Y238" s="102"/>
      <c r="Z238" s="102"/>
      <c r="AA238" s="102"/>
      <c r="AB238" s="102"/>
      <c r="AC238" s="102"/>
      <c r="AD238" s="102"/>
      <c r="AE238" s="102"/>
      <c r="AF238" s="102"/>
      <c r="AG238" s="102"/>
      <c r="AH238" s="102"/>
      <c r="AI238" s="102"/>
      <c r="AJ238" s="102"/>
      <c r="AK238" s="102"/>
      <c r="AL238" s="102"/>
      <c r="AM238" s="102"/>
      <c r="AN238" s="102"/>
      <c r="AO238" s="102"/>
      <c r="AP238" s="102"/>
      <c r="AQ238" s="102"/>
      <c r="AR238" s="102"/>
      <c r="AS238" s="102"/>
      <c r="AT238" s="102"/>
      <c r="AU238" s="102"/>
      <c r="AV238" s="102"/>
      <c r="AW238" s="102"/>
      <c r="AX238" s="102"/>
      <c r="AY238" s="102"/>
      <c r="AZ238" s="102"/>
      <c r="BA238" s="102"/>
      <c r="BB238" s="102"/>
      <c r="BC238" s="102"/>
      <c r="BD238" s="102"/>
      <c r="BE238" s="102"/>
      <c r="BF238" s="102"/>
      <c r="BG238" s="102"/>
      <c r="BH238" s="102"/>
      <c r="BI238" s="102"/>
      <c r="BJ238" s="102"/>
      <c r="BK238" s="102"/>
      <c r="BL238" s="102"/>
      <c r="BM238" s="102"/>
      <c r="BN238" s="102"/>
      <c r="BO238" s="102"/>
      <c r="BP238" s="102"/>
      <c r="BQ238" s="102"/>
      <c r="BR238" s="102"/>
      <c r="BS238" s="102"/>
      <c r="BT238" s="102"/>
      <c r="BU238" s="102"/>
      <c r="BV238" s="102"/>
      <c r="BW238" s="102"/>
      <c r="BX238" s="102"/>
      <c r="BY238" s="102"/>
      <c r="BZ238" s="102"/>
      <c r="CA238" s="102"/>
      <c r="CB238" s="102"/>
      <c r="CC238" s="102"/>
      <c r="CD238" s="102"/>
      <c r="CE238" s="102"/>
      <c r="CF238" s="102"/>
      <c r="CG238" s="102"/>
      <c r="CH238" s="102"/>
      <c r="CI238" s="102"/>
      <c r="CJ238" s="102"/>
      <c r="CK238" s="102"/>
      <c r="CL238" s="102"/>
      <c r="CM238" s="102"/>
      <c r="CN238" s="102"/>
      <c r="CO238" s="102"/>
      <c r="CP238" s="102"/>
      <c r="CQ238" s="102"/>
      <c r="CR238" s="102"/>
      <c r="CS238" s="102"/>
      <c r="CT238" s="102"/>
      <c r="CU238" s="102"/>
      <c r="CV238" s="102"/>
      <c r="CW238" s="102"/>
      <c r="CX238" s="102"/>
      <c r="CY238" s="102"/>
      <c r="CZ238" s="102"/>
      <c r="DA238" s="102"/>
      <c r="DB238" s="102"/>
      <c r="DC238" s="102"/>
      <c r="DD238" s="102"/>
      <c r="DE238" s="102"/>
      <c r="DF238" s="102"/>
      <c r="DG238" s="102"/>
      <c r="DH238" s="102"/>
      <c r="DI238" s="102"/>
      <c r="DJ238" s="102"/>
      <c r="DK238" s="102"/>
      <c r="DL238" s="102"/>
      <c r="DM238" s="102"/>
      <c r="DN238" s="102"/>
      <c r="DO238" s="102"/>
      <c r="DP238" s="102"/>
      <c r="DQ238" s="102"/>
      <c r="DR238" s="102"/>
      <c r="DS238" s="102"/>
      <c r="DT238" s="102"/>
      <c r="DU238" s="102"/>
      <c r="DV238" s="102"/>
      <c r="DW238" s="102"/>
    </row>
    <row r="239" spans="1:127" s="92" customFormat="1" ht="12.75" customHeight="1">
      <c r="A239" s="517"/>
      <c r="B239" s="271" t="s">
        <v>941</v>
      </c>
      <c r="C239" s="403">
        <v>5141</v>
      </c>
      <c r="D239" s="67">
        <v>1543</v>
      </c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2"/>
      <c r="U239" s="102"/>
      <c r="V239" s="102"/>
      <c r="W239" s="102"/>
      <c r="X239" s="102"/>
      <c r="Y239" s="102"/>
      <c r="Z239" s="102"/>
      <c r="AA239" s="102"/>
      <c r="AB239" s="102"/>
      <c r="AC239" s="102"/>
      <c r="AD239" s="102"/>
      <c r="AE239" s="102"/>
      <c r="AF239" s="102"/>
      <c r="AG239" s="102"/>
      <c r="AH239" s="102"/>
      <c r="AI239" s="102"/>
      <c r="AJ239" s="102"/>
      <c r="AK239" s="102"/>
      <c r="AL239" s="102"/>
      <c r="AM239" s="102"/>
      <c r="AN239" s="102"/>
      <c r="AO239" s="102"/>
      <c r="AP239" s="102"/>
      <c r="AQ239" s="102"/>
      <c r="AR239" s="102"/>
      <c r="AS239" s="102"/>
      <c r="AT239" s="102"/>
      <c r="AU239" s="102"/>
      <c r="AV239" s="102"/>
      <c r="AW239" s="102"/>
      <c r="AX239" s="102"/>
      <c r="AY239" s="102"/>
      <c r="AZ239" s="102"/>
      <c r="BA239" s="102"/>
      <c r="BB239" s="102"/>
      <c r="BC239" s="102"/>
      <c r="BD239" s="102"/>
      <c r="BE239" s="102"/>
      <c r="BF239" s="102"/>
      <c r="BG239" s="102"/>
      <c r="BH239" s="102"/>
      <c r="BI239" s="102"/>
      <c r="BJ239" s="102"/>
      <c r="BK239" s="102"/>
      <c r="BL239" s="102"/>
      <c r="BM239" s="102"/>
      <c r="BN239" s="102"/>
      <c r="BO239" s="102"/>
      <c r="BP239" s="102"/>
      <c r="BQ239" s="102"/>
      <c r="BR239" s="102"/>
      <c r="BS239" s="102"/>
      <c r="BT239" s="102"/>
      <c r="BU239" s="102"/>
      <c r="BV239" s="102"/>
      <c r="BW239" s="102"/>
      <c r="BX239" s="102"/>
      <c r="BY239" s="102"/>
      <c r="BZ239" s="102"/>
      <c r="CA239" s="102"/>
      <c r="CB239" s="102"/>
      <c r="CC239" s="102"/>
      <c r="CD239" s="102"/>
      <c r="CE239" s="102"/>
      <c r="CF239" s="102"/>
      <c r="CG239" s="102"/>
      <c r="CH239" s="102"/>
      <c r="CI239" s="102"/>
      <c r="CJ239" s="102"/>
      <c r="CK239" s="102"/>
      <c r="CL239" s="102"/>
      <c r="CM239" s="102"/>
      <c r="CN239" s="102"/>
      <c r="CO239" s="102"/>
      <c r="CP239" s="102"/>
      <c r="CQ239" s="102"/>
      <c r="CR239" s="102"/>
      <c r="CS239" s="102"/>
      <c r="CT239" s="102"/>
      <c r="CU239" s="102"/>
      <c r="CV239" s="102"/>
      <c r="CW239" s="102"/>
      <c r="CX239" s="102"/>
      <c r="CY239" s="102"/>
      <c r="CZ239" s="102"/>
      <c r="DA239" s="102"/>
      <c r="DB239" s="102"/>
      <c r="DC239" s="102"/>
      <c r="DD239" s="102"/>
      <c r="DE239" s="102"/>
      <c r="DF239" s="102"/>
      <c r="DG239" s="102"/>
      <c r="DH239" s="102"/>
      <c r="DI239" s="102"/>
      <c r="DJ239" s="102"/>
      <c r="DK239" s="102"/>
      <c r="DL239" s="102"/>
      <c r="DM239" s="102"/>
      <c r="DN239" s="102"/>
      <c r="DO239" s="102"/>
      <c r="DP239" s="102"/>
      <c r="DQ239" s="102"/>
      <c r="DR239" s="102"/>
      <c r="DS239" s="102"/>
      <c r="DT239" s="102"/>
      <c r="DU239" s="102"/>
      <c r="DV239" s="102"/>
      <c r="DW239" s="102"/>
    </row>
    <row r="240" spans="1:127" s="92" customFormat="1" ht="12.75" customHeight="1">
      <c r="A240" s="284" t="s">
        <v>177</v>
      </c>
      <c r="B240" s="285" t="s">
        <v>1362</v>
      </c>
      <c r="C240" s="278">
        <v>5141</v>
      </c>
      <c r="D240" s="504">
        <v>1543</v>
      </c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2"/>
      <c r="U240" s="102"/>
      <c r="V240" s="102"/>
      <c r="W240" s="102"/>
      <c r="X240" s="102"/>
      <c r="Y240" s="102"/>
      <c r="Z240" s="102"/>
      <c r="AA240" s="102"/>
      <c r="AB240" s="102"/>
      <c r="AC240" s="102"/>
      <c r="AD240" s="102"/>
      <c r="AE240" s="102"/>
      <c r="AF240" s="102"/>
      <c r="AG240" s="102"/>
      <c r="AH240" s="102"/>
      <c r="AI240" s="102"/>
      <c r="AJ240" s="102"/>
      <c r="AK240" s="102"/>
      <c r="AL240" s="102"/>
      <c r="AM240" s="102"/>
      <c r="AN240" s="102"/>
      <c r="AO240" s="102"/>
      <c r="AP240" s="102"/>
      <c r="AQ240" s="102"/>
      <c r="AR240" s="102"/>
      <c r="AS240" s="102"/>
      <c r="AT240" s="102"/>
      <c r="AU240" s="102"/>
      <c r="AV240" s="102"/>
      <c r="AW240" s="102"/>
      <c r="AX240" s="102"/>
      <c r="AY240" s="102"/>
      <c r="AZ240" s="102"/>
      <c r="BA240" s="102"/>
      <c r="BB240" s="102"/>
      <c r="BC240" s="102"/>
      <c r="BD240" s="102"/>
      <c r="BE240" s="102"/>
      <c r="BF240" s="102"/>
      <c r="BG240" s="102"/>
      <c r="BH240" s="102"/>
      <c r="BI240" s="102"/>
      <c r="BJ240" s="102"/>
      <c r="BK240" s="102"/>
      <c r="BL240" s="102"/>
      <c r="BM240" s="102"/>
      <c r="BN240" s="102"/>
      <c r="BO240" s="102"/>
      <c r="BP240" s="102"/>
      <c r="BQ240" s="102"/>
      <c r="BR240" s="102"/>
      <c r="BS240" s="102"/>
      <c r="BT240" s="102"/>
      <c r="BU240" s="102"/>
      <c r="BV240" s="102"/>
      <c r="BW240" s="102"/>
      <c r="BX240" s="102"/>
      <c r="BY240" s="102"/>
      <c r="BZ240" s="102"/>
      <c r="CA240" s="102"/>
      <c r="CB240" s="102"/>
      <c r="CC240" s="102"/>
      <c r="CD240" s="102"/>
      <c r="CE240" s="102"/>
      <c r="CF240" s="102"/>
      <c r="CG240" s="102"/>
      <c r="CH240" s="102"/>
      <c r="CI240" s="102"/>
      <c r="CJ240" s="102"/>
      <c r="CK240" s="102"/>
      <c r="CL240" s="102"/>
      <c r="CM240" s="102"/>
      <c r="CN240" s="102"/>
      <c r="CO240" s="102"/>
      <c r="CP240" s="102"/>
      <c r="CQ240" s="102"/>
      <c r="CR240" s="102"/>
      <c r="CS240" s="102"/>
      <c r="CT240" s="102"/>
      <c r="CU240" s="102"/>
      <c r="CV240" s="102"/>
      <c r="CW240" s="102"/>
      <c r="CX240" s="102"/>
      <c r="CY240" s="102"/>
      <c r="CZ240" s="102"/>
      <c r="DA240" s="102"/>
      <c r="DB240" s="102"/>
      <c r="DC240" s="102"/>
      <c r="DD240" s="102"/>
      <c r="DE240" s="102"/>
      <c r="DF240" s="102"/>
      <c r="DG240" s="102"/>
      <c r="DH240" s="102"/>
      <c r="DI240" s="102"/>
      <c r="DJ240" s="102"/>
      <c r="DK240" s="102"/>
      <c r="DL240" s="102"/>
      <c r="DM240" s="102"/>
      <c r="DN240" s="102"/>
      <c r="DO240" s="102"/>
      <c r="DP240" s="102"/>
      <c r="DQ240" s="102"/>
      <c r="DR240" s="102"/>
      <c r="DS240" s="102"/>
      <c r="DT240" s="102"/>
      <c r="DU240" s="102"/>
      <c r="DV240" s="102"/>
      <c r="DW240" s="102"/>
    </row>
    <row r="241" spans="1:7" ht="15" customHeight="1">
      <c r="A241" s="503"/>
      <c r="B241" s="522" t="s">
        <v>206</v>
      </c>
      <c r="C241" s="132"/>
      <c r="D241" s="504"/>
      <c r="E241" s="525"/>
      <c r="F241" s="526"/>
      <c r="G241" s="526"/>
    </row>
    <row r="242" spans="1:127" s="270" customFormat="1" ht="13.5" customHeight="1">
      <c r="A242" s="501"/>
      <c r="B242" s="523" t="s">
        <v>179</v>
      </c>
      <c r="C242" s="132">
        <v>98766</v>
      </c>
      <c r="D242" s="67">
        <v>0</v>
      </c>
      <c r="E242" s="525"/>
      <c r="F242" s="526"/>
      <c r="G242" s="526"/>
      <c r="H242" s="530"/>
      <c r="I242" s="530"/>
      <c r="J242" s="530"/>
      <c r="K242" s="530"/>
      <c r="L242" s="530"/>
      <c r="M242" s="530"/>
      <c r="N242" s="530"/>
      <c r="O242" s="530"/>
      <c r="P242" s="530"/>
      <c r="Q242" s="530"/>
      <c r="R242" s="530"/>
      <c r="S242" s="530"/>
      <c r="T242" s="530"/>
      <c r="U242" s="530"/>
      <c r="V242" s="530"/>
      <c r="W242" s="530"/>
      <c r="X242" s="530"/>
      <c r="Y242" s="530"/>
      <c r="Z242" s="530"/>
      <c r="AA242" s="530"/>
      <c r="AB242" s="530"/>
      <c r="AC242" s="530"/>
      <c r="AD242" s="530"/>
      <c r="AE242" s="530"/>
      <c r="AF242" s="530"/>
      <c r="AG242" s="530"/>
      <c r="AH242" s="530"/>
      <c r="AI242" s="530"/>
      <c r="AJ242" s="530"/>
      <c r="AK242" s="530"/>
      <c r="AL242" s="530"/>
      <c r="AM242" s="530"/>
      <c r="AN242" s="530"/>
      <c r="AO242" s="530"/>
      <c r="AP242" s="530"/>
      <c r="AQ242" s="530"/>
      <c r="AR242" s="530"/>
      <c r="AS242" s="530"/>
      <c r="AT242" s="530"/>
      <c r="AU242" s="530"/>
      <c r="AV242" s="530"/>
      <c r="AW242" s="530"/>
      <c r="AX242" s="530"/>
      <c r="AY242" s="530"/>
      <c r="AZ242" s="530"/>
      <c r="BA242" s="530"/>
      <c r="BB242" s="530"/>
      <c r="BC242" s="530"/>
      <c r="BD242" s="530"/>
      <c r="BE242" s="530"/>
      <c r="BF242" s="530"/>
      <c r="BG242" s="530"/>
      <c r="BH242" s="530"/>
      <c r="BI242" s="530"/>
      <c r="BJ242" s="530"/>
      <c r="BK242" s="530"/>
      <c r="BL242" s="530"/>
      <c r="BM242" s="530"/>
      <c r="BN242" s="530"/>
      <c r="BO242" s="530"/>
      <c r="BP242" s="530"/>
      <c r="BQ242" s="530"/>
      <c r="BR242" s="530"/>
      <c r="BS242" s="530"/>
      <c r="BT242" s="530"/>
      <c r="BU242" s="530"/>
      <c r="BV242" s="530"/>
      <c r="BW242" s="530"/>
      <c r="BX242" s="530"/>
      <c r="BY242" s="530"/>
      <c r="BZ242" s="530"/>
      <c r="CA242" s="530"/>
      <c r="CB242" s="530"/>
      <c r="CC242" s="530"/>
      <c r="CD242" s="530"/>
      <c r="CE242" s="530"/>
      <c r="CF242" s="530"/>
      <c r="CG242" s="530"/>
      <c r="CH242" s="530"/>
      <c r="CI242" s="530"/>
      <c r="CJ242" s="530"/>
      <c r="CK242" s="530"/>
      <c r="CL242" s="530"/>
      <c r="CM242" s="530"/>
      <c r="CN242" s="530"/>
      <c r="CO242" s="530"/>
      <c r="CP242" s="530"/>
      <c r="CQ242" s="530"/>
      <c r="CR242" s="530"/>
      <c r="CS242" s="530"/>
      <c r="CT242" s="530"/>
      <c r="CU242" s="530"/>
      <c r="CV242" s="530"/>
      <c r="CW242" s="530"/>
      <c r="CX242" s="530"/>
      <c r="CY242" s="530"/>
      <c r="CZ242" s="530"/>
      <c r="DA242" s="530"/>
      <c r="DB242" s="530"/>
      <c r="DC242" s="530"/>
      <c r="DD242" s="530"/>
      <c r="DE242" s="530"/>
      <c r="DF242" s="530"/>
      <c r="DG242" s="530"/>
      <c r="DH242" s="530"/>
      <c r="DI242" s="530"/>
      <c r="DJ242" s="530"/>
      <c r="DK242" s="530"/>
      <c r="DL242" s="530"/>
      <c r="DM242" s="530"/>
      <c r="DN242" s="530"/>
      <c r="DO242" s="530"/>
      <c r="DP242" s="530"/>
      <c r="DQ242" s="530"/>
      <c r="DR242" s="530"/>
      <c r="DS242" s="530"/>
      <c r="DT242" s="530"/>
      <c r="DU242" s="530"/>
      <c r="DV242" s="530"/>
      <c r="DW242" s="530"/>
    </row>
    <row r="243" spans="1:7" ht="12.75" customHeight="1">
      <c r="A243" s="503"/>
      <c r="B243" s="523" t="s">
        <v>1350</v>
      </c>
      <c r="C243" s="132">
        <v>74316</v>
      </c>
      <c r="D243" s="67">
        <v>14226</v>
      </c>
      <c r="E243" s="524"/>
      <c r="F243" s="491"/>
      <c r="G243" s="491"/>
    </row>
    <row r="244" spans="1:7" ht="12.75" customHeight="1">
      <c r="A244" s="262" t="s">
        <v>1264</v>
      </c>
      <c r="B244" s="527" t="s">
        <v>180</v>
      </c>
      <c r="C244" s="137">
        <v>73975</v>
      </c>
      <c r="D244" s="504">
        <v>14226</v>
      </c>
      <c r="E244" s="524"/>
      <c r="F244" s="491"/>
      <c r="G244" s="491"/>
    </row>
    <row r="245" spans="1:7" ht="12.75" customHeight="1">
      <c r="A245" s="272" t="s">
        <v>1266</v>
      </c>
      <c r="B245" s="527" t="s">
        <v>181</v>
      </c>
      <c r="C245" s="137">
        <v>73975</v>
      </c>
      <c r="D245" s="504">
        <v>14226</v>
      </c>
      <c r="E245" s="524"/>
      <c r="F245" s="491"/>
      <c r="G245" s="491"/>
    </row>
    <row r="246" spans="1:127" s="92" customFormat="1" ht="12.75" customHeight="1">
      <c r="A246" s="272">
        <v>1000</v>
      </c>
      <c r="B246" s="273" t="s">
        <v>187</v>
      </c>
      <c r="C246" s="278">
        <v>52505</v>
      </c>
      <c r="D246" s="504">
        <v>10541</v>
      </c>
      <c r="E246" s="102"/>
      <c r="F246" s="102"/>
      <c r="G246" s="102"/>
      <c r="H246" s="102"/>
      <c r="I246" s="102"/>
      <c r="J246" s="102"/>
      <c r="K246" s="102"/>
      <c r="L246" s="102"/>
      <c r="M246" s="102"/>
      <c r="N246" s="102"/>
      <c r="O246" s="102"/>
      <c r="P246" s="102"/>
      <c r="Q246" s="102"/>
      <c r="R246" s="102"/>
      <c r="S246" s="102"/>
      <c r="T246" s="102"/>
      <c r="U246" s="102"/>
      <c r="V246" s="102"/>
      <c r="W246" s="102"/>
      <c r="X246" s="102"/>
      <c r="Y246" s="102"/>
      <c r="Z246" s="102"/>
      <c r="AA246" s="102"/>
      <c r="AB246" s="102"/>
      <c r="AC246" s="102"/>
      <c r="AD246" s="102"/>
      <c r="AE246" s="102"/>
      <c r="AF246" s="102"/>
      <c r="AG246" s="102"/>
      <c r="AH246" s="102"/>
      <c r="AI246" s="102"/>
      <c r="AJ246" s="102"/>
      <c r="AK246" s="102"/>
      <c r="AL246" s="102"/>
      <c r="AM246" s="102"/>
      <c r="AN246" s="102"/>
      <c r="AO246" s="102"/>
      <c r="AP246" s="102"/>
      <c r="AQ246" s="102"/>
      <c r="AR246" s="102"/>
      <c r="AS246" s="102"/>
      <c r="AT246" s="102"/>
      <c r="AU246" s="102"/>
      <c r="AV246" s="102"/>
      <c r="AW246" s="102"/>
      <c r="AX246" s="102"/>
      <c r="AY246" s="102"/>
      <c r="AZ246" s="102"/>
      <c r="BA246" s="102"/>
      <c r="BB246" s="102"/>
      <c r="BC246" s="102"/>
      <c r="BD246" s="102"/>
      <c r="BE246" s="102"/>
      <c r="BF246" s="102"/>
      <c r="BG246" s="102"/>
      <c r="BH246" s="102"/>
      <c r="BI246" s="102"/>
      <c r="BJ246" s="102"/>
      <c r="BK246" s="102"/>
      <c r="BL246" s="102"/>
      <c r="BM246" s="102"/>
      <c r="BN246" s="102"/>
      <c r="BO246" s="102"/>
      <c r="BP246" s="102"/>
      <c r="BQ246" s="102"/>
      <c r="BR246" s="102"/>
      <c r="BS246" s="102"/>
      <c r="BT246" s="102"/>
      <c r="BU246" s="102"/>
      <c r="BV246" s="102"/>
      <c r="BW246" s="102"/>
      <c r="BX246" s="102"/>
      <c r="BY246" s="102"/>
      <c r="BZ246" s="102"/>
      <c r="CA246" s="102"/>
      <c r="CB246" s="102"/>
      <c r="CC246" s="102"/>
      <c r="CD246" s="102"/>
      <c r="CE246" s="102"/>
      <c r="CF246" s="102"/>
      <c r="CG246" s="102"/>
      <c r="CH246" s="102"/>
      <c r="CI246" s="102"/>
      <c r="CJ246" s="102"/>
      <c r="CK246" s="102"/>
      <c r="CL246" s="102"/>
      <c r="CM246" s="102"/>
      <c r="CN246" s="102"/>
      <c r="CO246" s="102"/>
      <c r="CP246" s="102"/>
      <c r="CQ246" s="102"/>
      <c r="CR246" s="102"/>
      <c r="CS246" s="102"/>
      <c r="CT246" s="102"/>
      <c r="CU246" s="102"/>
      <c r="CV246" s="102"/>
      <c r="CW246" s="102"/>
      <c r="CX246" s="102"/>
      <c r="CY246" s="102"/>
      <c r="CZ246" s="102"/>
      <c r="DA246" s="102"/>
      <c r="DB246" s="102"/>
      <c r="DC246" s="102"/>
      <c r="DD246" s="102"/>
      <c r="DE246" s="102"/>
      <c r="DF246" s="102"/>
      <c r="DG246" s="102"/>
      <c r="DH246" s="102"/>
      <c r="DI246" s="102"/>
      <c r="DJ246" s="102"/>
      <c r="DK246" s="102"/>
      <c r="DL246" s="102"/>
      <c r="DM246" s="102"/>
      <c r="DN246" s="102"/>
      <c r="DO246" s="102"/>
      <c r="DP246" s="102"/>
      <c r="DQ246" s="102"/>
      <c r="DR246" s="102"/>
      <c r="DS246" s="102"/>
      <c r="DT246" s="102"/>
      <c r="DU246" s="102"/>
      <c r="DV246" s="102"/>
      <c r="DW246" s="102"/>
    </row>
    <row r="247" spans="1:7" ht="12.75" customHeight="1">
      <c r="A247" s="162">
        <v>1100</v>
      </c>
      <c r="B247" s="527" t="s">
        <v>188</v>
      </c>
      <c r="C247" s="137">
        <v>41894</v>
      </c>
      <c r="D247" s="504">
        <v>8016</v>
      </c>
      <c r="E247" s="524"/>
      <c r="F247" s="491"/>
      <c r="G247" s="491"/>
    </row>
    <row r="248" spans="1:7" ht="25.5" customHeight="1">
      <c r="A248" s="162">
        <v>1200</v>
      </c>
      <c r="B248" s="511" t="s">
        <v>171</v>
      </c>
      <c r="C248" s="137">
        <v>10611</v>
      </c>
      <c r="D248" s="504">
        <v>2525</v>
      </c>
      <c r="E248" s="524"/>
      <c r="F248" s="491"/>
      <c r="G248" s="491"/>
    </row>
    <row r="249" spans="1:7" ht="12.75" customHeight="1">
      <c r="A249" s="272">
        <v>2000</v>
      </c>
      <c r="B249" s="527" t="s">
        <v>182</v>
      </c>
      <c r="C249" s="137">
        <v>21470</v>
      </c>
      <c r="D249" s="504">
        <v>3685</v>
      </c>
      <c r="E249" s="524"/>
      <c r="F249" s="491"/>
      <c r="G249" s="491"/>
    </row>
    <row r="250" spans="1:7" ht="12.75" customHeight="1" hidden="1">
      <c r="A250" s="262" t="s">
        <v>1305</v>
      </c>
      <c r="B250" s="527" t="s">
        <v>192</v>
      </c>
      <c r="C250" s="137">
        <v>0</v>
      </c>
      <c r="D250" s="504">
        <v>0</v>
      </c>
      <c r="E250" s="524"/>
      <c r="F250" s="491"/>
      <c r="G250" s="491"/>
    </row>
    <row r="251" spans="1:7" ht="12.75" customHeight="1" hidden="1">
      <c r="A251" s="272">
        <v>5000</v>
      </c>
      <c r="B251" s="527" t="s">
        <v>1308</v>
      </c>
      <c r="C251" s="137">
        <v>0</v>
      </c>
      <c r="D251" s="504">
        <v>0</v>
      </c>
      <c r="E251" s="524"/>
      <c r="F251" s="491"/>
      <c r="G251" s="491"/>
    </row>
    <row r="252" spans="1:7" ht="12.75" customHeight="1">
      <c r="A252" s="262" t="s">
        <v>1305</v>
      </c>
      <c r="B252" s="527" t="s">
        <v>192</v>
      </c>
      <c r="C252" s="137">
        <v>341</v>
      </c>
      <c r="D252" s="504">
        <v>0</v>
      </c>
      <c r="E252" s="524"/>
      <c r="F252" s="491"/>
      <c r="G252" s="491"/>
    </row>
    <row r="253" spans="1:7" ht="12.75" customHeight="1">
      <c r="A253" s="272">
        <v>5000</v>
      </c>
      <c r="B253" s="527" t="s">
        <v>1308</v>
      </c>
      <c r="C253" s="137">
        <v>341</v>
      </c>
      <c r="D253" s="504">
        <v>0</v>
      </c>
      <c r="E253" s="524"/>
      <c r="F253" s="491"/>
      <c r="G253" s="491"/>
    </row>
    <row r="254" spans="1:127" s="92" customFormat="1" ht="12.75" customHeight="1">
      <c r="A254" s="283"/>
      <c r="B254" s="271" t="s">
        <v>940</v>
      </c>
      <c r="C254" s="145">
        <v>24450</v>
      </c>
      <c r="D254" s="67">
        <v>-14226</v>
      </c>
      <c r="E254" s="102"/>
      <c r="F254" s="102"/>
      <c r="G254" s="102"/>
      <c r="H254" s="102"/>
      <c r="I254" s="102"/>
      <c r="J254" s="102"/>
      <c r="K254" s="102"/>
      <c r="L254" s="102"/>
      <c r="M254" s="102"/>
      <c r="N254" s="102"/>
      <c r="O254" s="102"/>
      <c r="P254" s="102"/>
      <c r="Q254" s="102"/>
      <c r="R254" s="102"/>
      <c r="S254" s="102"/>
      <c r="T254" s="102"/>
      <c r="U254" s="102"/>
      <c r="V254" s="102"/>
      <c r="W254" s="102"/>
      <c r="X254" s="102"/>
      <c r="Y254" s="102"/>
      <c r="Z254" s="102"/>
      <c r="AA254" s="102"/>
      <c r="AB254" s="102"/>
      <c r="AC254" s="102"/>
      <c r="AD254" s="102"/>
      <c r="AE254" s="102"/>
      <c r="AF254" s="102"/>
      <c r="AG254" s="102"/>
      <c r="AH254" s="102"/>
      <c r="AI254" s="102"/>
      <c r="AJ254" s="102"/>
      <c r="AK254" s="102"/>
      <c r="AL254" s="102"/>
      <c r="AM254" s="102"/>
      <c r="AN254" s="102"/>
      <c r="AO254" s="102"/>
      <c r="AP254" s="102"/>
      <c r="AQ254" s="102"/>
      <c r="AR254" s="102"/>
      <c r="AS254" s="102"/>
      <c r="AT254" s="102"/>
      <c r="AU254" s="102"/>
      <c r="AV254" s="102"/>
      <c r="AW254" s="102"/>
      <c r="AX254" s="102"/>
      <c r="AY254" s="102"/>
      <c r="AZ254" s="102"/>
      <c r="BA254" s="102"/>
      <c r="BB254" s="102"/>
      <c r="BC254" s="102"/>
      <c r="BD254" s="102"/>
      <c r="BE254" s="102"/>
      <c r="BF254" s="102"/>
      <c r="BG254" s="102"/>
      <c r="BH254" s="102"/>
      <c r="BI254" s="102"/>
      <c r="BJ254" s="102"/>
      <c r="BK254" s="102"/>
      <c r="BL254" s="102"/>
      <c r="BM254" s="102"/>
      <c r="BN254" s="102"/>
      <c r="BO254" s="102"/>
      <c r="BP254" s="102"/>
      <c r="BQ254" s="102"/>
      <c r="BR254" s="102"/>
      <c r="BS254" s="102"/>
      <c r="BT254" s="102"/>
      <c r="BU254" s="102"/>
      <c r="BV254" s="102"/>
      <c r="BW254" s="102"/>
      <c r="BX254" s="102"/>
      <c r="BY254" s="102"/>
      <c r="BZ254" s="102"/>
      <c r="CA254" s="102"/>
      <c r="CB254" s="102"/>
      <c r="CC254" s="102"/>
      <c r="CD254" s="102"/>
      <c r="CE254" s="102"/>
      <c r="CF254" s="102"/>
      <c r="CG254" s="102"/>
      <c r="CH254" s="102"/>
      <c r="CI254" s="102"/>
      <c r="CJ254" s="102"/>
      <c r="CK254" s="102"/>
      <c r="CL254" s="102"/>
      <c r="CM254" s="102"/>
      <c r="CN254" s="102"/>
      <c r="CO254" s="102"/>
      <c r="CP254" s="102"/>
      <c r="CQ254" s="102"/>
      <c r="CR254" s="102"/>
      <c r="CS254" s="102"/>
      <c r="CT254" s="102"/>
      <c r="CU254" s="102"/>
      <c r="CV254" s="102"/>
      <c r="CW254" s="102"/>
      <c r="CX254" s="102"/>
      <c r="CY254" s="102"/>
      <c r="CZ254" s="102"/>
      <c r="DA254" s="102"/>
      <c r="DB254" s="102"/>
      <c r="DC254" s="102"/>
      <c r="DD254" s="102"/>
      <c r="DE254" s="102"/>
      <c r="DF254" s="102"/>
      <c r="DG254" s="102"/>
      <c r="DH254" s="102"/>
      <c r="DI254" s="102"/>
      <c r="DJ254" s="102"/>
      <c r="DK254" s="102"/>
      <c r="DL254" s="102"/>
      <c r="DM254" s="102"/>
      <c r="DN254" s="102"/>
      <c r="DO254" s="102"/>
      <c r="DP254" s="102"/>
      <c r="DQ254" s="102"/>
      <c r="DR254" s="102"/>
      <c r="DS254" s="102"/>
      <c r="DT254" s="102"/>
      <c r="DU254" s="102"/>
      <c r="DV254" s="102"/>
      <c r="DW254" s="102"/>
    </row>
    <row r="255" spans="1:127" s="92" customFormat="1" ht="12.75" customHeight="1">
      <c r="A255" s="517"/>
      <c r="B255" s="271" t="s">
        <v>941</v>
      </c>
      <c r="C255" s="145">
        <v>-24450</v>
      </c>
      <c r="D255" s="67">
        <v>14226</v>
      </c>
      <c r="E255" s="102"/>
      <c r="F255" s="102"/>
      <c r="G255" s="102"/>
      <c r="H255" s="102"/>
      <c r="I255" s="102"/>
      <c r="J255" s="102"/>
      <c r="K255" s="102"/>
      <c r="L255" s="102"/>
      <c r="M255" s="102"/>
      <c r="N255" s="102"/>
      <c r="O255" s="102"/>
      <c r="P255" s="102"/>
      <c r="Q255" s="102"/>
      <c r="R255" s="102"/>
      <c r="S255" s="102"/>
      <c r="T255" s="102"/>
      <c r="U255" s="102"/>
      <c r="V255" s="102"/>
      <c r="W255" s="102"/>
      <c r="X255" s="102"/>
      <c r="Y255" s="102"/>
      <c r="Z255" s="102"/>
      <c r="AA255" s="102"/>
      <c r="AB255" s="102"/>
      <c r="AC255" s="102"/>
      <c r="AD255" s="102"/>
      <c r="AE255" s="102"/>
      <c r="AF255" s="102"/>
      <c r="AG255" s="102"/>
      <c r="AH255" s="102"/>
      <c r="AI255" s="102"/>
      <c r="AJ255" s="102"/>
      <c r="AK255" s="102"/>
      <c r="AL255" s="102"/>
      <c r="AM255" s="102"/>
      <c r="AN255" s="102"/>
      <c r="AO255" s="102"/>
      <c r="AP255" s="102"/>
      <c r="AQ255" s="102"/>
      <c r="AR255" s="102"/>
      <c r="AS255" s="102"/>
      <c r="AT255" s="102"/>
      <c r="AU255" s="102"/>
      <c r="AV255" s="102"/>
      <c r="AW255" s="102"/>
      <c r="AX255" s="102"/>
      <c r="AY255" s="102"/>
      <c r="AZ255" s="102"/>
      <c r="BA255" s="102"/>
      <c r="BB255" s="102"/>
      <c r="BC255" s="102"/>
      <c r="BD255" s="102"/>
      <c r="BE255" s="102"/>
      <c r="BF255" s="102"/>
      <c r="BG255" s="102"/>
      <c r="BH255" s="102"/>
      <c r="BI255" s="102"/>
      <c r="BJ255" s="102"/>
      <c r="BK255" s="102"/>
      <c r="BL255" s="102"/>
      <c r="BM255" s="102"/>
      <c r="BN255" s="102"/>
      <c r="BO255" s="102"/>
      <c r="BP255" s="102"/>
      <c r="BQ255" s="102"/>
      <c r="BR255" s="102"/>
      <c r="BS255" s="102"/>
      <c r="BT255" s="102"/>
      <c r="BU255" s="102"/>
      <c r="BV255" s="102"/>
      <c r="BW255" s="102"/>
      <c r="BX255" s="102"/>
      <c r="BY255" s="102"/>
      <c r="BZ255" s="102"/>
      <c r="CA255" s="102"/>
      <c r="CB255" s="102"/>
      <c r="CC255" s="102"/>
      <c r="CD255" s="102"/>
      <c r="CE255" s="102"/>
      <c r="CF255" s="102"/>
      <c r="CG255" s="102"/>
      <c r="CH255" s="102"/>
      <c r="CI255" s="102"/>
      <c r="CJ255" s="102"/>
      <c r="CK255" s="102"/>
      <c r="CL255" s="102"/>
      <c r="CM255" s="102"/>
      <c r="CN255" s="102"/>
      <c r="CO255" s="102"/>
      <c r="CP255" s="102"/>
      <c r="CQ255" s="102"/>
      <c r="CR255" s="102"/>
      <c r="CS255" s="102"/>
      <c r="CT255" s="102"/>
      <c r="CU255" s="102"/>
      <c r="CV255" s="102"/>
      <c r="CW255" s="102"/>
      <c r="CX255" s="102"/>
      <c r="CY255" s="102"/>
      <c r="CZ255" s="102"/>
      <c r="DA255" s="102"/>
      <c r="DB255" s="102"/>
      <c r="DC255" s="102"/>
      <c r="DD255" s="102"/>
      <c r="DE255" s="102"/>
      <c r="DF255" s="102"/>
      <c r="DG255" s="102"/>
      <c r="DH255" s="102"/>
      <c r="DI255" s="102"/>
      <c r="DJ255" s="102"/>
      <c r="DK255" s="102"/>
      <c r="DL255" s="102"/>
      <c r="DM255" s="102"/>
      <c r="DN255" s="102"/>
      <c r="DO255" s="102"/>
      <c r="DP255" s="102"/>
      <c r="DQ255" s="102"/>
      <c r="DR255" s="102"/>
      <c r="DS255" s="102"/>
      <c r="DT255" s="102"/>
      <c r="DU255" s="102"/>
      <c r="DV255" s="102"/>
      <c r="DW255" s="102"/>
    </row>
    <row r="256" spans="1:127" s="92" customFormat="1" ht="12.75" customHeight="1">
      <c r="A256" s="284" t="s">
        <v>177</v>
      </c>
      <c r="B256" s="285" t="s">
        <v>1362</v>
      </c>
      <c r="C256" s="278">
        <v>-24450</v>
      </c>
      <c r="D256" s="504">
        <v>14226</v>
      </c>
      <c r="E256" s="102"/>
      <c r="F256" s="102"/>
      <c r="G256" s="102"/>
      <c r="H256" s="102"/>
      <c r="I256" s="102"/>
      <c r="J256" s="102"/>
      <c r="K256" s="102"/>
      <c r="L256" s="102"/>
      <c r="M256" s="102"/>
      <c r="N256" s="102"/>
      <c r="O256" s="102"/>
      <c r="P256" s="102"/>
      <c r="Q256" s="102"/>
      <c r="R256" s="102"/>
      <c r="S256" s="102"/>
      <c r="T256" s="102"/>
      <c r="U256" s="102"/>
      <c r="V256" s="102"/>
      <c r="W256" s="102"/>
      <c r="X256" s="102"/>
      <c r="Y256" s="102"/>
      <c r="Z256" s="102"/>
      <c r="AA256" s="102"/>
      <c r="AB256" s="102"/>
      <c r="AC256" s="102"/>
      <c r="AD256" s="102"/>
      <c r="AE256" s="102"/>
      <c r="AF256" s="102"/>
      <c r="AG256" s="102"/>
      <c r="AH256" s="102"/>
      <c r="AI256" s="102"/>
      <c r="AJ256" s="102"/>
      <c r="AK256" s="102"/>
      <c r="AL256" s="102"/>
      <c r="AM256" s="102"/>
      <c r="AN256" s="102"/>
      <c r="AO256" s="102"/>
      <c r="AP256" s="102"/>
      <c r="AQ256" s="102"/>
      <c r="AR256" s="102"/>
      <c r="AS256" s="102"/>
      <c r="AT256" s="102"/>
      <c r="AU256" s="102"/>
      <c r="AV256" s="102"/>
      <c r="AW256" s="102"/>
      <c r="AX256" s="102"/>
      <c r="AY256" s="102"/>
      <c r="AZ256" s="102"/>
      <c r="BA256" s="102"/>
      <c r="BB256" s="102"/>
      <c r="BC256" s="102"/>
      <c r="BD256" s="102"/>
      <c r="BE256" s="102"/>
      <c r="BF256" s="102"/>
      <c r="BG256" s="102"/>
      <c r="BH256" s="102"/>
      <c r="BI256" s="102"/>
      <c r="BJ256" s="102"/>
      <c r="BK256" s="102"/>
      <c r="BL256" s="102"/>
      <c r="BM256" s="102"/>
      <c r="BN256" s="102"/>
      <c r="BO256" s="102"/>
      <c r="BP256" s="102"/>
      <c r="BQ256" s="102"/>
      <c r="BR256" s="102"/>
      <c r="BS256" s="102"/>
      <c r="BT256" s="102"/>
      <c r="BU256" s="102"/>
      <c r="BV256" s="102"/>
      <c r="BW256" s="102"/>
      <c r="BX256" s="102"/>
      <c r="BY256" s="102"/>
      <c r="BZ256" s="102"/>
      <c r="CA256" s="102"/>
      <c r="CB256" s="102"/>
      <c r="CC256" s="102"/>
      <c r="CD256" s="102"/>
      <c r="CE256" s="102"/>
      <c r="CF256" s="102"/>
      <c r="CG256" s="102"/>
      <c r="CH256" s="102"/>
      <c r="CI256" s="102"/>
      <c r="CJ256" s="102"/>
      <c r="CK256" s="102"/>
      <c r="CL256" s="102"/>
      <c r="CM256" s="102"/>
      <c r="CN256" s="102"/>
      <c r="CO256" s="102"/>
      <c r="CP256" s="102"/>
      <c r="CQ256" s="102"/>
      <c r="CR256" s="102"/>
      <c r="CS256" s="102"/>
      <c r="CT256" s="102"/>
      <c r="CU256" s="102"/>
      <c r="CV256" s="102"/>
      <c r="CW256" s="102"/>
      <c r="CX256" s="102"/>
      <c r="CY256" s="102"/>
      <c r="CZ256" s="102"/>
      <c r="DA256" s="102"/>
      <c r="DB256" s="102"/>
      <c r="DC256" s="102"/>
      <c r="DD256" s="102"/>
      <c r="DE256" s="102"/>
      <c r="DF256" s="102"/>
      <c r="DG256" s="102"/>
      <c r="DH256" s="102"/>
      <c r="DI256" s="102"/>
      <c r="DJ256" s="102"/>
      <c r="DK256" s="102"/>
      <c r="DL256" s="102"/>
      <c r="DM256" s="102"/>
      <c r="DN256" s="102"/>
      <c r="DO256" s="102"/>
      <c r="DP256" s="102"/>
      <c r="DQ256" s="102"/>
      <c r="DR256" s="102"/>
      <c r="DS256" s="102"/>
      <c r="DT256" s="102"/>
      <c r="DU256" s="102"/>
      <c r="DV256" s="102"/>
      <c r="DW256" s="102"/>
    </row>
    <row r="257" spans="2:7" ht="12.75" customHeight="1">
      <c r="B257" s="495" t="s">
        <v>207</v>
      </c>
      <c r="C257" s="391"/>
      <c r="E257" s="525"/>
      <c r="F257" s="526"/>
      <c r="G257" s="526"/>
    </row>
    <row r="258" spans="3:7" ht="12.75" customHeight="1">
      <c r="C258" s="391"/>
      <c r="E258" s="525"/>
      <c r="F258" s="526"/>
      <c r="G258" s="526"/>
    </row>
    <row r="259" spans="3:7" ht="12.75" customHeight="1">
      <c r="C259" s="391"/>
      <c r="E259" s="525"/>
      <c r="F259" s="526"/>
      <c r="G259" s="526"/>
    </row>
    <row r="260" spans="1:7" s="92" customFormat="1" ht="12.75">
      <c r="A260" s="42" t="s">
        <v>208</v>
      </c>
      <c r="B260" s="254"/>
      <c r="D260" s="378"/>
      <c r="E260" s="378"/>
      <c r="G260" s="533"/>
    </row>
    <row r="261" spans="1:7" s="92" customFormat="1" ht="12.75">
      <c r="A261" s="42" t="s">
        <v>951</v>
      </c>
      <c r="B261" s="254"/>
      <c r="C261" s="378"/>
      <c r="D261" s="378" t="s">
        <v>952</v>
      </c>
      <c r="E261" s="378"/>
      <c r="G261" s="533"/>
    </row>
    <row r="262" spans="1:7" s="92" customFormat="1" ht="12.75">
      <c r="A262" s="42"/>
      <c r="B262" s="254"/>
      <c r="C262" s="378"/>
      <c r="D262" s="378"/>
      <c r="E262" s="378"/>
      <c r="G262" s="533"/>
    </row>
    <row r="263" spans="1:7" s="92" customFormat="1" ht="12.75">
      <c r="A263" s="42"/>
      <c r="B263" s="254"/>
      <c r="C263" s="378"/>
      <c r="D263" s="378"/>
      <c r="E263" s="378"/>
      <c r="G263" s="533"/>
    </row>
    <row r="264" spans="1:4" ht="12.75" customHeight="1">
      <c r="A264" s="534" t="s">
        <v>1115</v>
      </c>
      <c r="B264" s="386"/>
      <c r="C264" s="378"/>
      <c r="D264" s="378"/>
    </row>
    <row r="265" spans="3:7" ht="12.75" customHeight="1">
      <c r="C265" s="391"/>
      <c r="E265" s="525"/>
      <c r="F265" s="526"/>
      <c r="G265" s="526"/>
    </row>
    <row r="266" spans="3:7" ht="12.75" customHeight="1">
      <c r="C266" s="391"/>
      <c r="E266" s="525"/>
      <c r="F266" s="526"/>
      <c r="G266" s="526"/>
    </row>
    <row r="267" spans="3:7" ht="12.75" customHeight="1">
      <c r="C267" s="391"/>
      <c r="E267" s="524"/>
      <c r="F267" s="491"/>
      <c r="G267" s="491"/>
    </row>
    <row r="268" spans="3:7" ht="12.75" customHeight="1">
      <c r="C268" s="391"/>
      <c r="E268" s="524"/>
      <c r="F268" s="491"/>
      <c r="G268" s="491"/>
    </row>
    <row r="269" spans="3:7" ht="12.75" customHeight="1">
      <c r="C269" s="391"/>
      <c r="E269" s="524"/>
      <c r="F269" s="491"/>
      <c r="G269" s="491"/>
    </row>
    <row r="270" spans="3:7" ht="12.75" customHeight="1">
      <c r="C270" s="391"/>
      <c r="E270" s="524"/>
      <c r="F270" s="491"/>
      <c r="G270" s="491"/>
    </row>
    <row r="271" spans="3:7" ht="12.75" customHeight="1">
      <c r="C271" s="391"/>
      <c r="E271" s="524"/>
      <c r="F271" s="491"/>
      <c r="G271" s="491"/>
    </row>
    <row r="272" spans="3:7" ht="12.75" customHeight="1">
      <c r="C272" s="391"/>
      <c r="E272" s="524"/>
      <c r="F272" s="491"/>
      <c r="G272" s="491"/>
    </row>
    <row r="273" spans="3:7" ht="12.75" customHeight="1">
      <c r="C273" s="391"/>
      <c r="E273" s="524"/>
      <c r="F273" s="491"/>
      <c r="G273" s="491"/>
    </row>
    <row r="274" spans="3:7" ht="12.75" customHeight="1">
      <c r="C274" s="391"/>
      <c r="E274" s="524"/>
      <c r="F274" s="491"/>
      <c r="G274" s="491"/>
    </row>
    <row r="275" spans="3:7" ht="12.75" customHeight="1">
      <c r="C275" s="391"/>
      <c r="E275" s="524"/>
      <c r="F275" s="491"/>
      <c r="G275" s="491"/>
    </row>
  </sheetData>
  <mergeCells count="6">
    <mergeCell ref="A6:D6"/>
    <mergeCell ref="A2:D2"/>
    <mergeCell ref="A1:D1"/>
    <mergeCell ref="A3:D3"/>
    <mergeCell ref="A4:D4"/>
    <mergeCell ref="A5:D5"/>
  </mergeCells>
  <printOptions horizontalCentered="1"/>
  <pageMargins left="0.9448818897637796" right="0.5118110236220472" top="0.984251968503937" bottom="0.984251968503937" header="0.7480314960629921" footer="0.7480314960629921"/>
  <pageSetup firstPageNumber="35" useFirstPageNumber="1" horizontalDpi="600" verticalDpi="600" orientation="portrait" paperSize="9" scale="78" r:id="rId2"/>
  <headerFooter alignWithMargins="0">
    <oddFooter>&amp;C&amp;"Times New Roman,Regular"&amp;P</oddFooter>
  </headerFooter>
  <rowBreaks count="1" manualBreakCount="1">
    <brk id="72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42"/>
  <sheetViews>
    <sheetView workbookViewId="0" topLeftCell="A1">
      <selection activeCell="D10" sqref="D10"/>
    </sheetView>
  </sheetViews>
  <sheetFormatPr defaultColWidth="9.140625" defaultRowHeight="17.25" customHeight="1"/>
  <cols>
    <col min="1" max="1" width="4.57421875" style="583" customWidth="1"/>
    <col min="2" max="2" width="48.28125" style="540" customWidth="1"/>
    <col min="3" max="4" width="11.00390625" style="545" customWidth="1"/>
    <col min="5" max="5" width="9.140625" style="585" customWidth="1"/>
    <col min="6" max="6" width="11.00390625" style="550" customWidth="1"/>
    <col min="7" max="16384" width="9.140625" style="566" customWidth="1"/>
  </cols>
  <sheetData>
    <row r="1" spans="1:6" s="587" customFormat="1" ht="60" customHeight="1">
      <c r="A1" s="1099"/>
      <c r="B1" s="1099"/>
      <c r="C1" s="1099"/>
      <c r="D1" s="1099"/>
      <c r="E1" s="1099"/>
      <c r="F1" s="1099"/>
    </row>
    <row r="2" spans="1:6" s="587" customFormat="1" ht="12.75" customHeight="1">
      <c r="A2" s="1090" t="s">
        <v>921</v>
      </c>
      <c r="B2" s="1090"/>
      <c r="C2" s="1090"/>
      <c r="D2" s="1090"/>
      <c r="E2" s="1090"/>
      <c r="F2" s="1090"/>
    </row>
    <row r="3" spans="1:6" s="2" customFormat="1" ht="17.25" customHeight="1">
      <c r="A3" s="1092" t="s">
        <v>922</v>
      </c>
      <c r="B3" s="1092"/>
      <c r="C3" s="1092"/>
      <c r="D3" s="1092"/>
      <c r="E3" s="1092"/>
      <c r="F3" s="1092"/>
    </row>
    <row r="4" spans="1:6" s="2" customFormat="1" ht="17.25" customHeight="1">
      <c r="A4" s="1098" t="s">
        <v>209</v>
      </c>
      <c r="B4" s="1098"/>
      <c r="C4" s="1098"/>
      <c r="D4" s="1098"/>
      <c r="E4" s="1098"/>
      <c r="F4" s="1098"/>
    </row>
    <row r="5" spans="1:6" s="2" customFormat="1" ht="17.25" customHeight="1">
      <c r="A5" s="1094" t="s">
        <v>1118</v>
      </c>
      <c r="B5" s="1094"/>
      <c r="C5" s="1094"/>
      <c r="D5" s="1094"/>
      <c r="E5" s="1094"/>
      <c r="F5" s="1094"/>
    </row>
    <row r="6" spans="1:6" s="55" customFormat="1" ht="12.75">
      <c r="A6" s="1095" t="s">
        <v>925</v>
      </c>
      <c r="B6" s="1095"/>
      <c r="C6" s="1095"/>
      <c r="D6" s="1095"/>
      <c r="E6" s="1095"/>
      <c r="F6" s="1095"/>
    </row>
    <row r="7" spans="1:6" s="55" customFormat="1" ht="12.75">
      <c r="A7" s="535" t="s">
        <v>926</v>
      </c>
      <c r="B7" s="10"/>
      <c r="C7" s="187"/>
      <c r="D7" s="188"/>
      <c r="E7" s="8"/>
      <c r="F7" s="7" t="s">
        <v>1465</v>
      </c>
    </row>
    <row r="8" spans="1:6" s="55" customFormat="1" ht="12.75">
      <c r="A8" s="535"/>
      <c r="B8" s="10"/>
      <c r="C8" s="187"/>
      <c r="D8" s="188"/>
      <c r="E8" s="8"/>
      <c r="F8" s="536" t="s">
        <v>210</v>
      </c>
    </row>
    <row r="9" spans="1:6" s="37" customFormat="1" ht="12.75">
      <c r="A9" s="535"/>
      <c r="B9" s="13"/>
      <c r="C9" s="254"/>
      <c r="D9" s="254"/>
      <c r="E9" s="11"/>
      <c r="F9" s="12" t="s">
        <v>956</v>
      </c>
    </row>
    <row r="10" spans="1:6" s="37" customFormat="1" ht="51">
      <c r="A10" s="74"/>
      <c r="B10" s="61" t="s">
        <v>957</v>
      </c>
      <c r="C10" s="255" t="s">
        <v>211</v>
      </c>
      <c r="D10" s="255" t="s">
        <v>959</v>
      </c>
      <c r="E10" s="61" t="s">
        <v>960</v>
      </c>
      <c r="F10" s="61" t="s">
        <v>961</v>
      </c>
    </row>
    <row r="11" spans="1:6" s="37" customFormat="1" ht="12.75">
      <c r="A11" s="63">
        <v>1</v>
      </c>
      <c r="B11" s="61">
        <v>2</v>
      </c>
      <c r="C11" s="162">
        <v>3</v>
      </c>
      <c r="D11" s="162">
        <v>4</v>
      </c>
      <c r="E11" s="63">
        <v>5</v>
      </c>
      <c r="F11" s="63">
        <v>6</v>
      </c>
    </row>
    <row r="12" spans="1:6" ht="17.25" customHeight="1">
      <c r="A12" s="79" t="s">
        <v>212</v>
      </c>
      <c r="B12" s="95" t="s">
        <v>213</v>
      </c>
      <c r="C12" s="537">
        <v>1307348840</v>
      </c>
      <c r="D12" s="537">
        <v>489841550</v>
      </c>
      <c r="E12" s="538">
        <v>37.46831258901029</v>
      </c>
      <c r="F12" s="539">
        <v>124133999</v>
      </c>
    </row>
    <row r="13" spans="1:6" ht="17.25" customHeight="1">
      <c r="A13" s="79"/>
      <c r="B13" s="141" t="s">
        <v>214</v>
      </c>
      <c r="C13" s="537">
        <v>1423195680</v>
      </c>
      <c r="D13" s="537">
        <v>544007555</v>
      </c>
      <c r="E13" s="538">
        <v>38.224368064411216</v>
      </c>
      <c r="F13" s="539">
        <v>139267619</v>
      </c>
    </row>
    <row r="14" spans="1:6" ht="12.75">
      <c r="A14" s="70"/>
      <c r="B14" s="541" t="s">
        <v>1499</v>
      </c>
      <c r="C14" s="542">
        <v>743825001</v>
      </c>
      <c r="D14" s="542">
        <v>252715812</v>
      </c>
      <c r="E14" s="543">
        <v>33.97517045813845</v>
      </c>
      <c r="F14" s="544">
        <v>62553874</v>
      </c>
    </row>
    <row r="15" spans="1:6" ht="12.75">
      <c r="A15" s="74"/>
      <c r="B15" s="541" t="s">
        <v>41</v>
      </c>
      <c r="C15" s="542">
        <v>24327677</v>
      </c>
      <c r="D15" s="542">
        <v>7927342</v>
      </c>
      <c r="E15" s="543">
        <v>32.585692419378965</v>
      </c>
      <c r="F15" s="544">
        <v>2214117</v>
      </c>
    </row>
    <row r="16" spans="1:6" ht="12.75">
      <c r="A16" s="74"/>
      <c r="B16" s="541" t="s">
        <v>215</v>
      </c>
      <c r="C16" s="542">
        <v>110876627</v>
      </c>
      <c r="D16" s="542">
        <v>38307803</v>
      </c>
      <c r="E16" s="543">
        <v>34.54993539801675</v>
      </c>
      <c r="F16" s="544">
        <v>9891154</v>
      </c>
    </row>
    <row r="17" spans="1:6" ht="12.75">
      <c r="A17" s="74"/>
      <c r="B17" s="541" t="s">
        <v>216</v>
      </c>
      <c r="C17" s="542">
        <v>4808325</v>
      </c>
      <c r="D17" s="542">
        <v>331445</v>
      </c>
      <c r="E17" s="543">
        <v>6.893148861609812</v>
      </c>
      <c r="F17" s="544">
        <v>134044</v>
      </c>
    </row>
    <row r="18" spans="1:6" ht="12.75">
      <c r="A18" s="74"/>
      <c r="B18" s="541" t="s">
        <v>217</v>
      </c>
      <c r="C18" s="542">
        <v>539358050</v>
      </c>
      <c r="D18" s="542">
        <v>244725153</v>
      </c>
      <c r="E18" s="543">
        <v>45.37341252253489</v>
      </c>
      <c r="F18" s="544">
        <v>64474430</v>
      </c>
    </row>
    <row r="19" spans="1:6" ht="12.75">
      <c r="A19" s="70"/>
      <c r="B19" s="546" t="s">
        <v>218</v>
      </c>
      <c r="C19" s="547">
        <v>74425835</v>
      </c>
      <c r="D19" s="547">
        <v>25166887</v>
      </c>
      <c r="E19" s="548">
        <v>33.81471904211757</v>
      </c>
      <c r="F19" s="549">
        <v>6330610</v>
      </c>
    </row>
    <row r="20" spans="1:6" ht="12" customHeight="1">
      <c r="A20" s="74"/>
      <c r="B20" s="546" t="s">
        <v>219</v>
      </c>
      <c r="C20" s="547">
        <v>119566365</v>
      </c>
      <c r="D20" s="547">
        <v>51715429</v>
      </c>
      <c r="E20" s="548">
        <v>43.25248910929089</v>
      </c>
      <c r="F20" s="549">
        <v>14645534</v>
      </c>
    </row>
    <row r="21" spans="1:6" ht="12.75">
      <c r="A21" s="70" t="s">
        <v>220</v>
      </c>
      <c r="B21" s="95" t="s">
        <v>221</v>
      </c>
      <c r="C21" s="537">
        <v>1229203480</v>
      </c>
      <c r="D21" s="537">
        <v>467125239</v>
      </c>
      <c r="E21" s="538">
        <v>38.0022711129975</v>
      </c>
      <c r="F21" s="551">
        <v>118291475</v>
      </c>
    </row>
    <row r="22" spans="1:6" ht="14.25" customHeight="1">
      <c r="A22" s="74"/>
      <c r="B22" s="79" t="s">
        <v>222</v>
      </c>
      <c r="C22" s="537">
        <v>109451245</v>
      </c>
      <c r="D22" s="537">
        <v>28631957</v>
      </c>
      <c r="E22" s="538">
        <v>26.159553507134614</v>
      </c>
      <c r="F22" s="551">
        <v>7316051</v>
      </c>
    </row>
    <row r="23" spans="1:6" ht="12.75">
      <c r="A23" s="74"/>
      <c r="B23" s="552" t="s">
        <v>223</v>
      </c>
      <c r="C23" s="542">
        <v>104145557</v>
      </c>
      <c r="D23" s="542">
        <v>26605528</v>
      </c>
      <c r="E23" s="543">
        <v>25.546483946501912</v>
      </c>
      <c r="F23" s="544">
        <v>6810046</v>
      </c>
    </row>
    <row r="24" spans="1:6" ht="12.75">
      <c r="A24" s="74"/>
      <c r="B24" s="541" t="s">
        <v>215</v>
      </c>
      <c r="C24" s="542">
        <v>5295318</v>
      </c>
      <c r="D24" s="542">
        <v>2019819</v>
      </c>
      <c r="E24" s="543">
        <v>38.14348826642706</v>
      </c>
      <c r="F24" s="544">
        <v>506000</v>
      </c>
    </row>
    <row r="25" spans="1:6" ht="12.75">
      <c r="A25" s="74"/>
      <c r="B25" s="541" t="s">
        <v>216</v>
      </c>
      <c r="C25" s="542">
        <v>10370</v>
      </c>
      <c r="D25" s="542">
        <v>6610</v>
      </c>
      <c r="E25" s="543">
        <v>63.741562198649945</v>
      </c>
      <c r="F25" s="544">
        <v>5</v>
      </c>
    </row>
    <row r="26" spans="1:6" ht="12.75">
      <c r="A26" s="74"/>
      <c r="B26" s="546" t="s">
        <v>224</v>
      </c>
      <c r="C26" s="547">
        <v>16869235</v>
      </c>
      <c r="D26" s="547">
        <v>1362687</v>
      </c>
      <c r="E26" s="548">
        <v>8.077941886517083</v>
      </c>
      <c r="F26" s="549">
        <v>243073</v>
      </c>
    </row>
    <row r="27" spans="1:6" ht="12" customHeight="1">
      <c r="A27" s="74"/>
      <c r="B27" s="546" t="s">
        <v>219</v>
      </c>
      <c r="C27" s="547">
        <v>14436650</v>
      </c>
      <c r="D27" s="547">
        <v>4552959</v>
      </c>
      <c r="E27" s="548">
        <v>31.53750350669996</v>
      </c>
      <c r="F27" s="549">
        <v>1230454</v>
      </c>
    </row>
    <row r="28" spans="1:6" ht="17.25" customHeight="1">
      <c r="A28" s="70" t="s">
        <v>225</v>
      </c>
      <c r="B28" s="95" t="s">
        <v>226</v>
      </c>
      <c r="C28" s="537">
        <v>78145360</v>
      </c>
      <c r="D28" s="537">
        <v>22716311</v>
      </c>
      <c r="E28" s="538">
        <v>29.069302387243468</v>
      </c>
      <c r="F28" s="551">
        <v>5842524</v>
      </c>
    </row>
    <row r="29" spans="1:6" ht="15" customHeight="1">
      <c r="A29" s="70" t="s">
        <v>994</v>
      </c>
      <c r="B29" s="79" t="s">
        <v>227</v>
      </c>
      <c r="C29" s="537">
        <v>1487769647</v>
      </c>
      <c r="D29" s="537">
        <v>444665766</v>
      </c>
      <c r="E29" s="538">
        <v>29.888078903655707</v>
      </c>
      <c r="F29" s="551">
        <v>128708066</v>
      </c>
    </row>
    <row r="30" spans="1:6" s="588" customFormat="1" ht="11.25" customHeight="1">
      <c r="A30" s="70" t="s">
        <v>996</v>
      </c>
      <c r="B30" s="95" t="s">
        <v>228</v>
      </c>
      <c r="C30" s="537">
        <v>1176549875</v>
      </c>
      <c r="D30" s="537">
        <v>392860766</v>
      </c>
      <c r="E30" s="538">
        <v>33.39091477103765</v>
      </c>
      <c r="F30" s="551">
        <v>109904413</v>
      </c>
    </row>
    <row r="31" spans="1:6" s="588" customFormat="1" ht="12.75">
      <c r="A31" s="70" t="s">
        <v>998</v>
      </c>
      <c r="B31" s="95" t="s">
        <v>229</v>
      </c>
      <c r="C31" s="537">
        <v>311161350</v>
      </c>
      <c r="D31" s="537">
        <v>51664551</v>
      </c>
      <c r="E31" s="538">
        <v>16.60378160719511</v>
      </c>
      <c r="F31" s="551">
        <v>18699387</v>
      </c>
    </row>
    <row r="32" spans="1:6" s="588" customFormat="1" ht="12.75">
      <c r="A32" s="70" t="s">
        <v>230</v>
      </c>
      <c r="B32" s="95" t="s">
        <v>231</v>
      </c>
      <c r="C32" s="537">
        <v>58422</v>
      </c>
      <c r="D32" s="537">
        <v>140449</v>
      </c>
      <c r="E32" s="538">
        <v>240.40429975009414</v>
      </c>
      <c r="F32" s="551">
        <v>104266</v>
      </c>
    </row>
    <row r="33" spans="1:6" ht="12.75">
      <c r="A33" s="78"/>
      <c r="B33" s="95" t="s">
        <v>232</v>
      </c>
      <c r="C33" s="537">
        <v>-180420807</v>
      </c>
      <c r="D33" s="537">
        <v>45175784</v>
      </c>
      <c r="E33" s="553">
        <v>-25.039120903610634</v>
      </c>
      <c r="F33" s="551">
        <v>-4574067</v>
      </c>
    </row>
    <row r="34" spans="1:6" s="555" customFormat="1" ht="12.75">
      <c r="A34" s="78"/>
      <c r="B34" s="95" t="s">
        <v>233</v>
      </c>
      <c r="C34" s="537">
        <v>180420807</v>
      </c>
      <c r="D34" s="537">
        <v>-45175784</v>
      </c>
      <c r="E34" s="553">
        <v>-25.039120903610634</v>
      </c>
      <c r="F34" s="551">
        <v>4574067</v>
      </c>
    </row>
    <row r="35" spans="1:6" s="555" customFormat="1" ht="12.75">
      <c r="A35" s="70"/>
      <c r="B35" s="285" t="s">
        <v>945</v>
      </c>
      <c r="C35" s="542">
        <v>22909801</v>
      </c>
      <c r="D35" s="542">
        <v>-9914021</v>
      </c>
      <c r="E35" s="543">
        <v>-43.27414716522418</v>
      </c>
      <c r="F35" s="544">
        <v>-6405581</v>
      </c>
    </row>
    <row r="36" spans="1:6" s="555" customFormat="1" ht="12.75">
      <c r="A36" s="70"/>
      <c r="B36" s="285" t="s">
        <v>946</v>
      </c>
      <c r="C36" s="542">
        <v>850812</v>
      </c>
      <c r="D36" s="542">
        <v>1009494</v>
      </c>
      <c r="E36" s="543">
        <v>118.65065372843824</v>
      </c>
      <c r="F36" s="544">
        <v>175223</v>
      </c>
    </row>
    <row r="37" spans="1:6" s="555" customFormat="1" ht="12.75">
      <c r="A37" s="79"/>
      <c r="B37" s="285" t="s">
        <v>1362</v>
      </c>
      <c r="C37" s="554">
        <v>158520860</v>
      </c>
      <c r="D37" s="554">
        <v>-34347422</v>
      </c>
      <c r="E37" s="543">
        <v>-21.66744616449848</v>
      </c>
      <c r="F37" s="544">
        <v>10395882</v>
      </c>
    </row>
    <row r="38" spans="1:6" s="555" customFormat="1" ht="25.5" hidden="1">
      <c r="A38" s="79"/>
      <c r="B38" s="314" t="s">
        <v>234</v>
      </c>
      <c r="C38" s="554">
        <v>0</v>
      </c>
      <c r="D38" s="554">
        <v>0</v>
      </c>
      <c r="E38" s="543" t="e">
        <v>#DIV/0!</v>
      </c>
      <c r="F38" s="544">
        <v>0</v>
      </c>
    </row>
    <row r="39" spans="1:6" s="555" customFormat="1" ht="25.5">
      <c r="A39" s="502"/>
      <c r="B39" s="314" t="s">
        <v>235</v>
      </c>
      <c r="C39" s="554">
        <v>-3223444</v>
      </c>
      <c r="D39" s="554">
        <v>-1041807</v>
      </c>
      <c r="E39" s="543">
        <v>32.319686645711855</v>
      </c>
      <c r="F39" s="544">
        <v>203850</v>
      </c>
    </row>
    <row r="40" spans="1:6" s="555" customFormat="1" ht="12.75">
      <c r="A40" s="502"/>
      <c r="B40" s="314" t="s">
        <v>236</v>
      </c>
      <c r="C40" s="554">
        <v>1362778</v>
      </c>
      <c r="D40" s="554">
        <v>-882028</v>
      </c>
      <c r="E40" s="543">
        <v>-64.72279417483992</v>
      </c>
      <c r="F40" s="544">
        <v>204693</v>
      </c>
    </row>
    <row r="41" spans="1:6" ht="17.25" customHeight="1">
      <c r="A41" s="70"/>
      <c r="B41" s="95" t="s">
        <v>237</v>
      </c>
      <c r="C41" s="537">
        <v>1571268368</v>
      </c>
      <c r="D41" s="537">
        <v>496765297</v>
      </c>
      <c r="E41" s="538">
        <v>31.61556021345426</v>
      </c>
      <c r="F41" s="551">
        <v>142690361</v>
      </c>
    </row>
    <row r="42" spans="1:6" ht="12.75">
      <c r="A42" s="81"/>
      <c r="B42" s="546" t="s">
        <v>219</v>
      </c>
      <c r="C42" s="547">
        <v>193992200</v>
      </c>
      <c r="D42" s="547">
        <v>76882316</v>
      </c>
      <c r="E42" s="548">
        <v>39.63165323141858</v>
      </c>
      <c r="F42" s="549">
        <v>20976144</v>
      </c>
    </row>
    <row r="43" spans="1:7" s="558" customFormat="1" ht="17.25" customHeight="1">
      <c r="A43" s="79" t="s">
        <v>1013</v>
      </c>
      <c r="B43" s="95" t="s">
        <v>238</v>
      </c>
      <c r="C43" s="537">
        <v>1377276168</v>
      </c>
      <c r="D43" s="537">
        <v>419882981</v>
      </c>
      <c r="E43" s="538">
        <v>30.48647691404764</v>
      </c>
      <c r="F43" s="551">
        <v>121714217</v>
      </c>
      <c r="G43" s="566"/>
    </row>
    <row r="44" spans="1:6" ht="12.75">
      <c r="A44" s="81"/>
      <c r="B44" s="556" t="s">
        <v>239</v>
      </c>
      <c r="C44" s="542">
        <v>1299430329</v>
      </c>
      <c r="D44" s="542">
        <v>452356579</v>
      </c>
      <c r="E44" s="543">
        <v>34.811914798704066</v>
      </c>
      <c r="F44" s="544">
        <v>126342345</v>
      </c>
    </row>
    <row r="45" spans="1:6" ht="12.75">
      <c r="A45" s="81"/>
      <c r="B45" s="546" t="s">
        <v>240</v>
      </c>
      <c r="C45" s="547">
        <v>193968026</v>
      </c>
      <c r="D45" s="547">
        <v>76868142</v>
      </c>
      <c r="E45" s="557">
        <v>39.629285086398724</v>
      </c>
      <c r="F45" s="549">
        <v>20986144</v>
      </c>
    </row>
    <row r="46" spans="1:6" ht="12.75">
      <c r="A46" s="79" t="s">
        <v>1017</v>
      </c>
      <c r="B46" s="79" t="s">
        <v>241</v>
      </c>
      <c r="C46" s="537">
        <v>1105462303</v>
      </c>
      <c r="D46" s="537">
        <v>375488437</v>
      </c>
      <c r="E46" s="538">
        <v>33.96664327503531</v>
      </c>
      <c r="F46" s="551">
        <v>105356201</v>
      </c>
    </row>
    <row r="47" spans="1:6" ht="19.5" customHeight="1">
      <c r="A47" s="79"/>
      <c r="B47" s="556" t="s">
        <v>242</v>
      </c>
      <c r="C47" s="542">
        <v>271779617</v>
      </c>
      <c r="D47" s="542">
        <v>44276948</v>
      </c>
      <c r="E47" s="543">
        <v>16.291489585843372</v>
      </c>
      <c r="F47" s="544">
        <v>16243751</v>
      </c>
    </row>
    <row r="48" spans="1:6" ht="17.25" customHeight="1">
      <c r="A48" s="79"/>
      <c r="B48" s="546" t="s">
        <v>243</v>
      </c>
      <c r="C48" s="547">
        <v>24174</v>
      </c>
      <c r="D48" s="547">
        <v>14174</v>
      </c>
      <c r="E48" s="548">
        <v>58.63324232646645</v>
      </c>
      <c r="F48" s="549">
        <v>-10000</v>
      </c>
    </row>
    <row r="49" spans="1:6" ht="18" customHeight="1">
      <c r="A49" s="79" t="s">
        <v>1020</v>
      </c>
      <c r="B49" s="95" t="s">
        <v>244</v>
      </c>
      <c r="C49" s="537">
        <v>271755443</v>
      </c>
      <c r="D49" s="537">
        <v>44262774</v>
      </c>
      <c r="E49" s="538">
        <v>16.28772307607469</v>
      </c>
      <c r="F49" s="551">
        <v>16253751</v>
      </c>
    </row>
    <row r="50" spans="1:6" ht="25.5">
      <c r="A50" s="79" t="s">
        <v>245</v>
      </c>
      <c r="B50" s="165" t="s">
        <v>246</v>
      </c>
      <c r="C50" s="537">
        <v>58422</v>
      </c>
      <c r="D50" s="537">
        <v>131770</v>
      </c>
      <c r="E50" s="538">
        <v>0</v>
      </c>
      <c r="F50" s="551">
        <v>104265</v>
      </c>
    </row>
    <row r="51" spans="1:8" s="558" customFormat="1" ht="17.25" customHeight="1">
      <c r="A51" s="79"/>
      <c r="B51" s="95" t="s">
        <v>247</v>
      </c>
      <c r="C51" s="537">
        <v>-148072688</v>
      </c>
      <c r="D51" s="537">
        <v>47242258</v>
      </c>
      <c r="E51" s="538">
        <v>-31.904775038594558</v>
      </c>
      <c r="F51" s="551">
        <v>-3422742</v>
      </c>
      <c r="G51" s="566"/>
      <c r="H51" s="566"/>
    </row>
    <row r="52" spans="1:6" ht="19.5" customHeight="1">
      <c r="A52" s="81"/>
      <c r="B52" s="95" t="s">
        <v>248</v>
      </c>
      <c r="C52" s="537">
        <v>124930129</v>
      </c>
      <c r="D52" s="537">
        <v>29335744</v>
      </c>
      <c r="E52" s="538">
        <v>23.48172073047327</v>
      </c>
      <c r="F52" s="551">
        <v>8224303</v>
      </c>
    </row>
    <row r="53" spans="1:6" ht="15" customHeight="1">
      <c r="A53" s="81"/>
      <c r="B53" s="546" t="s">
        <v>219</v>
      </c>
      <c r="C53" s="547">
        <v>14436650</v>
      </c>
      <c r="D53" s="547">
        <v>4552959</v>
      </c>
      <c r="E53" s="548">
        <v>31.53750350669996</v>
      </c>
      <c r="F53" s="549">
        <v>1230454</v>
      </c>
    </row>
    <row r="54" spans="1:8" s="558" customFormat="1" ht="15.75" customHeight="1">
      <c r="A54" s="79" t="s">
        <v>1024</v>
      </c>
      <c r="B54" s="95" t="s">
        <v>250</v>
      </c>
      <c r="C54" s="542">
        <v>110493479</v>
      </c>
      <c r="D54" s="542">
        <v>24782785</v>
      </c>
      <c r="E54" s="543">
        <v>22.429183354793274</v>
      </c>
      <c r="F54" s="544">
        <v>6993849</v>
      </c>
      <c r="G54" s="566"/>
      <c r="H54" s="566"/>
    </row>
    <row r="55" spans="1:8" s="558" customFormat="1" ht="19.5" customHeight="1">
      <c r="A55" s="81"/>
      <c r="B55" s="556" t="s">
        <v>251</v>
      </c>
      <c r="C55" s="542">
        <v>85360826</v>
      </c>
      <c r="D55" s="542">
        <v>21922576</v>
      </c>
      <c r="E55" s="543">
        <v>25.68224445250799</v>
      </c>
      <c r="F55" s="544">
        <v>5778666</v>
      </c>
      <c r="G55" s="566"/>
      <c r="H55" s="566"/>
    </row>
    <row r="56" spans="1:8" s="589" customFormat="1" ht="12.75">
      <c r="A56" s="81"/>
      <c r="B56" s="546" t="s">
        <v>252</v>
      </c>
      <c r="C56" s="547">
        <v>14273254</v>
      </c>
      <c r="D56" s="547">
        <v>4550247</v>
      </c>
      <c r="E56" s="548">
        <v>31.87953496798978</v>
      </c>
      <c r="F56" s="549">
        <v>1230454</v>
      </c>
      <c r="G56" s="566"/>
      <c r="H56" s="566"/>
    </row>
    <row r="57" spans="1:8" s="589" customFormat="1" ht="14.25" customHeight="1">
      <c r="A57" s="79" t="s">
        <v>1027</v>
      </c>
      <c r="B57" s="95" t="s">
        <v>253</v>
      </c>
      <c r="C57" s="537">
        <v>71087572</v>
      </c>
      <c r="D57" s="537">
        <v>17372329</v>
      </c>
      <c r="E57" s="538">
        <v>24.437927068320747</v>
      </c>
      <c r="F57" s="551">
        <v>4548212</v>
      </c>
      <c r="G57" s="566"/>
      <c r="H57" s="566"/>
    </row>
    <row r="58" spans="1:8" s="589" customFormat="1" ht="18" customHeight="1">
      <c r="A58" s="81"/>
      <c r="B58" s="556" t="s">
        <v>254</v>
      </c>
      <c r="C58" s="542">
        <v>39569303</v>
      </c>
      <c r="D58" s="542">
        <v>7404489</v>
      </c>
      <c r="E58" s="560">
        <v>18.712710203664695</v>
      </c>
      <c r="F58" s="544">
        <v>2445636</v>
      </c>
      <c r="G58" s="566"/>
      <c r="H58" s="566"/>
    </row>
    <row r="59" spans="1:7" s="589" customFormat="1" ht="12.75">
      <c r="A59" s="81"/>
      <c r="B59" s="546" t="s">
        <v>256</v>
      </c>
      <c r="C59" s="547">
        <v>163396</v>
      </c>
      <c r="D59" s="547">
        <v>2712</v>
      </c>
      <c r="E59" s="548">
        <v>1.659771353031898</v>
      </c>
      <c r="F59" s="549">
        <v>0</v>
      </c>
      <c r="G59" s="566"/>
    </row>
    <row r="60" spans="1:6" ht="12.75">
      <c r="A60" s="79" t="s">
        <v>1030</v>
      </c>
      <c r="B60" s="95" t="s">
        <v>257</v>
      </c>
      <c r="C60" s="537">
        <v>39405907</v>
      </c>
      <c r="D60" s="537">
        <v>7401777</v>
      </c>
      <c r="E60" s="538">
        <v>18.783419957825103</v>
      </c>
      <c r="F60" s="551">
        <v>2445636</v>
      </c>
    </row>
    <row r="61" spans="1:6" ht="25.5">
      <c r="A61" s="79" t="s">
        <v>258</v>
      </c>
      <c r="B61" s="165" t="s">
        <v>246</v>
      </c>
      <c r="C61" s="537">
        <v>0</v>
      </c>
      <c r="D61" s="537">
        <v>8679</v>
      </c>
      <c r="E61" s="538">
        <v>0</v>
      </c>
      <c r="F61" s="551">
        <v>1</v>
      </c>
    </row>
    <row r="62" spans="1:7" s="558" customFormat="1" ht="12.75">
      <c r="A62" s="81"/>
      <c r="B62" s="95" t="s">
        <v>259</v>
      </c>
      <c r="C62" s="537">
        <v>-15478884</v>
      </c>
      <c r="D62" s="537">
        <v>-703787</v>
      </c>
      <c r="E62" s="538">
        <v>4.546755437924336</v>
      </c>
      <c r="F62" s="551">
        <v>-908252</v>
      </c>
      <c r="G62" s="566"/>
    </row>
    <row r="63" spans="1:6" ht="17.25" customHeight="1">
      <c r="A63" s="561"/>
      <c r="B63" s="562" t="s">
        <v>260</v>
      </c>
      <c r="C63" s="563"/>
      <c r="D63" s="563"/>
      <c r="E63" s="564"/>
      <c r="F63" s="565"/>
    </row>
    <row r="64" spans="1:6" ht="17.25" customHeight="1">
      <c r="A64" s="567"/>
      <c r="B64" s="568" t="s">
        <v>261</v>
      </c>
      <c r="C64" s="569"/>
      <c r="D64" s="570">
        <v>2839035</v>
      </c>
      <c r="E64" s="571"/>
      <c r="F64" s="572"/>
    </row>
    <row r="65" spans="1:6" ht="17.25" customHeight="1">
      <c r="A65" s="567"/>
      <c r="B65" s="568" t="s">
        <v>262</v>
      </c>
      <c r="C65" s="569"/>
      <c r="D65" s="570">
        <v>7412849</v>
      </c>
      <c r="E65" s="571"/>
      <c r="F65" s="572"/>
    </row>
    <row r="66" spans="1:6" ht="17.25" customHeight="1">
      <c r="A66" s="567"/>
      <c r="B66" s="568"/>
      <c r="C66" s="569"/>
      <c r="D66" s="573"/>
      <c r="E66" s="571"/>
      <c r="F66" s="572"/>
    </row>
    <row r="67" spans="1:6" s="37" customFormat="1" ht="17.25" customHeight="1">
      <c r="A67" s="535"/>
      <c r="B67" s="11"/>
      <c r="C67" s="254"/>
      <c r="D67" s="254"/>
      <c r="E67" s="11"/>
      <c r="F67" s="11"/>
    </row>
    <row r="68" spans="1:6" s="590" customFormat="1" ht="17.25" customHeight="1">
      <c r="A68" s="574" t="s">
        <v>263</v>
      </c>
      <c r="B68" s="575"/>
      <c r="C68" s="576"/>
      <c r="D68" s="577"/>
      <c r="E68" s="577"/>
      <c r="F68" s="578"/>
    </row>
    <row r="69" spans="1:6" s="37" customFormat="1" ht="17.25" customHeight="1">
      <c r="A69" s="382" t="s">
        <v>951</v>
      </c>
      <c r="B69" s="98"/>
      <c r="C69" s="533"/>
      <c r="D69" s="533"/>
      <c r="E69" s="579"/>
      <c r="F69" s="383" t="s">
        <v>952</v>
      </c>
    </row>
    <row r="70" spans="1:6" s="37" customFormat="1" ht="15.75" customHeight="1">
      <c r="A70" s="11"/>
      <c r="B70" s="11"/>
      <c r="C70" s="481"/>
      <c r="D70" s="481"/>
      <c r="E70" s="580"/>
      <c r="F70" s="29"/>
    </row>
    <row r="71" spans="1:6" s="37" customFormat="1" ht="16.5" customHeight="1">
      <c r="A71" s="535"/>
      <c r="B71" s="13"/>
      <c r="C71" s="481"/>
      <c r="D71" s="481"/>
      <c r="E71" s="580"/>
      <c r="F71" s="29"/>
    </row>
    <row r="72" spans="1:6" s="37" customFormat="1" ht="17.25" customHeight="1" hidden="1">
      <c r="A72" s="535"/>
      <c r="B72" s="13"/>
      <c r="C72" s="481"/>
      <c r="D72" s="481"/>
      <c r="E72" s="580"/>
      <c r="F72" s="29"/>
    </row>
    <row r="73" spans="1:6" s="37" customFormat="1" ht="17.25" customHeight="1" hidden="1">
      <c r="A73" s="535"/>
      <c r="B73" s="13"/>
      <c r="C73" s="481"/>
      <c r="D73" s="481"/>
      <c r="E73" s="580"/>
      <c r="F73" s="29"/>
    </row>
    <row r="74" spans="1:6" s="37" customFormat="1" ht="17.25" customHeight="1" hidden="1">
      <c r="A74" s="535"/>
      <c r="B74" s="581"/>
      <c r="C74" s="481"/>
      <c r="D74" s="481"/>
      <c r="E74" s="580"/>
      <c r="F74" s="29"/>
    </row>
    <row r="75" spans="1:6" s="37" customFormat="1" ht="17.25" customHeight="1" hidden="1">
      <c r="A75" s="535"/>
      <c r="B75" s="581"/>
      <c r="C75" s="491"/>
      <c r="D75" s="582"/>
      <c r="E75" s="580"/>
      <c r="F75" s="29"/>
    </row>
    <row r="76" spans="1:6" s="37" customFormat="1" ht="17.25" customHeight="1" hidden="1">
      <c r="A76" s="535"/>
      <c r="B76" s="13"/>
      <c r="C76" s="481"/>
      <c r="D76" s="481"/>
      <c r="E76" s="580"/>
      <c r="F76" s="29"/>
    </row>
    <row r="77" spans="1:6" s="37" customFormat="1" ht="17.25" customHeight="1" hidden="1">
      <c r="A77" s="535"/>
      <c r="B77" s="13"/>
      <c r="C77" s="481"/>
      <c r="D77" s="481"/>
      <c r="E77" s="580"/>
      <c r="F77" s="29"/>
    </row>
    <row r="78" spans="1:6" s="37" customFormat="1" ht="17.25" customHeight="1" hidden="1">
      <c r="A78" s="535"/>
      <c r="B78" s="13"/>
      <c r="C78" s="481"/>
      <c r="D78" s="481"/>
      <c r="E78" s="580"/>
      <c r="F78" s="29"/>
    </row>
    <row r="79" spans="1:6" s="37" customFormat="1" ht="17.25" customHeight="1" hidden="1">
      <c r="A79" s="11"/>
      <c r="B79" s="13"/>
      <c r="C79" s="481"/>
      <c r="D79" s="481"/>
      <c r="E79" s="580"/>
      <c r="F79" s="29"/>
    </row>
    <row r="80" spans="1:6" s="37" customFormat="1" ht="17.25" customHeight="1" hidden="1">
      <c r="A80" s="535"/>
      <c r="B80" s="13"/>
      <c r="C80" s="481"/>
      <c r="D80" s="481"/>
      <c r="E80" s="580"/>
      <c r="F80" s="29"/>
    </row>
    <row r="81" spans="1:6" s="37" customFormat="1" ht="17.25" customHeight="1" hidden="1">
      <c r="A81" s="535"/>
      <c r="B81" s="13"/>
      <c r="C81" s="481"/>
      <c r="D81" s="481"/>
      <c r="E81" s="580"/>
      <c r="F81" s="29"/>
    </row>
    <row r="82" spans="1:6" s="37" customFormat="1" ht="17.25" customHeight="1" hidden="1">
      <c r="A82" s="535"/>
      <c r="B82" s="11"/>
      <c r="C82" s="481"/>
      <c r="D82" s="481"/>
      <c r="E82" s="580"/>
      <c r="F82" s="29"/>
    </row>
    <row r="83" spans="1:6" s="37" customFormat="1" ht="17.25" customHeight="1" hidden="1">
      <c r="A83" s="535"/>
      <c r="B83" s="11"/>
      <c r="C83" s="481"/>
      <c r="D83" s="481"/>
      <c r="E83" s="580"/>
      <c r="F83" s="29"/>
    </row>
    <row r="84" spans="1:6" s="37" customFormat="1" ht="17.25" customHeight="1" hidden="1">
      <c r="A84" s="535"/>
      <c r="B84" s="13"/>
      <c r="C84" s="481"/>
      <c r="D84" s="481"/>
      <c r="E84" s="580"/>
      <c r="F84" s="29"/>
    </row>
    <row r="85" spans="1:6" s="37" customFormat="1" ht="17.25" customHeight="1" hidden="1">
      <c r="A85" s="535"/>
      <c r="B85" s="13"/>
      <c r="C85" s="481"/>
      <c r="D85" s="481"/>
      <c r="E85" s="580"/>
      <c r="F85" s="29"/>
    </row>
    <row r="86" spans="1:6" s="37" customFormat="1" ht="17.25" customHeight="1" hidden="1">
      <c r="A86" s="535"/>
      <c r="B86" s="581"/>
      <c r="C86" s="481"/>
      <c r="D86" s="481"/>
      <c r="E86" s="580"/>
      <c r="F86" s="29"/>
    </row>
    <row r="87" spans="1:6" s="37" customFormat="1" ht="17.25" customHeight="1" hidden="1">
      <c r="A87" s="535"/>
      <c r="B87" s="540"/>
      <c r="C87" s="481"/>
      <c r="D87" s="481"/>
      <c r="E87" s="580"/>
      <c r="F87" s="29"/>
    </row>
    <row r="88" ht="17.25" customHeight="1" hidden="1"/>
    <row r="89" ht="17.25" customHeight="1" hidden="1">
      <c r="B89" s="13"/>
    </row>
    <row r="90" spans="1:6" s="37" customFormat="1" ht="17.25" customHeight="1" hidden="1">
      <c r="A90" s="535"/>
      <c r="B90" s="13"/>
      <c r="C90" s="481"/>
      <c r="D90" s="481"/>
      <c r="E90" s="580"/>
      <c r="F90" s="29"/>
    </row>
    <row r="91" spans="1:6" s="37" customFormat="1" ht="17.25" customHeight="1" hidden="1">
      <c r="A91" s="535"/>
      <c r="B91" s="13"/>
      <c r="C91" s="481"/>
      <c r="D91" s="481"/>
      <c r="E91" s="580"/>
      <c r="F91" s="29"/>
    </row>
    <row r="92" spans="1:6" s="37" customFormat="1" ht="17.25" customHeight="1" hidden="1">
      <c r="A92" s="535"/>
      <c r="B92" s="11"/>
      <c r="C92" s="481"/>
      <c r="D92" s="481"/>
      <c r="E92" s="580"/>
      <c r="F92" s="29"/>
    </row>
    <row r="93" spans="1:6" s="37" customFormat="1" ht="17.25" customHeight="1" hidden="1">
      <c r="A93" s="535"/>
      <c r="B93" s="11"/>
      <c r="C93" s="481"/>
      <c r="D93" s="481"/>
      <c r="E93" s="580"/>
      <c r="F93" s="29"/>
    </row>
    <row r="94" spans="1:6" s="37" customFormat="1" ht="17.25" customHeight="1" hidden="1">
      <c r="A94" s="535"/>
      <c r="B94" s="13"/>
      <c r="C94" s="481"/>
      <c r="D94" s="481"/>
      <c r="E94" s="580"/>
      <c r="F94" s="29"/>
    </row>
    <row r="95" spans="1:6" s="37" customFormat="1" ht="17.25" customHeight="1" hidden="1">
      <c r="A95" s="535"/>
      <c r="B95" s="13"/>
      <c r="C95" s="481"/>
      <c r="D95" s="481"/>
      <c r="E95" s="580"/>
      <c r="F95" s="29"/>
    </row>
    <row r="96" spans="1:6" s="37" customFormat="1" ht="17.25" customHeight="1" hidden="1">
      <c r="A96" s="11"/>
      <c r="B96" s="586"/>
      <c r="C96" s="481"/>
      <c r="D96" s="481"/>
      <c r="E96" s="580"/>
      <c r="F96" s="29"/>
    </row>
    <row r="97" ht="17.25" customHeight="1" hidden="1">
      <c r="B97" s="586"/>
    </row>
    <row r="98" spans="1:2" ht="17.25" customHeight="1">
      <c r="A98" s="103" t="s">
        <v>1463</v>
      </c>
      <c r="B98" s="586"/>
    </row>
    <row r="99" ht="17.25" customHeight="1">
      <c r="B99" s="586"/>
    </row>
    <row r="100" ht="17.25" customHeight="1">
      <c r="B100" s="586"/>
    </row>
    <row r="101" ht="17.25" customHeight="1">
      <c r="B101" s="586"/>
    </row>
    <row r="102" ht="17.25" customHeight="1">
      <c r="B102" s="586"/>
    </row>
    <row r="104" ht="17.25" customHeight="1">
      <c r="A104" s="540"/>
    </row>
    <row r="108" ht="17.25" customHeight="1">
      <c r="B108" s="586"/>
    </row>
    <row r="109" ht="17.25" customHeight="1">
      <c r="B109" s="586"/>
    </row>
    <row r="110" ht="17.25" customHeight="1">
      <c r="B110" s="586"/>
    </row>
    <row r="111" ht="17.25" customHeight="1">
      <c r="B111" s="586"/>
    </row>
    <row r="114" ht="17.25" customHeight="1">
      <c r="B114" s="586"/>
    </row>
    <row r="115" ht="17.25" customHeight="1">
      <c r="B115" s="586"/>
    </row>
    <row r="118" ht="17.25" customHeight="1">
      <c r="B118" s="586"/>
    </row>
    <row r="119" ht="17.25" customHeight="1">
      <c r="B119" s="586"/>
    </row>
    <row r="120" ht="17.25" customHeight="1">
      <c r="B120" s="586"/>
    </row>
    <row r="121" ht="17.25" customHeight="1">
      <c r="B121" s="586"/>
    </row>
    <row r="122" ht="17.25" customHeight="1">
      <c r="B122" s="586"/>
    </row>
    <row r="123" ht="17.25" customHeight="1">
      <c r="B123" s="586"/>
    </row>
    <row r="124" ht="17.25" customHeight="1">
      <c r="B124" s="586"/>
    </row>
    <row r="125" ht="17.25" customHeight="1">
      <c r="B125" s="586"/>
    </row>
    <row r="126" ht="17.25" customHeight="1">
      <c r="B126" s="586"/>
    </row>
    <row r="127" ht="17.25" customHeight="1">
      <c r="B127" s="586"/>
    </row>
    <row r="128" ht="17.25" customHeight="1">
      <c r="B128" s="586"/>
    </row>
    <row r="129" ht="17.25" customHeight="1">
      <c r="B129" s="586"/>
    </row>
    <row r="130" ht="17.25" customHeight="1">
      <c r="B130" s="586"/>
    </row>
    <row r="131" ht="17.25" customHeight="1">
      <c r="B131" s="586"/>
    </row>
    <row r="132" ht="17.25" customHeight="1">
      <c r="B132" s="586"/>
    </row>
    <row r="133" ht="17.25" customHeight="1">
      <c r="B133" s="586"/>
    </row>
    <row r="134" ht="17.25" customHeight="1">
      <c r="B134" s="586"/>
    </row>
    <row r="135" ht="17.25" customHeight="1">
      <c r="B135" s="586"/>
    </row>
    <row r="136" ht="17.25" customHeight="1">
      <c r="B136" s="586"/>
    </row>
    <row r="137" ht="17.25" customHeight="1">
      <c r="B137" s="586"/>
    </row>
    <row r="138" ht="17.25" customHeight="1">
      <c r="B138" s="586"/>
    </row>
    <row r="139" ht="17.25" customHeight="1">
      <c r="B139" s="586"/>
    </row>
    <row r="140" ht="17.25" customHeight="1">
      <c r="B140" s="586"/>
    </row>
    <row r="141" ht="17.25" customHeight="1">
      <c r="B141" s="586"/>
    </row>
    <row r="142" ht="17.25" customHeight="1">
      <c r="B142" s="586"/>
    </row>
  </sheetData>
  <mergeCells count="6">
    <mergeCell ref="A2:F2"/>
    <mergeCell ref="A1:F1"/>
    <mergeCell ref="A5:F5"/>
    <mergeCell ref="A6:F6"/>
    <mergeCell ref="A4:F4"/>
    <mergeCell ref="A3:F3"/>
  </mergeCells>
  <printOptions/>
  <pageMargins left="0.7480314960629921" right="0.51" top="0.57" bottom="0.74" header="0.5118110236220472" footer="0.5118110236220472"/>
  <pageSetup firstPageNumber="39" useFirstPageNumber="1" fitToHeight="2" horizontalDpi="600" verticalDpi="600" orientation="portrait" paperSize="9" scale="96" r:id="rId2"/>
  <headerFooter alignWithMargins="0">
    <oddFooter>&amp;C&amp;"Times New Roman,Regular"&amp;P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258"/>
  <sheetViews>
    <sheetView showGridLines="0" zoomScaleSheetLayoutView="100" workbookViewId="0" topLeftCell="A1">
      <selection activeCell="J10" sqref="J10"/>
    </sheetView>
  </sheetViews>
  <sheetFormatPr defaultColWidth="9.140625" defaultRowHeight="12.75"/>
  <cols>
    <col min="1" max="1" width="9.57421875" style="597" customWidth="1"/>
    <col min="2" max="2" width="49.00390625" style="598" customWidth="1"/>
    <col min="3" max="3" width="12.57421875" style="600" customWidth="1"/>
    <col min="4" max="4" width="12.140625" style="600" customWidth="1"/>
    <col min="5" max="5" width="10.140625" style="600" customWidth="1"/>
    <col min="6" max="6" width="11.57421875" style="600" customWidth="1"/>
    <col min="7" max="16384" width="9.140625" style="249" customWidth="1"/>
  </cols>
  <sheetData>
    <row r="1" spans="1:6" s="247" customFormat="1" ht="66" customHeight="1">
      <c r="A1" s="1093"/>
      <c r="B1" s="1093"/>
      <c r="C1" s="1093"/>
      <c r="D1" s="1093"/>
      <c r="E1" s="1093"/>
      <c r="F1" s="1093"/>
    </row>
    <row r="2" spans="1:6" s="247" customFormat="1" ht="12.75" customHeight="1">
      <c r="A2" s="1116" t="s">
        <v>921</v>
      </c>
      <c r="B2" s="1116"/>
      <c r="C2" s="1116"/>
      <c r="D2" s="1116"/>
      <c r="E2" s="1116"/>
      <c r="F2" s="1116"/>
    </row>
    <row r="3" spans="1:24" s="591" customFormat="1" ht="24.75" customHeight="1">
      <c r="A3" s="1060" t="s">
        <v>922</v>
      </c>
      <c r="B3" s="1060"/>
      <c r="C3" s="1060"/>
      <c r="D3" s="1060"/>
      <c r="E3" s="1060"/>
      <c r="F3" s="1060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</row>
    <row r="4" spans="1:24" s="591" customFormat="1" ht="17.25" customHeight="1">
      <c r="A4" s="584" t="s">
        <v>264</v>
      </c>
      <c r="B4" s="584"/>
      <c r="C4" s="584"/>
      <c r="D4" s="584"/>
      <c r="E4" s="584"/>
      <c r="F4" s="584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</row>
    <row r="5" spans="1:24" s="591" customFormat="1" ht="17.25" customHeight="1">
      <c r="A5" s="1108" t="s">
        <v>265</v>
      </c>
      <c r="B5" s="1108"/>
      <c r="C5" s="1108"/>
      <c r="D5" s="1108"/>
      <c r="E5" s="1108"/>
      <c r="F5" s="1108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</row>
    <row r="6" spans="1:24" s="591" customFormat="1" ht="12.75">
      <c r="A6" s="1109" t="s">
        <v>925</v>
      </c>
      <c r="B6" s="1109"/>
      <c r="C6" s="1109"/>
      <c r="D6" s="1109"/>
      <c r="E6" s="1109"/>
      <c r="F6" s="1109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</row>
    <row r="7" spans="1:24" s="591" customFormat="1" ht="17.25" customHeight="1">
      <c r="A7" s="495" t="s">
        <v>926</v>
      </c>
      <c r="B7" s="47"/>
      <c r="C7" s="188"/>
      <c r="D7" s="592"/>
      <c r="F7" s="251" t="s">
        <v>927</v>
      </c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</row>
    <row r="8" spans="2:24" s="591" customFormat="1" ht="12.75">
      <c r="B8" s="593"/>
      <c r="C8" s="594"/>
      <c r="D8" s="595"/>
      <c r="F8" s="596" t="s">
        <v>266</v>
      </c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</row>
    <row r="9" spans="3:6" ht="12.75" customHeight="1">
      <c r="C9" s="599"/>
      <c r="D9" s="599"/>
      <c r="F9" s="601" t="s">
        <v>956</v>
      </c>
    </row>
    <row r="10" spans="1:6" ht="46.5" customHeight="1">
      <c r="A10" s="497" t="s">
        <v>267</v>
      </c>
      <c r="B10" s="497" t="s">
        <v>957</v>
      </c>
      <c r="C10" s="602" t="s">
        <v>211</v>
      </c>
      <c r="D10" s="602" t="s">
        <v>959</v>
      </c>
      <c r="E10" s="602" t="s">
        <v>268</v>
      </c>
      <c r="F10" s="602" t="s">
        <v>932</v>
      </c>
    </row>
    <row r="11" spans="1:6" s="254" customFormat="1" ht="12.75">
      <c r="A11" s="603">
        <v>1</v>
      </c>
      <c r="B11" s="602">
        <v>2</v>
      </c>
      <c r="C11" s="603">
        <v>3</v>
      </c>
      <c r="D11" s="603">
        <v>4</v>
      </c>
      <c r="E11" s="603">
        <v>5</v>
      </c>
      <c r="F11" s="603">
        <v>6</v>
      </c>
    </row>
    <row r="12" spans="1:6" s="270" customFormat="1" ht="12.75">
      <c r="A12" s="258" t="s">
        <v>269</v>
      </c>
      <c r="B12" s="604" t="s">
        <v>270</v>
      </c>
      <c r="C12" s="605">
        <v>1423195680</v>
      </c>
      <c r="D12" s="605">
        <v>544007555</v>
      </c>
      <c r="E12" s="606">
        <v>38.224368064411216</v>
      </c>
      <c r="F12" s="605">
        <v>139267619</v>
      </c>
    </row>
    <row r="13" spans="1:6" s="270" customFormat="1" ht="12.75">
      <c r="A13" s="258" t="s">
        <v>1264</v>
      </c>
      <c r="B13" s="604" t="s">
        <v>1499</v>
      </c>
      <c r="C13" s="605">
        <v>743825001</v>
      </c>
      <c r="D13" s="605">
        <v>252715812</v>
      </c>
      <c r="E13" s="606">
        <v>33.97517045813845</v>
      </c>
      <c r="F13" s="605">
        <v>62553874</v>
      </c>
    </row>
    <row r="14" spans="1:6" s="270" customFormat="1" ht="12.75">
      <c r="A14" s="258" t="s">
        <v>1039</v>
      </c>
      <c r="B14" s="604" t="s">
        <v>271</v>
      </c>
      <c r="C14" s="605">
        <v>663992370</v>
      </c>
      <c r="D14" s="605">
        <v>222544037</v>
      </c>
      <c r="E14" s="606">
        <v>33.51605335464924</v>
      </c>
      <c r="F14" s="605">
        <v>56863525</v>
      </c>
    </row>
    <row r="15" spans="1:6" s="270" customFormat="1" ht="12.75">
      <c r="A15" s="258" t="s">
        <v>1266</v>
      </c>
      <c r="B15" s="604" t="s">
        <v>272</v>
      </c>
      <c r="C15" s="605">
        <v>663992370</v>
      </c>
      <c r="D15" s="605">
        <v>222544037</v>
      </c>
      <c r="E15" s="606">
        <v>33.51605335464924</v>
      </c>
      <c r="F15" s="605">
        <v>56863525</v>
      </c>
    </row>
    <row r="16" spans="1:6" s="254" customFormat="1" ht="12.75">
      <c r="A16" s="603" t="s">
        <v>273</v>
      </c>
      <c r="B16" s="607" t="s">
        <v>272</v>
      </c>
      <c r="C16" s="608">
        <v>657992984</v>
      </c>
      <c r="D16" s="608">
        <v>222544037</v>
      </c>
      <c r="E16" s="609">
        <v>33.821642845966885</v>
      </c>
      <c r="F16" s="610">
        <v>56863525</v>
      </c>
    </row>
    <row r="17" spans="1:6" s="270" customFormat="1" ht="12.75">
      <c r="A17" s="603" t="s">
        <v>1041</v>
      </c>
      <c r="B17" s="611" t="s">
        <v>274</v>
      </c>
      <c r="C17" s="608">
        <v>354562936</v>
      </c>
      <c r="D17" s="608">
        <v>222532715</v>
      </c>
      <c r="E17" s="609">
        <v>62.76254295231806</v>
      </c>
      <c r="F17" s="610">
        <v>56861849</v>
      </c>
    </row>
    <row r="18" spans="1:6" s="351" customFormat="1" ht="25.5">
      <c r="A18" s="612" t="s">
        <v>275</v>
      </c>
      <c r="B18" s="613" t="s">
        <v>276</v>
      </c>
      <c r="C18" s="614">
        <v>160461</v>
      </c>
      <c r="D18" s="614">
        <v>3599751</v>
      </c>
      <c r="E18" s="615">
        <v>2243.3806345467124</v>
      </c>
      <c r="F18" s="610">
        <v>585268</v>
      </c>
    </row>
    <row r="19" spans="1:6" s="351" customFormat="1" ht="25.5">
      <c r="A19" s="616" t="s">
        <v>277</v>
      </c>
      <c r="B19" s="613" t="s">
        <v>278</v>
      </c>
      <c r="C19" s="614">
        <v>323729884</v>
      </c>
      <c r="D19" s="614">
        <v>123725028</v>
      </c>
      <c r="E19" s="615">
        <v>38.21859955320034</v>
      </c>
      <c r="F19" s="610">
        <v>31601717</v>
      </c>
    </row>
    <row r="20" spans="1:6" s="351" customFormat="1" ht="12.75">
      <c r="A20" s="612" t="s">
        <v>279</v>
      </c>
      <c r="B20" s="613" t="s">
        <v>280</v>
      </c>
      <c r="C20" s="614">
        <v>23227410</v>
      </c>
      <c r="D20" s="614">
        <v>95207936</v>
      </c>
      <c r="E20" s="615">
        <v>409.8947579605302</v>
      </c>
      <c r="F20" s="610">
        <v>24674864</v>
      </c>
    </row>
    <row r="21" spans="1:6" s="351" customFormat="1" ht="12.75">
      <c r="A21" s="603" t="s">
        <v>281</v>
      </c>
      <c r="B21" s="611" t="s">
        <v>282</v>
      </c>
      <c r="C21" s="610">
        <v>260</v>
      </c>
      <c r="D21" s="610">
        <v>11322</v>
      </c>
      <c r="E21" s="617">
        <v>4354.615384615385</v>
      </c>
      <c r="F21" s="610">
        <v>1676</v>
      </c>
    </row>
    <row r="22" spans="1:6" s="619" customFormat="1" ht="13.5">
      <c r="A22" s="258" t="s">
        <v>1296</v>
      </c>
      <c r="B22" s="618" t="s">
        <v>283</v>
      </c>
      <c r="C22" s="605">
        <v>72627682</v>
      </c>
      <c r="D22" s="605">
        <v>28195183</v>
      </c>
      <c r="E22" s="606">
        <v>38.82153777123163</v>
      </c>
      <c r="F22" s="605">
        <v>5241269</v>
      </c>
    </row>
    <row r="23" spans="1:6" s="270" customFormat="1" ht="18" customHeight="1">
      <c r="A23" s="258" t="s">
        <v>1070</v>
      </c>
      <c r="B23" s="604" t="s">
        <v>284</v>
      </c>
      <c r="C23" s="605">
        <v>72534662</v>
      </c>
      <c r="D23" s="605">
        <v>28195183</v>
      </c>
      <c r="E23" s="606">
        <v>38.87132334055682</v>
      </c>
      <c r="F23" s="605">
        <v>5241269</v>
      </c>
    </row>
    <row r="24" spans="1:6" s="254" customFormat="1" ht="12.75">
      <c r="A24" s="603" t="s">
        <v>285</v>
      </c>
      <c r="B24" s="607" t="s">
        <v>286</v>
      </c>
      <c r="C24" s="608">
        <v>70563605</v>
      </c>
      <c r="D24" s="608">
        <v>28188962</v>
      </c>
      <c r="E24" s="609">
        <v>39.948301961046354</v>
      </c>
      <c r="F24" s="610">
        <v>5240240</v>
      </c>
    </row>
    <row r="25" spans="1:6" s="254" customFormat="1" ht="12.75">
      <c r="A25" s="612" t="s">
        <v>287</v>
      </c>
      <c r="B25" s="620" t="s">
        <v>288</v>
      </c>
      <c r="C25" s="608">
        <v>22993228</v>
      </c>
      <c r="D25" s="608">
        <v>18128593</v>
      </c>
      <c r="E25" s="609">
        <v>78.84318374088231</v>
      </c>
      <c r="F25" s="610">
        <v>3080122</v>
      </c>
    </row>
    <row r="26" spans="1:6" s="254" customFormat="1" ht="12.75">
      <c r="A26" s="612" t="s">
        <v>289</v>
      </c>
      <c r="B26" s="620" t="s">
        <v>290</v>
      </c>
      <c r="C26" s="608">
        <v>10390723</v>
      </c>
      <c r="D26" s="608">
        <v>10060369</v>
      </c>
      <c r="E26" s="609">
        <v>96.82068321905992</v>
      </c>
      <c r="F26" s="610">
        <v>2160118</v>
      </c>
    </row>
    <row r="27" spans="1:6" s="254" customFormat="1" ht="12.75">
      <c r="A27" s="603" t="s">
        <v>291</v>
      </c>
      <c r="B27" s="607" t="s">
        <v>292</v>
      </c>
      <c r="C27" s="608">
        <v>1400</v>
      </c>
      <c r="D27" s="608">
        <v>401</v>
      </c>
      <c r="E27" s="609">
        <v>28.642857142857142</v>
      </c>
      <c r="F27" s="610">
        <v>83</v>
      </c>
    </row>
    <row r="28" spans="1:6" s="254" customFormat="1" ht="12.75">
      <c r="A28" s="603" t="s">
        <v>293</v>
      </c>
      <c r="B28" s="607" t="s">
        <v>294</v>
      </c>
      <c r="C28" s="608">
        <v>18445</v>
      </c>
      <c r="D28" s="608">
        <v>5820</v>
      </c>
      <c r="E28" s="609">
        <v>31.55326646787747</v>
      </c>
      <c r="F28" s="610">
        <v>946</v>
      </c>
    </row>
    <row r="29" spans="1:6" s="254" customFormat="1" ht="12.75">
      <c r="A29" s="258" t="s">
        <v>1047</v>
      </c>
      <c r="B29" s="604" t="s">
        <v>295</v>
      </c>
      <c r="C29" s="605">
        <v>6431633</v>
      </c>
      <c r="D29" s="605">
        <v>1976592</v>
      </c>
      <c r="E29" s="606">
        <v>30.732350555449916</v>
      </c>
      <c r="F29" s="605">
        <v>449080</v>
      </c>
    </row>
    <row r="30" spans="1:6" s="254" customFormat="1" ht="12.75">
      <c r="A30" s="621" t="s">
        <v>296</v>
      </c>
      <c r="B30" s="622" t="s">
        <v>297</v>
      </c>
      <c r="C30" s="605">
        <v>6401633</v>
      </c>
      <c r="D30" s="605">
        <v>1976592</v>
      </c>
      <c r="E30" s="606">
        <v>30.876371700783224</v>
      </c>
      <c r="F30" s="605">
        <v>449080</v>
      </c>
    </row>
    <row r="31" spans="1:6" s="254" customFormat="1" ht="12.75">
      <c r="A31" s="603" t="s">
        <v>1053</v>
      </c>
      <c r="B31" s="607" t="s">
        <v>297</v>
      </c>
      <c r="C31" s="608">
        <v>6131633</v>
      </c>
      <c r="D31" s="608">
        <v>1976592</v>
      </c>
      <c r="E31" s="609">
        <v>32.23598020298997</v>
      </c>
      <c r="F31" s="610">
        <v>449080</v>
      </c>
    </row>
    <row r="32" spans="1:6" s="254" customFormat="1" ht="12.75" hidden="1">
      <c r="A32" s="612" t="s">
        <v>298</v>
      </c>
      <c r="B32" s="620" t="s">
        <v>299</v>
      </c>
      <c r="C32" s="608">
        <v>0</v>
      </c>
      <c r="D32" s="608">
        <v>0</v>
      </c>
      <c r="E32" s="609" t="e">
        <v>#DIV/0!</v>
      </c>
      <c r="F32" s="610">
        <v>0</v>
      </c>
    </row>
    <row r="33" spans="1:6" s="254" customFormat="1" ht="12.75" hidden="1">
      <c r="A33" s="612" t="s">
        <v>300</v>
      </c>
      <c r="B33" s="620" t="s">
        <v>301</v>
      </c>
      <c r="C33" s="608">
        <v>0</v>
      </c>
      <c r="D33" s="608">
        <v>0</v>
      </c>
      <c r="E33" s="609" t="e">
        <v>#DIV/0!</v>
      </c>
      <c r="F33" s="610">
        <v>0</v>
      </c>
    </row>
    <row r="34" spans="1:6" s="270" customFormat="1" ht="12.75">
      <c r="A34" s="258" t="s">
        <v>1305</v>
      </c>
      <c r="B34" s="604" t="s">
        <v>302</v>
      </c>
      <c r="C34" s="623">
        <v>24327677</v>
      </c>
      <c r="D34" s="623">
        <v>7927342</v>
      </c>
      <c r="E34" s="624">
        <v>32.585692419378965</v>
      </c>
      <c r="F34" s="605">
        <v>2214117</v>
      </c>
    </row>
    <row r="35" spans="1:6" s="254" customFormat="1" ht="12.75">
      <c r="A35" s="603" t="s">
        <v>1073</v>
      </c>
      <c r="B35" s="607" t="s">
        <v>303</v>
      </c>
      <c r="C35" s="608">
        <v>4297565</v>
      </c>
      <c r="D35" s="608">
        <v>2240176</v>
      </c>
      <c r="E35" s="609">
        <v>52.12663450116519</v>
      </c>
      <c r="F35" s="610">
        <v>507600</v>
      </c>
    </row>
    <row r="36" spans="1:6" s="254" customFormat="1" ht="12.75" hidden="1">
      <c r="A36" s="603" t="s">
        <v>1075</v>
      </c>
      <c r="B36" s="611" t="s">
        <v>304</v>
      </c>
      <c r="C36" s="608">
        <v>0</v>
      </c>
      <c r="D36" s="608">
        <v>0</v>
      </c>
      <c r="E36" s="609" t="e">
        <v>#DIV/0!</v>
      </c>
      <c r="F36" s="610">
        <v>0</v>
      </c>
    </row>
    <row r="37" spans="1:6" s="254" customFormat="1" ht="31.5" customHeight="1" hidden="1">
      <c r="A37" s="603" t="s">
        <v>1079</v>
      </c>
      <c r="B37" s="611" t="s">
        <v>305</v>
      </c>
      <c r="C37" s="608">
        <v>0</v>
      </c>
      <c r="D37" s="608">
        <v>0</v>
      </c>
      <c r="E37" s="609" t="e">
        <v>#DIV/0!</v>
      </c>
      <c r="F37" s="610">
        <v>0</v>
      </c>
    </row>
    <row r="38" spans="1:6" s="254" customFormat="1" ht="31.5" customHeight="1" hidden="1">
      <c r="A38" s="603" t="s">
        <v>1082</v>
      </c>
      <c r="B38" s="611" t="s">
        <v>306</v>
      </c>
      <c r="C38" s="608">
        <v>0</v>
      </c>
      <c r="D38" s="608">
        <v>0</v>
      </c>
      <c r="E38" s="609" t="e">
        <v>#DIV/0!</v>
      </c>
      <c r="F38" s="610">
        <v>0</v>
      </c>
    </row>
    <row r="39" spans="1:6" s="254" customFormat="1" ht="38.25" hidden="1">
      <c r="A39" s="625" t="s">
        <v>307</v>
      </c>
      <c r="B39" s="613" t="s">
        <v>308</v>
      </c>
      <c r="C39" s="614">
        <v>0</v>
      </c>
      <c r="D39" s="614">
        <v>0</v>
      </c>
      <c r="E39" s="615" t="e">
        <v>#DIV/0!</v>
      </c>
      <c r="F39" s="610">
        <v>0</v>
      </c>
    </row>
    <row r="40" spans="1:6" s="254" customFormat="1" ht="12.75" hidden="1">
      <c r="A40" s="603" t="s">
        <v>1084</v>
      </c>
      <c r="B40" s="611" t="s">
        <v>309</v>
      </c>
      <c r="C40" s="608">
        <v>0</v>
      </c>
      <c r="D40" s="608">
        <v>0</v>
      </c>
      <c r="E40" s="609" t="e">
        <v>#DIV/0!</v>
      </c>
      <c r="F40" s="610">
        <v>0</v>
      </c>
    </row>
    <row r="41" spans="1:6" s="254" customFormat="1" ht="25.5" hidden="1">
      <c r="A41" s="625" t="s">
        <v>310</v>
      </c>
      <c r="B41" s="613" t="s">
        <v>311</v>
      </c>
      <c r="C41" s="614">
        <v>0</v>
      </c>
      <c r="D41" s="614">
        <v>0</v>
      </c>
      <c r="E41" s="615" t="e">
        <v>#DIV/0!</v>
      </c>
      <c r="F41" s="610">
        <v>0</v>
      </c>
    </row>
    <row r="42" spans="1:6" s="254" customFormat="1" ht="15.75" customHeight="1" hidden="1">
      <c r="A42" s="603" t="s">
        <v>1086</v>
      </c>
      <c r="B42" s="611" t="s">
        <v>312</v>
      </c>
      <c r="C42" s="608">
        <v>0</v>
      </c>
      <c r="D42" s="608">
        <v>0</v>
      </c>
      <c r="E42" s="609" t="e">
        <v>#DIV/0!</v>
      </c>
      <c r="F42" s="610">
        <v>0</v>
      </c>
    </row>
    <row r="43" spans="1:6" s="254" customFormat="1" ht="25.5" hidden="1">
      <c r="A43" s="603" t="s">
        <v>313</v>
      </c>
      <c r="B43" s="611" t="s">
        <v>314</v>
      </c>
      <c r="C43" s="608">
        <v>0</v>
      </c>
      <c r="D43" s="608">
        <v>0</v>
      </c>
      <c r="E43" s="609">
        <v>0</v>
      </c>
      <c r="F43" s="610">
        <v>0</v>
      </c>
    </row>
    <row r="44" spans="1:6" s="254" customFormat="1" ht="12.75" hidden="1">
      <c r="A44" s="603" t="s">
        <v>315</v>
      </c>
      <c r="B44" s="611" t="s">
        <v>316</v>
      </c>
      <c r="C44" s="608">
        <v>0</v>
      </c>
      <c r="D44" s="608">
        <v>0</v>
      </c>
      <c r="E44" s="609" t="e">
        <v>#DIV/0!</v>
      </c>
      <c r="F44" s="610">
        <v>0</v>
      </c>
    </row>
    <row r="45" spans="1:6" s="254" customFormat="1" ht="15" customHeight="1">
      <c r="A45" s="603" t="s">
        <v>1090</v>
      </c>
      <c r="B45" s="607" t="s">
        <v>317</v>
      </c>
      <c r="C45" s="608">
        <v>3867109</v>
      </c>
      <c r="D45" s="608">
        <v>1035624</v>
      </c>
      <c r="E45" s="609">
        <v>26.78031573457071</v>
      </c>
      <c r="F45" s="610">
        <v>324633</v>
      </c>
    </row>
    <row r="46" spans="1:6" s="254" customFormat="1" ht="12.75" hidden="1">
      <c r="A46" s="603" t="s">
        <v>318</v>
      </c>
      <c r="B46" s="611" t="s">
        <v>319</v>
      </c>
      <c r="C46" s="608">
        <v>0</v>
      </c>
      <c r="D46" s="608">
        <v>0</v>
      </c>
      <c r="E46" s="609" t="e">
        <v>#DIV/0!</v>
      </c>
      <c r="F46" s="610">
        <v>0</v>
      </c>
    </row>
    <row r="47" spans="1:6" s="254" customFormat="1" ht="12.75" hidden="1">
      <c r="A47" s="603" t="s">
        <v>320</v>
      </c>
      <c r="B47" s="611" t="s">
        <v>321</v>
      </c>
      <c r="C47" s="608">
        <v>0</v>
      </c>
      <c r="D47" s="608">
        <v>0</v>
      </c>
      <c r="E47" s="609" t="e">
        <v>#DIV/0!</v>
      </c>
      <c r="F47" s="610">
        <v>0</v>
      </c>
    </row>
    <row r="48" spans="1:6" s="254" customFormat="1" ht="12.75" hidden="1">
      <c r="A48" s="603" t="s">
        <v>1105</v>
      </c>
      <c r="B48" s="611" t="s">
        <v>322</v>
      </c>
      <c r="C48" s="608">
        <v>0</v>
      </c>
      <c r="D48" s="608">
        <v>0</v>
      </c>
      <c r="E48" s="609" t="e">
        <v>#DIV/0!</v>
      </c>
      <c r="F48" s="610">
        <v>0</v>
      </c>
    </row>
    <row r="49" spans="1:6" s="254" customFormat="1" ht="12.75">
      <c r="A49" s="603" t="s">
        <v>1107</v>
      </c>
      <c r="B49" s="607" t="s">
        <v>323</v>
      </c>
      <c r="C49" s="608">
        <v>2279959</v>
      </c>
      <c r="D49" s="608">
        <v>928151</v>
      </c>
      <c r="E49" s="609">
        <v>40.709109242753925</v>
      </c>
      <c r="F49" s="610">
        <v>293854</v>
      </c>
    </row>
    <row r="50" spans="1:6" s="254" customFormat="1" ht="12.75">
      <c r="A50" s="603" t="s">
        <v>324</v>
      </c>
      <c r="B50" s="607" t="s">
        <v>325</v>
      </c>
      <c r="C50" s="608">
        <v>6048669</v>
      </c>
      <c r="D50" s="608">
        <v>2433088</v>
      </c>
      <c r="E50" s="609">
        <v>40.22518011813839</v>
      </c>
      <c r="F50" s="610">
        <v>714060</v>
      </c>
    </row>
    <row r="51" spans="1:6" s="254" customFormat="1" ht="25.5">
      <c r="A51" s="603" t="s">
        <v>326</v>
      </c>
      <c r="B51" s="607" t="s">
        <v>327</v>
      </c>
      <c r="C51" s="608">
        <v>7764419</v>
      </c>
      <c r="D51" s="608">
        <v>1290303</v>
      </c>
      <c r="E51" s="609">
        <v>16.618152626745157</v>
      </c>
      <c r="F51" s="610">
        <v>373970</v>
      </c>
    </row>
    <row r="52" spans="1:6" s="254" customFormat="1" ht="12.75" hidden="1">
      <c r="A52" s="603" t="s">
        <v>328</v>
      </c>
      <c r="B52" s="611" t="s">
        <v>329</v>
      </c>
      <c r="C52" s="608">
        <v>0</v>
      </c>
      <c r="D52" s="608">
        <v>0</v>
      </c>
      <c r="E52" s="609" t="e">
        <v>#DIV/0!</v>
      </c>
      <c r="F52" s="610">
        <v>0</v>
      </c>
    </row>
    <row r="53" spans="1:6" s="254" customFormat="1" ht="12.75" hidden="1">
      <c r="A53" s="603" t="s">
        <v>330</v>
      </c>
      <c r="B53" s="611" t="s">
        <v>331</v>
      </c>
      <c r="C53" s="608">
        <v>0</v>
      </c>
      <c r="D53" s="608">
        <v>0</v>
      </c>
      <c r="E53" s="609" t="e">
        <v>#DIV/0!</v>
      </c>
      <c r="F53" s="610">
        <v>0</v>
      </c>
    </row>
    <row r="54" spans="1:6" s="254" customFormat="1" ht="25.5" hidden="1">
      <c r="A54" s="603" t="s">
        <v>332</v>
      </c>
      <c r="B54" s="611" t="s">
        <v>333</v>
      </c>
      <c r="C54" s="608">
        <v>0</v>
      </c>
      <c r="D54" s="608">
        <v>0</v>
      </c>
      <c r="E54" s="609" t="e">
        <v>#DIV/0!</v>
      </c>
      <c r="F54" s="610">
        <v>0</v>
      </c>
    </row>
    <row r="55" spans="1:6" s="254" customFormat="1" ht="27.75" customHeight="1" hidden="1">
      <c r="A55" s="603" t="s">
        <v>334</v>
      </c>
      <c r="B55" s="611" t="s">
        <v>335</v>
      </c>
      <c r="C55" s="608">
        <v>0</v>
      </c>
      <c r="D55" s="608">
        <v>0</v>
      </c>
      <c r="E55" s="609" t="e">
        <v>#DIV/0!</v>
      </c>
      <c r="F55" s="610">
        <v>0</v>
      </c>
    </row>
    <row r="56" spans="1:6" s="270" customFormat="1" ht="17.25" customHeight="1">
      <c r="A56" s="258" t="s">
        <v>336</v>
      </c>
      <c r="B56" s="618" t="s">
        <v>215</v>
      </c>
      <c r="C56" s="623">
        <v>110876627</v>
      </c>
      <c r="D56" s="623">
        <v>38307803</v>
      </c>
      <c r="E56" s="624">
        <v>34.54993539801675</v>
      </c>
      <c r="F56" s="605">
        <v>9891154</v>
      </c>
    </row>
    <row r="57" spans="1:6" s="270" customFormat="1" ht="17.25" customHeight="1">
      <c r="A57" s="258" t="s">
        <v>337</v>
      </c>
      <c r="B57" s="618" t="s">
        <v>216</v>
      </c>
      <c r="C57" s="623">
        <v>4808325</v>
      </c>
      <c r="D57" s="623">
        <v>331445</v>
      </c>
      <c r="E57" s="624">
        <v>6.893148861609812</v>
      </c>
      <c r="F57" s="605">
        <v>134044</v>
      </c>
    </row>
    <row r="58" spans="1:6" s="270" customFormat="1" ht="12.75">
      <c r="A58" s="258" t="s">
        <v>338</v>
      </c>
      <c r="B58" s="604" t="s">
        <v>1366</v>
      </c>
      <c r="C58" s="623">
        <v>539358050</v>
      </c>
      <c r="D58" s="623">
        <v>244725153</v>
      </c>
      <c r="E58" s="624">
        <v>45.37341252253489</v>
      </c>
      <c r="F58" s="605">
        <v>64474430</v>
      </c>
    </row>
    <row r="59" spans="1:6" s="270" customFormat="1" ht="18" customHeight="1">
      <c r="A59" s="258" t="s">
        <v>339</v>
      </c>
      <c r="B59" s="604" t="s">
        <v>519</v>
      </c>
      <c r="C59" s="623">
        <v>412635756</v>
      </c>
      <c r="D59" s="623">
        <v>193009724</v>
      </c>
      <c r="E59" s="624">
        <v>46.77484226548705</v>
      </c>
      <c r="F59" s="605">
        <v>49828896</v>
      </c>
    </row>
    <row r="60" spans="1:6" s="254" customFormat="1" ht="25.5">
      <c r="A60" s="603" t="s">
        <v>340</v>
      </c>
      <c r="B60" s="607" t="s">
        <v>341</v>
      </c>
      <c r="C60" s="608">
        <v>333264114</v>
      </c>
      <c r="D60" s="608">
        <v>163819697</v>
      </c>
      <c r="E60" s="609">
        <v>49.156116760894335</v>
      </c>
      <c r="F60" s="610">
        <v>42279653</v>
      </c>
    </row>
    <row r="61" spans="1:6" s="270" customFormat="1" ht="12.75">
      <c r="A61" s="255" t="s">
        <v>342</v>
      </c>
      <c r="B61" s="611" t="s">
        <v>343</v>
      </c>
      <c r="C61" s="608">
        <v>39971680</v>
      </c>
      <c r="D61" s="608">
        <v>15513062</v>
      </c>
      <c r="E61" s="609">
        <v>38.81013257386229</v>
      </c>
      <c r="F61" s="610">
        <v>4573020</v>
      </c>
    </row>
    <row r="62" spans="1:6" s="270" customFormat="1" ht="25.5" hidden="1">
      <c r="A62" s="626" t="s">
        <v>344</v>
      </c>
      <c r="B62" s="613" t="s">
        <v>345</v>
      </c>
      <c r="C62" s="614"/>
      <c r="D62" s="614"/>
      <c r="E62" s="615" t="e">
        <v>#DIV/0!</v>
      </c>
      <c r="F62" s="610">
        <v>0</v>
      </c>
    </row>
    <row r="63" spans="1:6" s="270" customFormat="1" ht="25.5" hidden="1">
      <c r="A63" s="626" t="s">
        <v>346</v>
      </c>
      <c r="B63" s="613" t="s">
        <v>347</v>
      </c>
      <c r="C63" s="614"/>
      <c r="D63" s="614"/>
      <c r="E63" s="615" t="e">
        <v>#DIV/0!</v>
      </c>
      <c r="F63" s="610">
        <v>0</v>
      </c>
    </row>
    <row r="64" spans="1:6" s="270" customFormat="1" ht="25.5" hidden="1">
      <c r="A64" s="626" t="s">
        <v>348</v>
      </c>
      <c r="B64" s="613" t="s">
        <v>349</v>
      </c>
      <c r="C64" s="614"/>
      <c r="D64" s="614"/>
      <c r="E64" s="615" t="e">
        <v>#DIV/0!</v>
      </c>
      <c r="F64" s="610">
        <v>0</v>
      </c>
    </row>
    <row r="65" spans="1:6" s="270" customFormat="1" ht="42" customHeight="1" hidden="1">
      <c r="A65" s="626" t="s">
        <v>350</v>
      </c>
      <c r="B65" s="613" t="s">
        <v>351</v>
      </c>
      <c r="C65" s="614"/>
      <c r="D65" s="614"/>
      <c r="E65" s="615" t="e">
        <v>#DIV/0!</v>
      </c>
      <c r="F65" s="610">
        <v>0</v>
      </c>
    </row>
    <row r="66" spans="1:6" s="270" customFormat="1" ht="12.75" hidden="1">
      <c r="A66" s="626" t="s">
        <v>352</v>
      </c>
      <c r="B66" s="613" t="s">
        <v>353</v>
      </c>
      <c r="C66" s="614"/>
      <c r="D66" s="614"/>
      <c r="E66" s="615" t="e">
        <v>#DIV/0!</v>
      </c>
      <c r="F66" s="610">
        <v>0</v>
      </c>
    </row>
    <row r="67" spans="1:6" s="270" customFormat="1" ht="38.25" hidden="1">
      <c r="A67" s="626" t="s">
        <v>354</v>
      </c>
      <c r="B67" s="613" t="s">
        <v>355</v>
      </c>
      <c r="C67" s="614"/>
      <c r="D67" s="614"/>
      <c r="E67" s="615" t="e">
        <v>#DIV/0!</v>
      </c>
      <c r="F67" s="610">
        <v>0</v>
      </c>
    </row>
    <row r="68" spans="1:6" s="270" customFormat="1" ht="38.25" hidden="1">
      <c r="A68" s="626" t="s">
        <v>356</v>
      </c>
      <c r="B68" s="613" t="s">
        <v>357</v>
      </c>
      <c r="C68" s="614"/>
      <c r="D68" s="614"/>
      <c r="E68" s="615" t="e">
        <v>#DIV/0!</v>
      </c>
      <c r="F68" s="610">
        <v>0</v>
      </c>
    </row>
    <row r="69" spans="1:6" s="270" customFormat="1" ht="25.5" hidden="1">
      <c r="A69" s="626" t="s">
        <v>358</v>
      </c>
      <c r="B69" s="613" t="s">
        <v>359</v>
      </c>
      <c r="C69" s="614"/>
      <c r="D69" s="614"/>
      <c r="E69" s="615" t="e">
        <v>#DIV/0!</v>
      </c>
      <c r="F69" s="610">
        <v>0</v>
      </c>
    </row>
    <row r="70" spans="1:6" s="270" customFormat="1" ht="12.75" hidden="1">
      <c r="A70" s="626" t="s">
        <v>360</v>
      </c>
      <c r="B70" s="613" t="s">
        <v>361</v>
      </c>
      <c r="C70" s="614"/>
      <c r="D70" s="614"/>
      <c r="E70" s="615" t="e">
        <v>#DIV/0!</v>
      </c>
      <c r="F70" s="610">
        <v>0</v>
      </c>
    </row>
    <row r="71" spans="1:6" s="270" customFormat="1" ht="12.75">
      <c r="A71" s="255" t="s">
        <v>362</v>
      </c>
      <c r="B71" s="611" t="s">
        <v>363</v>
      </c>
      <c r="C71" s="608">
        <v>204819995</v>
      </c>
      <c r="D71" s="608">
        <v>111714976</v>
      </c>
      <c r="E71" s="609">
        <v>54.54300299148039</v>
      </c>
      <c r="F71" s="610">
        <v>27876867</v>
      </c>
    </row>
    <row r="72" spans="1:6" s="270" customFormat="1" ht="12.75" hidden="1">
      <c r="A72" s="626" t="s">
        <v>364</v>
      </c>
      <c r="B72" s="613" t="s">
        <v>365</v>
      </c>
      <c r="C72" s="614"/>
      <c r="D72" s="614"/>
      <c r="E72" s="615" t="e">
        <v>#DIV/0!</v>
      </c>
      <c r="F72" s="610">
        <v>0</v>
      </c>
    </row>
    <row r="73" spans="1:6" s="270" customFormat="1" ht="12.75" hidden="1">
      <c r="A73" s="626" t="s">
        <v>366</v>
      </c>
      <c r="B73" s="613" t="s">
        <v>367</v>
      </c>
      <c r="C73" s="614"/>
      <c r="D73" s="614"/>
      <c r="E73" s="615" t="e">
        <v>#DIV/0!</v>
      </c>
      <c r="F73" s="610">
        <v>0</v>
      </c>
    </row>
    <row r="74" spans="1:6" s="270" customFormat="1" ht="25.5" hidden="1">
      <c r="A74" s="626" t="s">
        <v>368</v>
      </c>
      <c r="B74" s="613" t="s">
        <v>369</v>
      </c>
      <c r="C74" s="614"/>
      <c r="D74" s="614"/>
      <c r="E74" s="615" t="e">
        <v>#DIV/0!</v>
      </c>
      <c r="F74" s="610">
        <v>0</v>
      </c>
    </row>
    <row r="75" spans="1:6" s="270" customFormat="1" ht="63.75" hidden="1">
      <c r="A75" s="626" t="s">
        <v>370</v>
      </c>
      <c r="B75" s="613" t="s">
        <v>371</v>
      </c>
      <c r="C75" s="614"/>
      <c r="D75" s="614"/>
      <c r="E75" s="615" t="e">
        <v>#DIV/0!</v>
      </c>
      <c r="F75" s="610">
        <v>0</v>
      </c>
    </row>
    <row r="76" spans="1:6" s="270" customFormat="1" ht="51.75" customHeight="1" hidden="1">
      <c r="A76" s="626" t="s">
        <v>372</v>
      </c>
      <c r="B76" s="613" t="s">
        <v>373</v>
      </c>
      <c r="C76" s="614"/>
      <c r="D76" s="614"/>
      <c r="E76" s="615" t="e">
        <v>#DIV/0!</v>
      </c>
      <c r="F76" s="610">
        <v>0</v>
      </c>
    </row>
    <row r="77" spans="1:6" s="270" customFormat="1" ht="39.75" customHeight="1" hidden="1">
      <c r="A77" s="626" t="s">
        <v>374</v>
      </c>
      <c r="B77" s="613" t="s">
        <v>375</v>
      </c>
      <c r="C77" s="614"/>
      <c r="D77" s="614"/>
      <c r="E77" s="615" t="e">
        <v>#DIV/0!</v>
      </c>
      <c r="F77" s="610">
        <v>0</v>
      </c>
    </row>
    <row r="78" spans="1:6" s="270" customFormat="1" ht="12.75" hidden="1">
      <c r="A78" s="626" t="s">
        <v>376</v>
      </c>
      <c r="B78" s="613" t="s">
        <v>377</v>
      </c>
      <c r="C78" s="614"/>
      <c r="D78" s="614"/>
      <c r="E78" s="615" t="e">
        <v>#DIV/0!</v>
      </c>
      <c r="F78" s="610">
        <v>0</v>
      </c>
    </row>
    <row r="79" spans="1:6" s="270" customFormat="1" ht="16.5" customHeight="1" hidden="1">
      <c r="A79" s="626" t="s">
        <v>378</v>
      </c>
      <c r="B79" s="613" t="s">
        <v>379</v>
      </c>
      <c r="C79" s="614"/>
      <c r="D79" s="614"/>
      <c r="E79" s="615" t="e">
        <v>#DIV/0!</v>
      </c>
      <c r="F79" s="610">
        <v>0</v>
      </c>
    </row>
    <row r="80" spans="1:6" s="270" customFormat="1" ht="12.75" hidden="1">
      <c r="A80" s="626" t="s">
        <v>380</v>
      </c>
      <c r="B80" s="613" t="s">
        <v>381</v>
      </c>
      <c r="C80" s="614"/>
      <c r="D80" s="614"/>
      <c r="E80" s="615" t="e">
        <v>#DIV/0!</v>
      </c>
      <c r="F80" s="610">
        <v>0</v>
      </c>
    </row>
    <row r="81" spans="1:6" s="270" customFormat="1" ht="38.25">
      <c r="A81" s="255" t="s">
        <v>382</v>
      </c>
      <c r="B81" s="611" t="s">
        <v>383</v>
      </c>
      <c r="C81" s="608">
        <v>190472</v>
      </c>
      <c r="D81" s="608">
        <v>2344228</v>
      </c>
      <c r="E81" s="609">
        <v>1230.7467764290814</v>
      </c>
      <c r="F81" s="610">
        <v>64099</v>
      </c>
    </row>
    <row r="82" spans="1:6" s="270" customFormat="1" ht="25.5">
      <c r="A82" s="255" t="s">
        <v>384</v>
      </c>
      <c r="B82" s="611" t="s">
        <v>385</v>
      </c>
      <c r="C82" s="608">
        <v>78765730</v>
      </c>
      <c r="D82" s="608">
        <v>28021628</v>
      </c>
      <c r="E82" s="609">
        <v>35.57591353498533</v>
      </c>
      <c r="F82" s="610">
        <v>7005415</v>
      </c>
    </row>
    <row r="83" spans="1:6" s="270" customFormat="1" ht="31.5" customHeight="1">
      <c r="A83" s="255" t="s">
        <v>386</v>
      </c>
      <c r="B83" s="611" t="s">
        <v>387</v>
      </c>
      <c r="C83" s="608">
        <v>8251892</v>
      </c>
      <c r="D83" s="608">
        <v>6225803</v>
      </c>
      <c r="E83" s="609">
        <v>75.44697628131827</v>
      </c>
      <c r="F83" s="610">
        <v>2760252</v>
      </c>
    </row>
    <row r="84" spans="1:6" s="254" customFormat="1" ht="25.5">
      <c r="A84" s="255" t="s">
        <v>388</v>
      </c>
      <c r="B84" s="607" t="s">
        <v>389</v>
      </c>
      <c r="C84" s="608">
        <v>25078112</v>
      </c>
      <c r="D84" s="608">
        <v>11073407</v>
      </c>
      <c r="E84" s="609">
        <v>44.15566450935381</v>
      </c>
      <c r="F84" s="610">
        <v>6551150</v>
      </c>
    </row>
    <row r="85" spans="1:6" s="270" customFormat="1" ht="12.75">
      <c r="A85" s="255" t="s">
        <v>390</v>
      </c>
      <c r="B85" s="611" t="s">
        <v>391</v>
      </c>
      <c r="C85" s="608">
        <v>7367852</v>
      </c>
      <c r="D85" s="608">
        <v>385241</v>
      </c>
      <c r="E85" s="609">
        <v>5.2286745173491544</v>
      </c>
      <c r="F85" s="610">
        <v>0</v>
      </c>
    </row>
    <row r="86" spans="1:6" s="270" customFormat="1" ht="47.25" customHeight="1">
      <c r="A86" s="255" t="s">
        <v>392</v>
      </c>
      <c r="B86" s="611" t="s">
        <v>393</v>
      </c>
      <c r="C86" s="608">
        <v>371541</v>
      </c>
      <c r="D86" s="608">
        <v>699336</v>
      </c>
      <c r="E86" s="609">
        <v>188.225794730595</v>
      </c>
      <c r="F86" s="610">
        <v>237320</v>
      </c>
    </row>
    <row r="87" spans="1:6" s="270" customFormat="1" ht="25.5">
      <c r="A87" s="255" t="s">
        <v>394</v>
      </c>
      <c r="B87" s="611" t="s">
        <v>395</v>
      </c>
      <c r="C87" s="608">
        <v>13642297</v>
      </c>
      <c r="D87" s="608">
        <v>9988830</v>
      </c>
      <c r="E87" s="609">
        <v>73.21956119266424</v>
      </c>
      <c r="F87" s="610">
        <v>6313830</v>
      </c>
    </row>
    <row r="88" spans="1:6" s="254" customFormat="1" ht="38.25">
      <c r="A88" s="255" t="s">
        <v>396</v>
      </c>
      <c r="B88" s="607" t="s">
        <v>397</v>
      </c>
      <c r="C88" s="608">
        <v>34631741</v>
      </c>
      <c r="D88" s="608">
        <v>18116620</v>
      </c>
      <c r="E88" s="609">
        <v>52.312183785389244</v>
      </c>
      <c r="F88" s="610">
        <v>998093</v>
      </c>
    </row>
    <row r="89" spans="1:6" s="270" customFormat="1" ht="25.5">
      <c r="A89" s="255" t="s">
        <v>398</v>
      </c>
      <c r="B89" s="611" t="s">
        <v>399</v>
      </c>
      <c r="C89" s="608">
        <v>27936888</v>
      </c>
      <c r="D89" s="608">
        <v>16857622</v>
      </c>
      <c r="E89" s="609">
        <v>60.3418032817399</v>
      </c>
      <c r="F89" s="610">
        <v>773679</v>
      </c>
    </row>
    <row r="90" spans="1:6" s="270" customFormat="1" ht="38.25" hidden="1">
      <c r="A90" s="626" t="s">
        <v>400</v>
      </c>
      <c r="B90" s="613" t="s">
        <v>401</v>
      </c>
      <c r="C90" s="614"/>
      <c r="D90" s="614"/>
      <c r="E90" s="615" t="e">
        <v>#DIV/0!</v>
      </c>
      <c r="F90" s="610">
        <v>0</v>
      </c>
    </row>
    <row r="91" spans="1:6" s="270" customFormat="1" ht="38.25" hidden="1">
      <c r="A91" s="626" t="s">
        <v>402</v>
      </c>
      <c r="B91" s="613" t="s">
        <v>403</v>
      </c>
      <c r="C91" s="614"/>
      <c r="D91" s="614"/>
      <c r="E91" s="615" t="e">
        <v>#DIV/0!</v>
      </c>
      <c r="F91" s="610">
        <v>0</v>
      </c>
    </row>
    <row r="92" spans="1:6" s="270" customFormat="1" ht="32.25" customHeight="1">
      <c r="A92" s="255" t="s">
        <v>404</v>
      </c>
      <c r="B92" s="611" t="s">
        <v>405</v>
      </c>
      <c r="C92" s="608">
        <v>2538032</v>
      </c>
      <c r="D92" s="608">
        <v>1258998</v>
      </c>
      <c r="E92" s="609">
        <v>49.60528472454248</v>
      </c>
      <c r="F92" s="610">
        <v>224414</v>
      </c>
    </row>
    <row r="93" spans="1:6" s="270" customFormat="1" ht="39" customHeight="1" hidden="1">
      <c r="A93" s="626" t="s">
        <v>406</v>
      </c>
      <c r="B93" s="613" t="s">
        <v>407</v>
      </c>
      <c r="C93" s="614"/>
      <c r="D93" s="614"/>
      <c r="E93" s="615" t="e">
        <v>#DIV/0!</v>
      </c>
      <c r="F93" s="610">
        <v>0</v>
      </c>
    </row>
    <row r="94" spans="1:6" s="270" customFormat="1" ht="40.5" customHeight="1" hidden="1">
      <c r="A94" s="626" t="s">
        <v>408</v>
      </c>
      <c r="B94" s="613" t="s">
        <v>409</v>
      </c>
      <c r="C94" s="614"/>
      <c r="D94" s="614"/>
      <c r="E94" s="615" t="e">
        <v>#DIV/0!</v>
      </c>
      <c r="F94" s="610">
        <v>0</v>
      </c>
    </row>
    <row r="95" spans="1:6" s="270" customFormat="1" ht="12.75">
      <c r="A95" s="295" t="s">
        <v>410</v>
      </c>
      <c r="B95" s="604" t="s">
        <v>411</v>
      </c>
      <c r="C95" s="623">
        <v>119566365</v>
      </c>
      <c r="D95" s="623">
        <v>51715429</v>
      </c>
      <c r="E95" s="624">
        <v>43.25248910929089</v>
      </c>
      <c r="F95" s="605">
        <v>14645534</v>
      </c>
    </row>
    <row r="96" spans="1:6" s="254" customFormat="1" ht="12.75">
      <c r="A96" s="255" t="s">
        <v>412</v>
      </c>
      <c r="B96" s="607" t="s">
        <v>413</v>
      </c>
      <c r="C96" s="608">
        <v>640531</v>
      </c>
      <c r="D96" s="608">
        <v>196767</v>
      </c>
      <c r="E96" s="609">
        <v>30.719356284083048</v>
      </c>
      <c r="F96" s="610">
        <v>20394</v>
      </c>
    </row>
    <row r="97" spans="1:6" s="254" customFormat="1" ht="25.5" hidden="1">
      <c r="A97" s="255" t="s">
        <v>414</v>
      </c>
      <c r="B97" s="611" t="s">
        <v>415</v>
      </c>
      <c r="C97" s="608">
        <v>0</v>
      </c>
      <c r="D97" s="608">
        <v>0</v>
      </c>
      <c r="E97" s="609" t="e">
        <v>#DIV/0!</v>
      </c>
      <c r="F97" s="610">
        <v>0</v>
      </c>
    </row>
    <row r="98" spans="1:6" s="254" customFormat="1" ht="12.75" hidden="1">
      <c r="A98" s="626" t="s">
        <v>416</v>
      </c>
      <c r="B98" s="613" t="s">
        <v>417</v>
      </c>
      <c r="C98" s="614"/>
      <c r="D98" s="614"/>
      <c r="E98" s="609" t="e">
        <v>#DIV/0!</v>
      </c>
      <c r="F98" s="610">
        <v>0</v>
      </c>
    </row>
    <row r="99" spans="1:6" s="254" customFormat="1" ht="25.5" hidden="1">
      <c r="A99" s="255" t="s">
        <v>418</v>
      </c>
      <c r="B99" s="611" t="s">
        <v>419</v>
      </c>
      <c r="C99" s="608">
        <v>0</v>
      </c>
      <c r="D99" s="608">
        <v>0</v>
      </c>
      <c r="E99" s="609" t="e">
        <v>#DIV/0!</v>
      </c>
      <c r="F99" s="610">
        <v>0</v>
      </c>
    </row>
    <row r="100" spans="1:6" s="254" customFormat="1" ht="12.75" hidden="1">
      <c r="A100" s="626" t="s">
        <v>420</v>
      </c>
      <c r="B100" s="613" t="s">
        <v>417</v>
      </c>
      <c r="C100" s="614"/>
      <c r="D100" s="614"/>
      <c r="E100" s="615" t="e">
        <v>#DIV/0!</v>
      </c>
      <c r="F100" s="610">
        <v>0</v>
      </c>
    </row>
    <row r="101" spans="1:6" s="254" customFormat="1" ht="12.75">
      <c r="A101" s="255" t="s">
        <v>421</v>
      </c>
      <c r="B101" s="607" t="s">
        <v>422</v>
      </c>
      <c r="C101" s="608">
        <v>15837105</v>
      </c>
      <c r="D101" s="608">
        <v>4633339</v>
      </c>
      <c r="E101" s="609">
        <v>29.25622454356399</v>
      </c>
      <c r="F101" s="610">
        <v>2234756</v>
      </c>
    </row>
    <row r="102" spans="1:6" s="254" customFormat="1" ht="12.75" hidden="1">
      <c r="A102" s="255" t="s">
        <v>423</v>
      </c>
      <c r="B102" s="611" t="s">
        <v>424</v>
      </c>
      <c r="C102" s="608">
        <v>0</v>
      </c>
      <c r="D102" s="608">
        <v>0</v>
      </c>
      <c r="E102" s="609" t="e">
        <v>#DIV/0!</v>
      </c>
      <c r="F102" s="610">
        <v>0</v>
      </c>
    </row>
    <row r="103" spans="1:6" s="254" customFormat="1" ht="12.75" hidden="1">
      <c r="A103" s="255" t="s">
        <v>425</v>
      </c>
      <c r="B103" s="611" t="s">
        <v>426</v>
      </c>
      <c r="C103" s="608">
        <v>0</v>
      </c>
      <c r="D103" s="608">
        <v>0</v>
      </c>
      <c r="E103" s="609" t="e">
        <v>#DIV/0!</v>
      </c>
      <c r="F103" s="610">
        <v>0</v>
      </c>
    </row>
    <row r="104" spans="1:6" s="254" customFormat="1" ht="12.75" hidden="1">
      <c r="A104" s="255" t="s">
        <v>427</v>
      </c>
      <c r="B104" s="611" t="s">
        <v>428</v>
      </c>
      <c r="C104" s="608">
        <v>0</v>
      </c>
      <c r="D104" s="608">
        <v>0</v>
      </c>
      <c r="E104" s="609" t="e">
        <v>#DIV/0!</v>
      </c>
      <c r="F104" s="610">
        <v>0</v>
      </c>
    </row>
    <row r="105" spans="1:6" s="254" customFormat="1" ht="12.75" hidden="1">
      <c r="A105" s="255" t="s">
        <v>429</v>
      </c>
      <c r="B105" s="611" t="s">
        <v>430</v>
      </c>
      <c r="C105" s="608">
        <v>0</v>
      </c>
      <c r="D105" s="608">
        <v>0</v>
      </c>
      <c r="E105" s="609" t="e">
        <v>#DIV/0!</v>
      </c>
      <c r="F105" s="610">
        <v>0</v>
      </c>
    </row>
    <row r="106" spans="1:6" s="254" customFormat="1" ht="12.75" hidden="1">
      <c r="A106" s="255" t="s">
        <v>431</v>
      </c>
      <c r="B106" s="611" t="s">
        <v>432</v>
      </c>
      <c r="C106" s="608">
        <v>0</v>
      </c>
      <c r="D106" s="608">
        <v>0</v>
      </c>
      <c r="E106" s="609" t="e">
        <v>#DIV/0!</v>
      </c>
      <c r="F106" s="610">
        <v>0</v>
      </c>
    </row>
    <row r="107" spans="1:6" s="254" customFormat="1" ht="12.75">
      <c r="A107" s="255" t="s">
        <v>433</v>
      </c>
      <c r="B107" s="607" t="s">
        <v>434</v>
      </c>
      <c r="C107" s="608">
        <v>98092559</v>
      </c>
      <c r="D107" s="608">
        <v>46785323</v>
      </c>
      <c r="E107" s="609">
        <v>47.69507848194683</v>
      </c>
      <c r="F107" s="610">
        <v>12290384</v>
      </c>
    </row>
    <row r="108" spans="1:6" s="270" customFormat="1" ht="25.5">
      <c r="A108" s="255" t="s">
        <v>435</v>
      </c>
      <c r="B108" s="611" t="s">
        <v>436</v>
      </c>
      <c r="C108" s="608">
        <v>87292107</v>
      </c>
      <c r="D108" s="608">
        <v>44474852</v>
      </c>
      <c r="E108" s="609">
        <v>50.949454112729796</v>
      </c>
      <c r="F108" s="610">
        <v>11416679</v>
      </c>
    </row>
    <row r="109" spans="1:6" s="270" customFormat="1" ht="25.5" hidden="1">
      <c r="A109" s="626" t="s">
        <v>437</v>
      </c>
      <c r="B109" s="613" t="s">
        <v>438</v>
      </c>
      <c r="C109" s="614"/>
      <c r="D109" s="614"/>
      <c r="E109" s="615" t="e">
        <v>#DIV/0!</v>
      </c>
      <c r="F109" s="610">
        <v>0</v>
      </c>
    </row>
    <row r="110" spans="1:6" s="270" customFormat="1" ht="25.5" hidden="1">
      <c r="A110" s="626" t="s">
        <v>439</v>
      </c>
      <c r="B110" s="613" t="s">
        <v>440</v>
      </c>
      <c r="C110" s="614"/>
      <c r="D110" s="614"/>
      <c r="E110" s="615" t="e">
        <v>#DIV/0!</v>
      </c>
      <c r="F110" s="610">
        <v>0</v>
      </c>
    </row>
    <row r="111" spans="1:6" s="270" customFormat="1" ht="25.5" hidden="1">
      <c r="A111" s="626" t="s">
        <v>441</v>
      </c>
      <c r="B111" s="613" t="s">
        <v>442</v>
      </c>
      <c r="C111" s="614"/>
      <c r="D111" s="614"/>
      <c r="E111" s="615" t="e">
        <v>#DIV/0!</v>
      </c>
      <c r="F111" s="610">
        <v>0</v>
      </c>
    </row>
    <row r="112" spans="1:6" s="270" customFormat="1" ht="12.75">
      <c r="A112" s="255" t="s">
        <v>443</v>
      </c>
      <c r="B112" s="611" t="s">
        <v>444</v>
      </c>
      <c r="C112" s="608">
        <v>4858749</v>
      </c>
      <c r="D112" s="608">
        <v>2310471</v>
      </c>
      <c r="E112" s="609">
        <v>47.55279599748824</v>
      </c>
      <c r="F112" s="610">
        <v>873705</v>
      </c>
    </row>
    <row r="113" spans="1:6" s="270" customFormat="1" ht="25.5" hidden="1">
      <c r="A113" s="626" t="s">
        <v>445</v>
      </c>
      <c r="B113" s="613" t="s">
        <v>446</v>
      </c>
      <c r="C113" s="614"/>
      <c r="D113" s="614"/>
      <c r="E113" s="615" t="e">
        <v>#DIV/0!</v>
      </c>
      <c r="F113" s="610">
        <v>0</v>
      </c>
    </row>
    <row r="114" spans="1:6" s="270" customFormat="1" ht="25.5" hidden="1">
      <c r="A114" s="626" t="s">
        <v>447</v>
      </c>
      <c r="B114" s="613" t="s">
        <v>448</v>
      </c>
      <c r="C114" s="614"/>
      <c r="D114" s="614"/>
      <c r="E114" s="615" t="e">
        <v>#DIV/0!</v>
      </c>
      <c r="F114" s="610">
        <v>0</v>
      </c>
    </row>
    <row r="115" spans="1:6" s="270" customFormat="1" ht="25.5" hidden="1">
      <c r="A115" s="626" t="s">
        <v>449</v>
      </c>
      <c r="B115" s="613" t="s">
        <v>450</v>
      </c>
      <c r="C115" s="614"/>
      <c r="D115" s="614"/>
      <c r="E115" s="615" t="e">
        <v>#DIV/0!</v>
      </c>
      <c r="F115" s="610">
        <v>0</v>
      </c>
    </row>
    <row r="116" spans="1:6" s="254" customFormat="1" ht="12.75">
      <c r="A116" s="255" t="s">
        <v>451</v>
      </c>
      <c r="B116" s="607" t="s">
        <v>452</v>
      </c>
      <c r="C116" s="608">
        <v>0</v>
      </c>
      <c r="D116" s="608">
        <v>100000</v>
      </c>
      <c r="E116" s="609">
        <v>0</v>
      </c>
      <c r="F116" s="610">
        <v>100000</v>
      </c>
    </row>
    <row r="117" spans="1:6" s="270" customFormat="1" ht="38.25" hidden="1">
      <c r="A117" s="255" t="s">
        <v>453</v>
      </c>
      <c r="B117" s="611" t="s">
        <v>454</v>
      </c>
      <c r="C117" s="608">
        <v>0</v>
      </c>
      <c r="D117" s="608">
        <v>0</v>
      </c>
      <c r="E117" s="609">
        <v>0</v>
      </c>
      <c r="F117" s="610">
        <v>0</v>
      </c>
    </row>
    <row r="118" spans="1:6" s="270" customFormat="1" ht="25.5">
      <c r="A118" s="255" t="s">
        <v>455</v>
      </c>
      <c r="B118" s="611" t="s">
        <v>456</v>
      </c>
      <c r="C118" s="608">
        <v>0</v>
      </c>
      <c r="D118" s="608">
        <v>100000</v>
      </c>
      <c r="E118" s="609">
        <v>0</v>
      </c>
      <c r="F118" s="610">
        <v>100000</v>
      </c>
    </row>
    <row r="119" spans="1:6" s="254" customFormat="1" ht="12.75">
      <c r="A119" s="627" t="s">
        <v>817</v>
      </c>
      <c r="B119" s="604" t="s">
        <v>457</v>
      </c>
      <c r="C119" s="623">
        <v>1571268368</v>
      </c>
      <c r="D119" s="623">
        <v>496765297</v>
      </c>
      <c r="E119" s="624">
        <v>31.61556021345426</v>
      </c>
      <c r="F119" s="605">
        <v>142690361</v>
      </c>
    </row>
    <row r="120" spans="1:6" s="351" customFormat="1" ht="12.75">
      <c r="A120" s="628" t="s">
        <v>1324</v>
      </c>
      <c r="B120" s="607" t="s">
        <v>1325</v>
      </c>
      <c r="C120" s="608">
        <v>301508893</v>
      </c>
      <c r="D120" s="608">
        <v>100005238</v>
      </c>
      <c r="E120" s="609">
        <v>33.168254841491525</v>
      </c>
      <c r="F120" s="610">
        <v>30462521</v>
      </c>
    </row>
    <row r="121" spans="1:6" s="254" customFormat="1" ht="12.75">
      <c r="A121" s="628" t="s">
        <v>1326</v>
      </c>
      <c r="B121" s="607" t="s">
        <v>1327</v>
      </c>
      <c r="C121" s="608">
        <v>316476</v>
      </c>
      <c r="D121" s="608">
        <v>99556</v>
      </c>
      <c r="E121" s="609">
        <v>31.457677675400348</v>
      </c>
      <c r="F121" s="610">
        <v>28095</v>
      </c>
    </row>
    <row r="122" spans="1:6" s="254" customFormat="1" ht="12.75">
      <c r="A122" s="628" t="s">
        <v>1328</v>
      </c>
      <c r="B122" s="607" t="s">
        <v>1329</v>
      </c>
      <c r="C122" s="608">
        <v>24906397</v>
      </c>
      <c r="D122" s="608">
        <v>7289947</v>
      </c>
      <c r="E122" s="609">
        <v>29.26937605627984</v>
      </c>
      <c r="F122" s="610">
        <v>1986505</v>
      </c>
    </row>
    <row r="123" spans="1:6" s="254" customFormat="1" ht="12.75">
      <c r="A123" s="628" t="s">
        <v>1330</v>
      </c>
      <c r="B123" s="607" t="s">
        <v>1331</v>
      </c>
      <c r="C123" s="608">
        <v>157669847</v>
      </c>
      <c r="D123" s="608">
        <v>38605248</v>
      </c>
      <c r="E123" s="609">
        <v>24.4848642492816</v>
      </c>
      <c r="F123" s="610">
        <v>12122996</v>
      </c>
    </row>
    <row r="124" spans="1:6" s="254" customFormat="1" ht="12.75">
      <c r="A124" s="628" t="s">
        <v>1332</v>
      </c>
      <c r="B124" s="607" t="s">
        <v>1333</v>
      </c>
      <c r="C124" s="608">
        <v>25163643</v>
      </c>
      <c r="D124" s="608">
        <v>6541841</v>
      </c>
      <c r="E124" s="609">
        <v>25.997193649584045</v>
      </c>
      <c r="F124" s="610">
        <v>1615318</v>
      </c>
    </row>
    <row r="125" spans="1:6" s="254" customFormat="1" ht="12.75">
      <c r="A125" s="628" t="s">
        <v>1334</v>
      </c>
      <c r="B125" s="607" t="s">
        <v>458</v>
      </c>
      <c r="C125" s="608">
        <v>146870274</v>
      </c>
      <c r="D125" s="608">
        <v>32273573</v>
      </c>
      <c r="E125" s="609">
        <v>21.97420357505427</v>
      </c>
      <c r="F125" s="610">
        <v>8739010</v>
      </c>
    </row>
    <row r="126" spans="1:6" s="254" customFormat="1" ht="12.75">
      <c r="A126" s="628" t="s">
        <v>1336</v>
      </c>
      <c r="B126" s="607" t="s">
        <v>1337</v>
      </c>
      <c r="C126" s="608">
        <v>31401411</v>
      </c>
      <c r="D126" s="608">
        <v>9232285</v>
      </c>
      <c r="E126" s="609">
        <v>29.40086036261237</v>
      </c>
      <c r="F126" s="610">
        <v>2674379</v>
      </c>
    </row>
    <row r="127" spans="1:6" s="254" customFormat="1" ht="12.75">
      <c r="A127" s="628" t="s">
        <v>1338</v>
      </c>
      <c r="B127" s="607" t="s">
        <v>459</v>
      </c>
      <c r="C127" s="608">
        <v>111696169</v>
      </c>
      <c r="D127" s="608">
        <v>33284720</v>
      </c>
      <c r="E127" s="609">
        <v>29.79933895494661</v>
      </c>
      <c r="F127" s="610">
        <v>10017750</v>
      </c>
    </row>
    <row r="128" spans="1:6" s="270" customFormat="1" ht="12.75">
      <c r="A128" s="628" t="s">
        <v>1340</v>
      </c>
      <c r="B128" s="607" t="s">
        <v>1341</v>
      </c>
      <c r="C128" s="608">
        <v>645626531</v>
      </c>
      <c r="D128" s="608">
        <v>230928553</v>
      </c>
      <c r="E128" s="609">
        <v>35.76813249020586</v>
      </c>
      <c r="F128" s="610">
        <v>63555740</v>
      </c>
    </row>
    <row r="129" spans="1:6" s="270" customFormat="1" ht="12.75">
      <c r="A129" s="628" t="s">
        <v>1342</v>
      </c>
      <c r="B129" s="607" t="s">
        <v>1343</v>
      </c>
      <c r="C129" s="608">
        <v>126108727</v>
      </c>
      <c r="D129" s="608">
        <v>38504336</v>
      </c>
      <c r="E129" s="609">
        <v>30.532649814156006</v>
      </c>
      <c r="F129" s="610">
        <v>11488047</v>
      </c>
    </row>
    <row r="130" spans="1:6" s="254" customFormat="1" ht="12.75">
      <c r="A130" s="629"/>
      <c r="B130" s="604" t="s">
        <v>460</v>
      </c>
      <c r="C130" s="623">
        <v>1571268368</v>
      </c>
      <c r="D130" s="623">
        <v>496765297</v>
      </c>
      <c r="E130" s="624">
        <v>31.61556021345426</v>
      </c>
      <c r="F130" s="605">
        <v>142690361</v>
      </c>
    </row>
    <row r="131" spans="1:6" s="92" customFormat="1" ht="12.75" customHeight="1">
      <c r="A131" s="269" t="s">
        <v>1264</v>
      </c>
      <c r="B131" s="269" t="s">
        <v>1265</v>
      </c>
      <c r="C131" s="403">
        <v>1299430329</v>
      </c>
      <c r="D131" s="403">
        <v>452356579</v>
      </c>
      <c r="E131" s="624">
        <v>34.811914798704066</v>
      </c>
      <c r="F131" s="605">
        <v>126342345</v>
      </c>
    </row>
    <row r="132" spans="1:6" s="508" customFormat="1" ht="12.75" customHeight="1">
      <c r="A132" s="271" t="s">
        <v>1266</v>
      </c>
      <c r="B132" s="271" t="s">
        <v>1267</v>
      </c>
      <c r="C132" s="403">
        <v>947220624</v>
      </c>
      <c r="D132" s="403">
        <v>323251361</v>
      </c>
      <c r="E132" s="624">
        <v>34.126300970406234</v>
      </c>
      <c r="F132" s="605">
        <v>88334800</v>
      </c>
    </row>
    <row r="133" spans="1:6" s="254" customFormat="1" ht="12.75">
      <c r="A133" s="284">
        <v>1000</v>
      </c>
      <c r="B133" s="630" t="s">
        <v>810</v>
      </c>
      <c r="C133" s="608">
        <v>641694397</v>
      </c>
      <c r="D133" s="608">
        <v>229030709</v>
      </c>
      <c r="E133" s="609">
        <v>35.691555056541965</v>
      </c>
      <c r="F133" s="610">
        <v>63811372</v>
      </c>
    </row>
    <row r="134" spans="1:6" s="254" customFormat="1" ht="12.75">
      <c r="A134" s="631" t="s">
        <v>461</v>
      </c>
      <c r="B134" s="559" t="s">
        <v>1354</v>
      </c>
      <c r="C134" s="608">
        <v>504476476</v>
      </c>
      <c r="D134" s="608">
        <v>184692788</v>
      </c>
      <c r="E134" s="609">
        <v>36.61078301696668</v>
      </c>
      <c r="F134" s="610">
        <v>51147661</v>
      </c>
    </row>
    <row r="135" spans="1:6" s="254" customFormat="1" ht="25.5">
      <c r="A135" s="631" t="s">
        <v>462</v>
      </c>
      <c r="B135" s="611" t="s">
        <v>463</v>
      </c>
      <c r="C135" s="608">
        <v>128764800</v>
      </c>
      <c r="D135" s="608">
        <v>44337921</v>
      </c>
      <c r="E135" s="609">
        <v>34.433262040557665</v>
      </c>
      <c r="F135" s="610">
        <v>12663711</v>
      </c>
    </row>
    <row r="136" spans="1:6" s="254" customFormat="1" ht="12.75">
      <c r="A136" s="284">
        <v>2000</v>
      </c>
      <c r="B136" s="607" t="s">
        <v>1355</v>
      </c>
      <c r="C136" s="608">
        <v>305526227</v>
      </c>
      <c r="D136" s="608">
        <v>94220652</v>
      </c>
      <c r="E136" s="609">
        <v>30.838809788987444</v>
      </c>
      <c r="F136" s="610">
        <v>24523428</v>
      </c>
    </row>
    <row r="137" spans="1:6" s="254" customFormat="1" ht="12.75">
      <c r="A137" s="631">
        <v>2100</v>
      </c>
      <c r="B137" s="559" t="s">
        <v>464</v>
      </c>
      <c r="C137" s="608">
        <v>2575960</v>
      </c>
      <c r="D137" s="608">
        <v>664966</v>
      </c>
      <c r="E137" s="609">
        <v>25.814298358670168</v>
      </c>
      <c r="F137" s="610">
        <v>190478</v>
      </c>
    </row>
    <row r="138" spans="1:6" s="254" customFormat="1" ht="12.75">
      <c r="A138" s="631">
        <v>2200</v>
      </c>
      <c r="B138" s="559" t="s">
        <v>465</v>
      </c>
      <c r="C138" s="608">
        <v>186347258</v>
      </c>
      <c r="D138" s="608">
        <v>61318687</v>
      </c>
      <c r="E138" s="609">
        <v>32.905601970274226</v>
      </c>
      <c r="F138" s="610">
        <v>15983034</v>
      </c>
    </row>
    <row r="139" spans="1:6" s="254" customFormat="1" ht="25.5">
      <c r="A139" s="631">
        <v>2300</v>
      </c>
      <c r="B139" s="611" t="s">
        <v>466</v>
      </c>
      <c r="C139" s="608">
        <v>76491071</v>
      </c>
      <c r="D139" s="608">
        <v>25298741</v>
      </c>
      <c r="E139" s="609">
        <v>33.074110048740195</v>
      </c>
      <c r="F139" s="610">
        <v>6206443</v>
      </c>
    </row>
    <row r="140" spans="1:6" s="254" customFormat="1" ht="12.75">
      <c r="A140" s="631">
        <v>2400</v>
      </c>
      <c r="B140" s="611" t="s">
        <v>467</v>
      </c>
      <c r="C140" s="608">
        <v>1215728</v>
      </c>
      <c r="D140" s="608">
        <v>89079</v>
      </c>
      <c r="E140" s="609">
        <v>7.327214640116868</v>
      </c>
      <c r="F140" s="610">
        <v>15919</v>
      </c>
    </row>
    <row r="141" spans="1:6" s="254" customFormat="1" ht="12.75">
      <c r="A141" s="631">
        <v>2500</v>
      </c>
      <c r="B141" s="611" t="s">
        <v>468</v>
      </c>
      <c r="C141" s="608">
        <v>3271549</v>
      </c>
      <c r="D141" s="608">
        <v>1344694</v>
      </c>
      <c r="E141" s="609">
        <v>41.102670325280165</v>
      </c>
      <c r="F141" s="610">
        <v>527912</v>
      </c>
    </row>
    <row r="142" spans="1:6" s="254" customFormat="1" ht="39" customHeight="1">
      <c r="A142" s="631">
        <v>2800</v>
      </c>
      <c r="B142" s="611" t="s">
        <v>173</v>
      </c>
      <c r="C142" s="608">
        <v>17354182</v>
      </c>
      <c r="D142" s="608">
        <v>5504485</v>
      </c>
      <c r="E142" s="609">
        <v>31.718492983420365</v>
      </c>
      <c r="F142" s="610">
        <v>1599642</v>
      </c>
    </row>
    <row r="143" spans="1:6" s="508" customFormat="1" ht="12.75" customHeight="1">
      <c r="A143" s="632" t="s">
        <v>1279</v>
      </c>
      <c r="B143" s="259" t="s">
        <v>1280</v>
      </c>
      <c r="C143" s="403">
        <v>26489870</v>
      </c>
      <c r="D143" s="403">
        <v>9272818</v>
      </c>
      <c r="E143" s="624">
        <v>35.00514725062826</v>
      </c>
      <c r="F143" s="605">
        <v>4633874</v>
      </c>
    </row>
    <row r="144" spans="1:6" s="92" customFormat="1" ht="12.75" customHeight="1">
      <c r="A144" s="509">
        <v>4000</v>
      </c>
      <c r="B144" s="273" t="s">
        <v>1399</v>
      </c>
      <c r="C144" s="278">
        <v>26364495</v>
      </c>
      <c r="D144" s="278">
        <v>9272818</v>
      </c>
      <c r="E144" s="617">
        <v>35.17161242800213</v>
      </c>
      <c r="F144" s="610">
        <v>4633874</v>
      </c>
    </row>
    <row r="145" spans="1:6" s="254" customFormat="1" ht="25.5">
      <c r="A145" s="633">
        <v>4100</v>
      </c>
      <c r="B145" s="611" t="s">
        <v>469</v>
      </c>
      <c r="C145" s="608">
        <v>3915305</v>
      </c>
      <c r="D145" s="608">
        <v>17679</v>
      </c>
      <c r="E145" s="609">
        <v>0.45153570411500504</v>
      </c>
      <c r="F145" s="610">
        <v>0</v>
      </c>
    </row>
    <row r="146" spans="1:6" s="351" customFormat="1" ht="12.75">
      <c r="A146" s="633">
        <v>4200</v>
      </c>
      <c r="B146" s="611" t="s">
        <v>470</v>
      </c>
      <c r="C146" s="608">
        <v>3168236</v>
      </c>
      <c r="D146" s="608">
        <v>914052</v>
      </c>
      <c r="E146" s="609">
        <v>28.85050229843989</v>
      </c>
      <c r="F146" s="610">
        <v>493877</v>
      </c>
    </row>
    <row r="147" spans="1:6" s="254" customFormat="1" ht="12.75">
      <c r="A147" s="633" t="s">
        <v>1283</v>
      </c>
      <c r="B147" s="611" t="s">
        <v>471</v>
      </c>
      <c r="C147" s="608">
        <v>15896154</v>
      </c>
      <c r="D147" s="608">
        <v>8341087</v>
      </c>
      <c r="E147" s="609">
        <v>52.47235903728663</v>
      </c>
      <c r="F147" s="610">
        <v>4139997</v>
      </c>
    </row>
    <row r="148" spans="1:6" s="254" customFormat="1" ht="24" customHeight="1">
      <c r="A148" s="634" t="s">
        <v>472</v>
      </c>
      <c r="B148" s="635" t="s">
        <v>473</v>
      </c>
      <c r="C148" s="608">
        <v>12513272</v>
      </c>
      <c r="D148" s="608">
        <v>8004062</v>
      </c>
      <c r="E148" s="609">
        <v>63.964580966513</v>
      </c>
      <c r="F148" s="610">
        <v>3948017</v>
      </c>
    </row>
    <row r="149" spans="1:6" s="254" customFormat="1" ht="25.5">
      <c r="A149" s="634" t="s">
        <v>474</v>
      </c>
      <c r="B149" s="635" t="s">
        <v>475</v>
      </c>
      <c r="C149" s="608">
        <v>349689</v>
      </c>
      <c r="D149" s="608">
        <v>337025</v>
      </c>
      <c r="E149" s="609">
        <v>96.37849632101667</v>
      </c>
      <c r="F149" s="610">
        <v>191980</v>
      </c>
    </row>
    <row r="150" spans="1:6" s="508" customFormat="1" ht="12.75" customHeight="1">
      <c r="A150" s="512" t="s">
        <v>1285</v>
      </c>
      <c r="B150" s="259" t="s">
        <v>1286</v>
      </c>
      <c r="C150" s="403">
        <v>129378489</v>
      </c>
      <c r="D150" s="403">
        <v>42955272</v>
      </c>
      <c r="E150" s="624">
        <v>33.201247233610836</v>
      </c>
      <c r="F150" s="610">
        <v>12305934</v>
      </c>
    </row>
    <row r="151" spans="1:6" s="254" customFormat="1" ht="12.75">
      <c r="A151" s="284">
        <v>3000</v>
      </c>
      <c r="B151" s="607" t="s">
        <v>1378</v>
      </c>
      <c r="C151" s="608">
        <v>81386213</v>
      </c>
      <c r="D151" s="608">
        <v>24666499</v>
      </c>
      <c r="E151" s="609">
        <v>30.307957688116044</v>
      </c>
      <c r="F151" s="610">
        <v>6489207</v>
      </c>
    </row>
    <row r="152" spans="1:6" s="254" customFormat="1" ht="12.75" hidden="1">
      <c r="A152" s="631">
        <v>3100</v>
      </c>
      <c r="B152" s="559" t="s">
        <v>476</v>
      </c>
      <c r="C152" s="608">
        <v>0</v>
      </c>
      <c r="D152" s="608">
        <v>0</v>
      </c>
      <c r="E152" s="609">
        <v>0</v>
      </c>
      <c r="F152" s="610">
        <v>0</v>
      </c>
    </row>
    <row r="153" spans="1:6" s="254" customFormat="1" ht="39" customHeight="1">
      <c r="A153" s="631">
        <v>3200</v>
      </c>
      <c r="B153" s="611" t="s">
        <v>477</v>
      </c>
      <c r="C153" s="608">
        <v>76810512</v>
      </c>
      <c r="D153" s="608">
        <v>23835911</v>
      </c>
      <c r="E153" s="609">
        <v>31.032094929923133</v>
      </c>
      <c r="F153" s="610">
        <v>6278796</v>
      </c>
    </row>
    <row r="154" spans="1:6" s="254" customFormat="1" ht="38.25">
      <c r="A154" s="631">
        <v>3300</v>
      </c>
      <c r="B154" s="611" t="s">
        <v>478</v>
      </c>
      <c r="C154" s="608">
        <v>1528257</v>
      </c>
      <c r="D154" s="608">
        <v>830588</v>
      </c>
      <c r="E154" s="609">
        <v>54.34871229119186</v>
      </c>
      <c r="F154" s="610">
        <v>210411</v>
      </c>
    </row>
    <row r="155" spans="1:6" s="254" customFormat="1" ht="12.75" hidden="1">
      <c r="A155" s="631">
        <v>3900</v>
      </c>
      <c r="B155" s="611" t="s">
        <v>479</v>
      </c>
      <c r="C155" s="608">
        <v>0</v>
      </c>
      <c r="D155" s="608">
        <v>0</v>
      </c>
      <c r="E155" s="609">
        <v>0</v>
      </c>
      <c r="F155" s="610">
        <v>0</v>
      </c>
    </row>
    <row r="156" spans="1:6" s="254" customFormat="1" ht="12.75">
      <c r="A156" s="284">
        <v>6000</v>
      </c>
      <c r="B156" s="607" t="s">
        <v>480</v>
      </c>
      <c r="C156" s="608">
        <v>47608839</v>
      </c>
      <c r="D156" s="608">
        <v>18288773</v>
      </c>
      <c r="E156" s="609">
        <v>38.414658672940966</v>
      </c>
      <c r="F156" s="610">
        <v>5816727</v>
      </c>
    </row>
    <row r="157" spans="1:6" s="254" customFormat="1" ht="12.75">
      <c r="A157" s="631">
        <v>6200</v>
      </c>
      <c r="B157" s="611" t="s">
        <v>481</v>
      </c>
      <c r="C157" s="608">
        <v>27520944</v>
      </c>
      <c r="D157" s="608">
        <v>11812568</v>
      </c>
      <c r="E157" s="609">
        <v>42.92210325343491</v>
      </c>
      <c r="F157" s="610">
        <v>4408313</v>
      </c>
    </row>
    <row r="158" spans="1:6" s="254" customFormat="1" ht="12.75">
      <c r="A158" s="631">
        <v>6300</v>
      </c>
      <c r="B158" s="611" t="s">
        <v>482</v>
      </c>
      <c r="C158" s="608">
        <v>9782255</v>
      </c>
      <c r="D158" s="608">
        <v>4877411</v>
      </c>
      <c r="E158" s="609">
        <v>49.85978181922267</v>
      </c>
      <c r="F158" s="610">
        <v>1446415</v>
      </c>
    </row>
    <row r="159" spans="1:6" s="254" customFormat="1" ht="25.5">
      <c r="A159" s="631">
        <v>6400</v>
      </c>
      <c r="B159" s="611" t="s">
        <v>483</v>
      </c>
      <c r="C159" s="608">
        <v>4705979</v>
      </c>
      <c r="D159" s="608">
        <v>1598794</v>
      </c>
      <c r="E159" s="609">
        <v>33.9736747656545</v>
      </c>
      <c r="F159" s="610">
        <v>-38001</v>
      </c>
    </row>
    <row r="160" spans="1:6" s="254" customFormat="1" ht="38.25">
      <c r="A160" s="636" t="s">
        <v>484</v>
      </c>
      <c r="B160" s="604" t="s">
        <v>485</v>
      </c>
      <c r="C160" s="605">
        <v>196335846</v>
      </c>
      <c r="D160" s="605">
        <v>76877128</v>
      </c>
      <c r="E160" s="606">
        <v>39.155930802366065</v>
      </c>
      <c r="F160" s="605">
        <v>21067737</v>
      </c>
    </row>
    <row r="161" spans="1:6" s="508" customFormat="1" ht="25.5" customHeight="1">
      <c r="A161" s="632" t="s">
        <v>1296</v>
      </c>
      <c r="B161" s="165" t="s">
        <v>1297</v>
      </c>
      <c r="C161" s="605">
        <v>17555</v>
      </c>
      <c r="D161" s="605">
        <v>9377</v>
      </c>
      <c r="E161" s="624">
        <v>53.414981486755906</v>
      </c>
      <c r="F161" s="605">
        <v>809</v>
      </c>
    </row>
    <row r="162" spans="1:6" s="270" customFormat="1" ht="12.75">
      <c r="A162" s="631">
        <v>7700</v>
      </c>
      <c r="B162" s="611" t="s">
        <v>486</v>
      </c>
      <c r="C162" s="608">
        <v>17555</v>
      </c>
      <c r="D162" s="608">
        <v>9377</v>
      </c>
      <c r="E162" s="609">
        <v>53.414981486755906</v>
      </c>
      <c r="F162" s="610">
        <v>809</v>
      </c>
    </row>
    <row r="163" spans="1:6" s="508" customFormat="1" ht="12.75" customHeight="1">
      <c r="A163" s="632" t="s">
        <v>1300</v>
      </c>
      <c r="B163" s="259" t="s">
        <v>1301</v>
      </c>
      <c r="C163" s="403">
        <v>189402261</v>
      </c>
      <c r="D163" s="403">
        <v>76867751</v>
      </c>
      <c r="E163" s="624">
        <v>40.584389327854964</v>
      </c>
      <c r="F163" s="605">
        <v>21066928</v>
      </c>
    </row>
    <row r="164" spans="1:6" s="254" customFormat="1" ht="12.75">
      <c r="A164" s="631">
        <v>7200</v>
      </c>
      <c r="B164" s="611" t="s">
        <v>487</v>
      </c>
      <c r="C164" s="608">
        <v>181586332</v>
      </c>
      <c r="D164" s="608">
        <v>76867751</v>
      </c>
      <c r="E164" s="609">
        <v>42.33124275014267</v>
      </c>
      <c r="F164" s="610">
        <v>21066928</v>
      </c>
    </row>
    <row r="165" spans="1:6" s="254" customFormat="1" ht="25.5" hidden="1">
      <c r="A165" s="637">
        <v>7210</v>
      </c>
      <c r="B165" s="611" t="s">
        <v>488</v>
      </c>
      <c r="C165" s="608">
        <v>0</v>
      </c>
      <c r="D165" s="608">
        <v>0</v>
      </c>
      <c r="E165" s="609" t="e">
        <v>#DIV/0!</v>
      </c>
      <c r="F165" s="610">
        <v>0</v>
      </c>
    </row>
    <row r="166" spans="1:6" s="254" customFormat="1" ht="25.5" hidden="1">
      <c r="A166" s="637">
        <v>7220</v>
      </c>
      <c r="B166" s="611" t="s">
        <v>489</v>
      </c>
      <c r="C166" s="608">
        <v>0</v>
      </c>
      <c r="D166" s="608">
        <v>0</v>
      </c>
      <c r="E166" s="609" t="e">
        <v>#DIV/0!</v>
      </c>
      <c r="F166" s="610">
        <v>0</v>
      </c>
    </row>
    <row r="167" spans="1:6" s="253" customFormat="1" ht="12.75" hidden="1">
      <c r="A167" s="637">
        <v>7230</v>
      </c>
      <c r="B167" s="638" t="s">
        <v>490</v>
      </c>
      <c r="C167" s="608">
        <v>0</v>
      </c>
      <c r="D167" s="608">
        <v>0</v>
      </c>
      <c r="E167" s="609" t="e">
        <v>#DIV/0!</v>
      </c>
      <c r="F167" s="610">
        <v>0</v>
      </c>
    </row>
    <row r="168" spans="1:6" s="254" customFormat="1" ht="25.5">
      <c r="A168" s="637">
        <v>7240</v>
      </c>
      <c r="B168" s="611" t="s">
        <v>491</v>
      </c>
      <c r="C168" s="608">
        <v>197548</v>
      </c>
      <c r="D168" s="608">
        <v>52434</v>
      </c>
      <c r="E168" s="609">
        <v>26.54240994593719</v>
      </c>
      <c r="F168" s="610">
        <v>49382</v>
      </c>
    </row>
    <row r="169" spans="1:6" s="254" customFormat="1" ht="25.5">
      <c r="A169" s="637">
        <v>7260</v>
      </c>
      <c r="B169" s="611" t="s">
        <v>492</v>
      </c>
      <c r="C169" s="608">
        <v>74425835</v>
      </c>
      <c r="D169" s="608">
        <v>25166887</v>
      </c>
      <c r="E169" s="609">
        <v>33.81471904211757</v>
      </c>
      <c r="F169" s="610">
        <v>6330610</v>
      </c>
    </row>
    <row r="170" spans="1:6" s="254" customFormat="1" ht="12.75" hidden="1">
      <c r="A170" s="631">
        <v>7500</v>
      </c>
      <c r="B170" s="611" t="s">
        <v>1394</v>
      </c>
      <c r="C170" s="608">
        <v>0</v>
      </c>
      <c r="D170" s="608">
        <v>0</v>
      </c>
      <c r="E170" s="609">
        <v>0</v>
      </c>
      <c r="F170" s="610">
        <v>0</v>
      </c>
    </row>
    <row r="171" spans="1:6" s="92" customFormat="1" ht="12.75" customHeight="1">
      <c r="A171" s="269" t="s">
        <v>1305</v>
      </c>
      <c r="B171" s="259" t="s">
        <v>1306</v>
      </c>
      <c r="C171" s="145">
        <v>271779617</v>
      </c>
      <c r="D171" s="145">
        <v>44276948</v>
      </c>
      <c r="E171" s="624">
        <v>16.291489585843372</v>
      </c>
      <c r="F171" s="605">
        <v>16245827</v>
      </c>
    </row>
    <row r="172" spans="1:6" s="508" customFormat="1" ht="12.75" customHeight="1">
      <c r="A172" s="271" t="s">
        <v>1307</v>
      </c>
      <c r="B172" s="259" t="s">
        <v>1308</v>
      </c>
      <c r="C172" s="145">
        <v>269219221</v>
      </c>
      <c r="D172" s="145">
        <v>43862774</v>
      </c>
      <c r="E172" s="624">
        <v>16.2925863306023</v>
      </c>
      <c r="F172" s="605">
        <v>15855827</v>
      </c>
    </row>
    <row r="173" spans="1:6" s="254" customFormat="1" ht="12.75">
      <c r="A173" s="631">
        <v>5100</v>
      </c>
      <c r="B173" s="611" t="s">
        <v>493</v>
      </c>
      <c r="C173" s="608">
        <v>2075389</v>
      </c>
      <c r="D173" s="608">
        <v>405357</v>
      </c>
      <c r="E173" s="609">
        <v>19.531615518825625</v>
      </c>
      <c r="F173" s="610">
        <v>137764</v>
      </c>
    </row>
    <row r="174" spans="1:6" s="254" customFormat="1" ht="12.75">
      <c r="A174" s="631">
        <v>5200</v>
      </c>
      <c r="B174" s="611" t="s">
        <v>494</v>
      </c>
      <c r="C174" s="608">
        <v>247802984</v>
      </c>
      <c r="D174" s="608">
        <v>43457417</v>
      </c>
      <c r="E174" s="609">
        <v>17.53708381493905</v>
      </c>
      <c r="F174" s="610">
        <v>15718063</v>
      </c>
    </row>
    <row r="175" spans="1:6" s="270" customFormat="1" ht="12.75">
      <c r="A175" s="639" t="s">
        <v>495</v>
      </c>
      <c r="B175" s="604" t="s">
        <v>1381</v>
      </c>
      <c r="C175" s="623">
        <v>907711</v>
      </c>
      <c r="D175" s="623">
        <v>414174</v>
      </c>
      <c r="E175" s="624">
        <v>45.62839934736937</v>
      </c>
      <c r="F175" s="605">
        <v>390000</v>
      </c>
    </row>
    <row r="176" spans="1:6" s="270" customFormat="1" ht="25.5" hidden="1">
      <c r="A176" s="631">
        <v>9200</v>
      </c>
      <c r="B176" s="611" t="s">
        <v>496</v>
      </c>
      <c r="C176" s="608">
        <v>0</v>
      </c>
      <c r="D176" s="608">
        <v>0</v>
      </c>
      <c r="E176" s="609" t="e">
        <v>#DIV/0!</v>
      </c>
      <c r="F176" s="610">
        <v>0</v>
      </c>
    </row>
    <row r="177" spans="1:6" s="270" customFormat="1" ht="25.5" hidden="1">
      <c r="A177" s="637">
        <v>9210</v>
      </c>
      <c r="B177" s="611" t="s">
        <v>497</v>
      </c>
      <c r="C177" s="608">
        <v>394900</v>
      </c>
      <c r="D177" s="608">
        <v>41900</v>
      </c>
      <c r="E177" s="609">
        <v>10.61028108381869</v>
      </c>
      <c r="F177" s="610">
        <v>0</v>
      </c>
    </row>
    <row r="178" spans="1:6" s="270" customFormat="1" ht="25.5">
      <c r="A178" s="631">
        <v>9300</v>
      </c>
      <c r="B178" s="611" t="s">
        <v>498</v>
      </c>
      <c r="C178" s="608">
        <v>907711</v>
      </c>
      <c r="D178" s="608">
        <v>414174</v>
      </c>
      <c r="E178" s="609">
        <v>45.62839934736937</v>
      </c>
      <c r="F178" s="610">
        <v>390000</v>
      </c>
    </row>
    <row r="179" spans="1:6" s="270" customFormat="1" ht="27" customHeight="1" hidden="1">
      <c r="A179" s="637">
        <v>9310</v>
      </c>
      <c r="B179" s="611" t="s">
        <v>499</v>
      </c>
      <c r="C179" s="608">
        <v>0</v>
      </c>
      <c r="D179" s="608">
        <v>0</v>
      </c>
      <c r="E179" s="609" t="e">
        <v>#DIV/0!</v>
      </c>
      <c r="F179" s="610">
        <v>0</v>
      </c>
    </row>
    <row r="180" spans="1:6" s="270" customFormat="1" ht="37.5" customHeight="1">
      <c r="A180" s="637">
        <v>9320</v>
      </c>
      <c r="B180" s="611" t="s">
        <v>500</v>
      </c>
      <c r="C180" s="608">
        <v>24174</v>
      </c>
      <c r="D180" s="608">
        <v>14174</v>
      </c>
      <c r="E180" s="609">
        <v>58.63324232646645</v>
      </c>
      <c r="F180" s="610">
        <v>-10000</v>
      </c>
    </row>
    <row r="181" spans="1:6" s="270" customFormat="1" ht="30.75" customHeight="1">
      <c r="A181" s="637">
        <v>9330</v>
      </c>
      <c r="B181" s="611" t="s">
        <v>501</v>
      </c>
      <c r="C181" s="608">
        <v>0</v>
      </c>
      <c r="D181" s="608">
        <v>400000</v>
      </c>
      <c r="E181" s="609">
        <v>0</v>
      </c>
      <c r="F181" s="610">
        <v>400000</v>
      </c>
    </row>
    <row r="182" spans="1:6" s="270" customFormat="1" ht="30.75" customHeight="1">
      <c r="A182" s="531" t="s">
        <v>336</v>
      </c>
      <c r="B182" s="618" t="s">
        <v>246</v>
      </c>
      <c r="C182" s="623">
        <v>58422</v>
      </c>
      <c r="D182" s="623">
        <v>131770</v>
      </c>
      <c r="E182" s="606">
        <v>225.54859470747323</v>
      </c>
      <c r="F182" s="605">
        <v>102189</v>
      </c>
    </row>
    <row r="183" spans="1:6" s="98" customFormat="1" ht="39" customHeight="1">
      <c r="A183" s="640">
        <v>5300</v>
      </c>
      <c r="B183" s="641" t="s">
        <v>502</v>
      </c>
      <c r="C183" s="610">
        <v>20229</v>
      </c>
      <c r="D183" s="610">
        <v>2076</v>
      </c>
      <c r="E183" s="617">
        <v>10.262494438677146</v>
      </c>
      <c r="F183" s="610">
        <v>0</v>
      </c>
    </row>
    <row r="184" spans="1:6" s="270" customFormat="1" ht="25.5">
      <c r="A184" s="640">
        <v>8000</v>
      </c>
      <c r="B184" s="642" t="s">
        <v>503</v>
      </c>
      <c r="C184" s="610">
        <v>38193</v>
      </c>
      <c r="D184" s="610">
        <v>129694</v>
      </c>
      <c r="E184" s="617">
        <v>339.57531484827064</v>
      </c>
      <c r="F184" s="610">
        <v>102189</v>
      </c>
    </row>
    <row r="185" spans="1:6" s="254" customFormat="1" ht="12.75">
      <c r="A185" s="643"/>
      <c r="B185" s="644" t="s">
        <v>520</v>
      </c>
      <c r="C185" s="623">
        <v>-148072688</v>
      </c>
      <c r="D185" s="623">
        <v>47242258</v>
      </c>
      <c r="E185" s="624">
        <v>-31.904775038594558</v>
      </c>
      <c r="F185" s="605">
        <v>-3422742</v>
      </c>
    </row>
    <row r="186" spans="1:6" s="254" customFormat="1" ht="12.75">
      <c r="A186" s="643"/>
      <c r="B186" s="644" t="s">
        <v>504</v>
      </c>
      <c r="C186" s="623">
        <v>148072688</v>
      </c>
      <c r="D186" s="623">
        <v>-47242258</v>
      </c>
      <c r="E186" s="624">
        <v>-31.904775038594558</v>
      </c>
      <c r="F186" s="605">
        <v>3422742</v>
      </c>
    </row>
    <row r="187" spans="1:6" s="254" customFormat="1" ht="12.75">
      <c r="A187" s="531" t="s">
        <v>1315</v>
      </c>
      <c r="B187" s="645" t="s">
        <v>505</v>
      </c>
      <c r="C187" s="623">
        <v>126693275</v>
      </c>
      <c r="D187" s="623">
        <v>-35557658</v>
      </c>
      <c r="E187" s="624">
        <v>-28.06593956940493</v>
      </c>
      <c r="F187" s="605">
        <v>9390680</v>
      </c>
    </row>
    <row r="188" spans="1:6" s="254" customFormat="1" ht="12.75">
      <c r="A188" s="603" t="s">
        <v>177</v>
      </c>
      <c r="B188" s="611" t="s">
        <v>1362</v>
      </c>
      <c r="C188" s="608">
        <v>30018236</v>
      </c>
      <c r="D188" s="608">
        <v>136644</v>
      </c>
      <c r="E188" s="609">
        <v>0.45520329708914276</v>
      </c>
      <c r="F188" s="610">
        <v>1126814</v>
      </c>
    </row>
    <row r="189" spans="1:6" s="254" customFormat="1" ht="12.75">
      <c r="A189" s="603" t="s">
        <v>506</v>
      </c>
      <c r="B189" s="611" t="s">
        <v>507</v>
      </c>
      <c r="C189" s="608">
        <v>83605386</v>
      </c>
      <c r="D189" s="608">
        <v>-28127533</v>
      </c>
      <c r="E189" s="609">
        <v>-33.64320691013854</v>
      </c>
      <c r="F189" s="610">
        <v>4673979</v>
      </c>
    </row>
    <row r="190" spans="1:6" s="254" customFormat="1" ht="12.75">
      <c r="A190" s="603" t="s">
        <v>508</v>
      </c>
      <c r="B190" s="611" t="s">
        <v>509</v>
      </c>
      <c r="C190" s="608">
        <v>13045540</v>
      </c>
      <c r="D190" s="608">
        <v>-7566769</v>
      </c>
      <c r="E190" s="609">
        <v>-58.00272736889389</v>
      </c>
      <c r="F190" s="610">
        <v>3589887</v>
      </c>
    </row>
    <row r="191" spans="1:6" s="98" customFormat="1" ht="25.5" hidden="1">
      <c r="A191" s="646" t="s">
        <v>510</v>
      </c>
      <c r="B191" s="604" t="s">
        <v>943</v>
      </c>
      <c r="C191" s="623">
        <v>0</v>
      </c>
      <c r="D191" s="623">
        <v>0</v>
      </c>
      <c r="E191" s="606">
        <v>0</v>
      </c>
      <c r="F191" s="610">
        <v>0</v>
      </c>
    </row>
    <row r="192" spans="1:6" s="98" customFormat="1" ht="12.75" customHeight="1" hidden="1">
      <c r="A192" s="646" t="s">
        <v>511</v>
      </c>
      <c r="B192" s="604" t="s">
        <v>944</v>
      </c>
      <c r="C192" s="647">
        <v>0</v>
      </c>
      <c r="D192" s="647">
        <v>0</v>
      </c>
      <c r="E192" s="609">
        <v>0</v>
      </c>
      <c r="F192" s="610">
        <v>0</v>
      </c>
    </row>
    <row r="193" spans="1:25" s="591" customFormat="1" ht="12.75">
      <c r="A193" s="531" t="s">
        <v>1321</v>
      </c>
      <c r="B193" s="644" t="s">
        <v>945</v>
      </c>
      <c r="C193" s="623">
        <v>22917154</v>
      </c>
      <c r="D193" s="623">
        <v>-9864054</v>
      </c>
      <c r="E193" s="624">
        <v>-43.04222941469958</v>
      </c>
      <c r="F193" s="605">
        <v>-6389198</v>
      </c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92"/>
      <c r="U193" s="92"/>
      <c r="V193" s="92"/>
      <c r="W193" s="92"/>
      <c r="X193" s="92"/>
      <c r="Y193" s="92"/>
    </row>
    <row r="194" spans="1:6" s="254" customFormat="1" ht="12.75">
      <c r="A194" s="531" t="s">
        <v>1319</v>
      </c>
      <c r="B194" s="644" t="s">
        <v>946</v>
      </c>
      <c r="C194" s="623">
        <v>298524</v>
      </c>
      <c r="D194" s="623">
        <v>9789</v>
      </c>
      <c r="E194" s="624">
        <v>3.2791333360131847</v>
      </c>
      <c r="F194" s="605">
        <v>20672</v>
      </c>
    </row>
    <row r="195" spans="1:6" ht="12.75" customHeight="1">
      <c r="A195" s="648" t="s">
        <v>1496</v>
      </c>
      <c r="B195" s="649" t="s">
        <v>947</v>
      </c>
      <c r="C195" s="650">
        <v>-1836265</v>
      </c>
      <c r="D195" s="650">
        <v>-1830335</v>
      </c>
      <c r="E195" s="651">
        <v>99.67706186198615</v>
      </c>
      <c r="F195" s="605">
        <v>400588</v>
      </c>
    </row>
    <row r="196" spans="1:6" ht="27" customHeight="1">
      <c r="A196" s="652" t="s">
        <v>512</v>
      </c>
      <c r="B196" s="653" t="s">
        <v>513</v>
      </c>
      <c r="C196" s="608">
        <v>-2846778</v>
      </c>
      <c r="D196" s="608">
        <v>-969758</v>
      </c>
      <c r="E196" s="609">
        <v>34.065107992263535</v>
      </c>
      <c r="F196" s="610">
        <v>203850</v>
      </c>
    </row>
    <row r="197" spans="1:6" ht="12.75" customHeight="1">
      <c r="A197" s="652" t="s">
        <v>514</v>
      </c>
      <c r="B197" s="427" t="s">
        <v>255</v>
      </c>
      <c r="C197" s="608">
        <v>1265778</v>
      </c>
      <c r="D197" s="608">
        <v>-860577</v>
      </c>
      <c r="E197" s="609">
        <v>-67.98798841503012</v>
      </c>
      <c r="F197" s="610">
        <v>196738</v>
      </c>
    </row>
    <row r="198" spans="1:6" ht="12.75" customHeight="1">
      <c r="A198" s="654"/>
      <c r="B198" s="655"/>
      <c r="C198" s="599"/>
      <c r="D198" s="656"/>
      <c r="E198" s="599"/>
      <c r="F198" s="656"/>
    </row>
    <row r="199" spans="1:4" s="591" customFormat="1" ht="17.25" customHeight="1">
      <c r="A199" s="657"/>
      <c r="B199" s="658" t="s">
        <v>515</v>
      </c>
      <c r="C199" s="254"/>
      <c r="D199" s="659">
        <v>0</v>
      </c>
    </row>
    <row r="200" spans="1:4" s="591" customFormat="1" ht="17.25" customHeight="1">
      <c r="A200" s="657"/>
      <c r="B200" s="658" t="s">
        <v>516</v>
      </c>
      <c r="C200" s="254"/>
      <c r="D200" s="659">
        <v>3599751</v>
      </c>
    </row>
    <row r="201" spans="1:4" s="591" customFormat="1" ht="17.25" customHeight="1">
      <c r="A201" s="660"/>
      <c r="B201" s="658"/>
      <c r="C201" s="254"/>
      <c r="D201" s="659"/>
    </row>
    <row r="202" spans="1:6" s="591" customFormat="1" ht="33.75" customHeight="1">
      <c r="A202" s="661"/>
      <c r="B202" s="13"/>
      <c r="C202" s="13"/>
      <c r="D202" s="13"/>
      <c r="E202" s="13"/>
      <c r="F202" s="13"/>
    </row>
    <row r="203" spans="1:4" s="591" customFormat="1" ht="17.25" customHeight="1">
      <c r="A203" s="662"/>
      <c r="B203" s="658"/>
      <c r="C203" s="254"/>
      <c r="D203" s="659"/>
    </row>
    <row r="204" spans="1:5" s="591" customFormat="1" ht="17.25" customHeight="1">
      <c r="A204" s="663" t="s">
        <v>517</v>
      </c>
      <c r="B204" s="378"/>
      <c r="D204" s="533"/>
      <c r="E204" s="664"/>
    </row>
    <row r="205" spans="1:6" s="667" customFormat="1" ht="17.25" customHeight="1">
      <c r="A205" s="475" t="s">
        <v>951</v>
      </c>
      <c r="B205" s="475"/>
      <c r="C205" s="665"/>
      <c r="D205" s="665"/>
      <c r="E205" s="666"/>
      <c r="F205" s="473" t="s">
        <v>952</v>
      </c>
    </row>
    <row r="206" spans="2:6" s="591" customFormat="1" ht="17.25" customHeight="1">
      <c r="B206" s="668"/>
      <c r="C206" s="481"/>
      <c r="D206" s="481"/>
      <c r="E206" s="669"/>
      <c r="F206" s="481"/>
    </row>
    <row r="207" spans="1:3" ht="15.75">
      <c r="A207" s="249"/>
      <c r="B207" s="487"/>
      <c r="C207" s="478"/>
    </row>
    <row r="208" spans="1:3" ht="15.75">
      <c r="A208" s="662"/>
      <c r="B208" s="670"/>
      <c r="C208" s="671"/>
    </row>
    <row r="209" spans="1:3" ht="15.75">
      <c r="A209" s="662"/>
      <c r="B209" s="670"/>
      <c r="C209" s="671"/>
    </row>
    <row r="210" spans="1:3" ht="15.75">
      <c r="A210" s="662"/>
      <c r="B210" s="487"/>
      <c r="C210" s="478"/>
    </row>
    <row r="211" spans="1:6" s="98" customFormat="1" ht="12.75">
      <c r="A211" s="672" t="s">
        <v>518</v>
      </c>
      <c r="B211" s="673"/>
      <c r="C211" s="674"/>
      <c r="D211" s="675"/>
      <c r="E211" s="675"/>
      <c r="F211" s="675"/>
    </row>
    <row r="212" spans="1:3" ht="15.75">
      <c r="A212" s="662"/>
      <c r="B212" s="670"/>
      <c r="C212" s="671"/>
    </row>
    <row r="213" spans="1:3" ht="15.75">
      <c r="A213" s="662"/>
      <c r="B213" s="670"/>
      <c r="C213" s="671"/>
    </row>
    <row r="214" spans="1:3" ht="15.75">
      <c r="A214" s="662"/>
      <c r="B214" s="670"/>
      <c r="C214" s="671"/>
    </row>
    <row r="215" spans="1:3" ht="15.75">
      <c r="A215" s="662"/>
      <c r="B215" s="670"/>
      <c r="C215" s="671"/>
    </row>
    <row r="216" spans="1:3" ht="15.75">
      <c r="A216" s="662"/>
      <c r="B216" s="670"/>
      <c r="C216" s="671"/>
    </row>
    <row r="217" spans="1:3" ht="15.75">
      <c r="A217" s="662"/>
      <c r="B217" s="670"/>
      <c r="C217" s="671"/>
    </row>
    <row r="218" spans="1:3" ht="15.75">
      <c r="A218" s="676"/>
      <c r="B218" s="670"/>
      <c r="C218" s="671"/>
    </row>
    <row r="219" spans="1:3" ht="16.5" customHeight="1">
      <c r="A219" s="677"/>
      <c r="B219" s="487"/>
      <c r="C219" s="671"/>
    </row>
    <row r="220" spans="1:3" ht="15.75">
      <c r="A220" s="677"/>
      <c r="B220" s="487"/>
      <c r="C220" s="671"/>
    </row>
    <row r="221" spans="1:3" ht="15.75">
      <c r="A221" s="677"/>
      <c r="B221" s="487"/>
      <c r="C221" s="671"/>
    </row>
    <row r="222" spans="1:2" ht="15.75">
      <c r="A222" s="677"/>
      <c r="B222" s="487"/>
    </row>
    <row r="223" spans="1:2" ht="15.75">
      <c r="A223" s="1086"/>
      <c r="B223" s="1086"/>
    </row>
    <row r="224" spans="1:2" ht="15.75">
      <c r="A224" s="678"/>
      <c r="B224" s="679"/>
    </row>
    <row r="225" spans="1:2" ht="15.75">
      <c r="A225" s="678"/>
      <c r="B225" s="679"/>
    </row>
    <row r="226" ht="15.75">
      <c r="B226" s="680"/>
    </row>
    <row r="233" ht="15.75">
      <c r="B233" s="680"/>
    </row>
    <row r="240" ht="15.75">
      <c r="B240" s="680"/>
    </row>
    <row r="242" ht="15.75">
      <c r="B242" s="680"/>
    </row>
    <row r="244" ht="15.75">
      <c r="B244" s="680"/>
    </row>
    <row r="246" ht="15.75">
      <c r="B246" s="680"/>
    </row>
    <row r="248" ht="15.75">
      <c r="B248" s="680"/>
    </row>
    <row r="250" ht="15.75">
      <c r="B250" s="680"/>
    </row>
    <row r="252" ht="15.75">
      <c r="B252" s="680"/>
    </row>
    <row r="258" ht="15.75">
      <c r="B258" s="680"/>
    </row>
  </sheetData>
  <mergeCells count="7">
    <mergeCell ref="A1:F1"/>
    <mergeCell ref="A223:B223"/>
    <mergeCell ref="A3:F3"/>
    <mergeCell ref="A4:F4"/>
    <mergeCell ref="A2:F2"/>
    <mergeCell ref="A5:F5"/>
    <mergeCell ref="A6:F6"/>
  </mergeCells>
  <printOptions horizontalCentered="1"/>
  <pageMargins left="0.41" right="0.28" top="0.5905511811023623" bottom="0.49" header="0.2362204724409449" footer="0.1968503937007874"/>
  <pageSetup firstPageNumber="41" useFirstPageNumber="1" fitToWidth="5" horizontalDpi="600" verticalDpi="600" orientation="portrait" paperSize="9" scale="80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SilvijaL</dc:creator>
  <cp:keywords/>
  <dc:description/>
  <cp:lastModifiedBy>SilvijaL</cp:lastModifiedBy>
  <cp:lastPrinted>2009-05-15T12:28:53Z</cp:lastPrinted>
  <dcterms:created xsi:type="dcterms:W3CDTF">2009-05-14T14:33:04Z</dcterms:created>
  <dcterms:modified xsi:type="dcterms:W3CDTF">2009-05-18T08:53:29Z</dcterms:modified>
  <cp:category/>
  <cp:version/>
  <cp:contentType/>
  <cp:contentStatus/>
</cp:coreProperties>
</file>