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  <sheet name="14.tab." sheetId="16" r:id="rId16"/>
    <sheet name="15.tab." sheetId="17" r:id="rId17"/>
  </sheets>
  <externalReferences>
    <externalReference r:id="rId20"/>
    <externalReference r:id="rId21"/>
    <externalReference r:id="rId22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pasv.zied">#REF!</definedName>
    <definedName name="_xlnm.Print_Area" localSheetId="1">'1.tab.'!$A$1:$F$91</definedName>
    <definedName name="_xlnm.Print_Area" localSheetId="11">'10.tab.'!$A$1:$D$33</definedName>
    <definedName name="_xlnm.Print_Area" localSheetId="13">'12.tab.'!$A$1:$F$2119</definedName>
    <definedName name="_xlnm.Print_Area" localSheetId="14">'13.tab.'!$E$1:$H$59</definedName>
    <definedName name="_xlnm.Print_Area" localSheetId="15">'14.tab.'!$A$1:$F$96</definedName>
    <definedName name="_xlnm.Print_Area" localSheetId="16">'15.tab.'!$A$1:$D$55</definedName>
    <definedName name="_xlnm.Print_Area" localSheetId="2">'2.tab.'!$A$1:$F$61</definedName>
    <definedName name="_xlnm.Print_Area" localSheetId="3">'3.tab.'!$A$1:$F$96</definedName>
    <definedName name="_xlnm.Print_Area" localSheetId="4">'4.tab.'!$A$1:$G$1234</definedName>
    <definedName name="_xlnm.Print_Area" localSheetId="5">'5.tab.'!$A$1:$G$354</definedName>
    <definedName name="_xlnm.Print_Area" localSheetId="6">'6.tab.'!$A$1:$D$278</definedName>
    <definedName name="_xlnm.Print_Area" localSheetId="7">'7.tab.'!$A$1:$F$98</definedName>
    <definedName name="_xlnm.Print_Area" localSheetId="8">'8.tab.'!$A$1:$F$211</definedName>
    <definedName name="_xlnm.Print_Area" localSheetId="10">'9.2.tab.'!$A$1:$D$75</definedName>
    <definedName name="_xlnm.Print_Area" localSheetId="0">'kopb'!$A:$E</definedName>
    <definedName name="_xlnm.Print_Titles" localSheetId="1">'1.tab.'!$9:$11</definedName>
    <definedName name="_xlnm.Print_Titles" localSheetId="13">'12.tab.'!$9:$11</definedName>
    <definedName name="_xlnm.Print_Titles" localSheetId="14">'13.tab.'!$10:$13</definedName>
    <definedName name="_xlnm.Print_Titles" localSheetId="15">'14.tab.'!$16:$18</definedName>
    <definedName name="_xlnm.Print_Titles" localSheetId="16">'15.tab.'!$16:$18</definedName>
    <definedName name="_xlnm.Print_Titles" localSheetId="2">'2.tab.'!$9:$11</definedName>
    <definedName name="_xlnm.Print_Titles" localSheetId="3">'3.tab.'!$9:$11</definedName>
    <definedName name="_xlnm.Print_Titles" localSheetId="4">'4.tab.'!$9:$11</definedName>
    <definedName name="_xlnm.Print_Titles" localSheetId="5">'5.tab.'!$9:$11</definedName>
    <definedName name="_xlnm.Print_Titles" localSheetId="6">'6.tab.'!$9:$11</definedName>
    <definedName name="_xlnm.Print_Titles" localSheetId="7">'7.tab.'!$9:$11</definedName>
    <definedName name="_xlnm.Print_Titles" localSheetId="8">'8.tab.'!$9:$11</definedName>
    <definedName name="_xlnm.Print_Titles" localSheetId="9">'9.1.tab.'!$11:$13</definedName>
    <definedName name="_xlnm.Print_Titles" localSheetId="10">'9.2.tab.'!$13:$15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'12.tab.'!$A$7:$BM$1934</definedName>
    <definedName name="Z_09517292_B97C_4555_8797_8F0E6F84F555_.wvu.PrintArea" localSheetId="13" hidden="1">'12.tab.'!$A$7:$F$1934</definedName>
    <definedName name="Z_09517292_B97C_4555_8797_8F0E6F84F555_.wvu.PrintTitles" localSheetId="13" hidden="1">'12.tab.'!$8:$10</definedName>
    <definedName name="Z_09517292_B97C_4555_8797_8F0E6F84F555_.wvu.Rows" localSheetId="13" hidden="1">'12.tab.'!$12:$1288,'12.tab.'!$501:$1934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'12.tab.'!$A$7:$BM$1934</definedName>
    <definedName name="Z_1893421C_DBAA_4C10_AA6C_4D0F39122205_.wvu.FilterData" localSheetId="15" hidden="1">'14.tab.'!$A$16:$F$49</definedName>
    <definedName name="Z_1893421C_DBAA_4C10_AA6C_4D0F39122205_.wvu.FilterData" localSheetId="8" hidden="1">'8.tab.'!$A$9:$F$118</definedName>
    <definedName name="Z_19A7897A_3D49_48BF_BD4E_E4DF0ACCCC4B_.wvu.FilterData" localSheetId="13" hidden="1">'12.tab.'!$A$7:$BM$1934</definedName>
    <definedName name="Z_19A7897A_3D49_48BF_BD4E_E4DF0ACCCC4B_.wvu.PrintArea" localSheetId="13" hidden="1">'12.tab.'!$A$7:$F$1934</definedName>
    <definedName name="Z_19A7897A_3D49_48BF_BD4E_E4DF0ACCCC4B_.wvu.PrintTitles" localSheetId="13" hidden="1">'12.tab.'!$8:$10</definedName>
    <definedName name="Z_483F8D4B_D649_4D59_A67B_5E8B6C0D2E28_.wvu.FilterData" localSheetId="15" hidden="1">'14.tab.'!$A$16:$F$49</definedName>
    <definedName name="Z_483F8D4B_D649_4D59_A67B_5E8B6C0D2E28_.wvu.FilterData" localSheetId="8" hidden="1">'8.tab.'!$A$9:$F$118</definedName>
    <definedName name="Z_56A06D27_97E5_4D01_ADCE_F8E0A2A870EF_.wvu.FilterData" localSheetId="15" hidden="1">'14.tab.'!$A$16:$F$49</definedName>
    <definedName name="Z_56A06D27_97E5_4D01_ADCE_F8E0A2A870EF_.wvu.FilterData" localSheetId="8" hidden="1">'8.tab.'!$A$9:$F$118</definedName>
    <definedName name="Z_640C99E1_FCCB_11D4_856D_00105A71C5B5_.wvu.PrintArea" localSheetId="6" hidden="1">'6.tab.'!$B$8:$D$69</definedName>
    <definedName name="Z_640C99E1_FCCB_11D4_856D_00105A71C5B5_.wvu.PrintTitles" localSheetId="13" hidden="1">'12.tab.'!$8:$10</definedName>
    <definedName name="Z_81EB1DB6_89AB_4045_90FA_EF2BA7E792F9_.wvu.FilterData" localSheetId="15" hidden="1">'14.tab.'!$A$16:$F$49</definedName>
    <definedName name="Z_81EB1DB6_89AB_4045_90FA_EF2BA7E792F9_.wvu.FilterData" localSheetId="8" hidden="1">'8.tab.'!$A$9:$F$118</definedName>
    <definedName name="Z_81EB1DB6_89AB_4045_90FA_EF2BA7E792F9_.wvu.PrintArea" localSheetId="15" hidden="1">'14.tab.'!$A:$F</definedName>
    <definedName name="Z_81EB1DB6_89AB_4045_90FA_EF2BA7E792F9_.wvu.PrintArea" localSheetId="8" hidden="1">'8.tab.'!$A:$F</definedName>
    <definedName name="Z_8545B4E6_A517_4BD7_BFB7_42FEB5F229AD_.wvu.FilterData" localSheetId="15" hidden="1">'14.tab.'!$A$16:$F$49</definedName>
    <definedName name="Z_8545B4E6_A517_4BD7_BFB7_42FEB5F229AD_.wvu.FilterData" localSheetId="8" hidden="1">'8.tab.'!$A$9:$F$118</definedName>
    <definedName name="Z_877A1030_2452_46B0_88DF_8A068656C08E_.wvu.FilterData" localSheetId="15" hidden="1">'14.tab.'!$A$16:$F$49</definedName>
    <definedName name="Z_877A1030_2452_46B0_88DF_8A068656C08E_.wvu.FilterData" localSheetId="8" hidden="1">'8.tab.'!$A$9:$F$118</definedName>
    <definedName name="Z_ABD8A783_3A6C_4629_9559_1E4E89E80131_.wvu.FilterData" localSheetId="15" hidden="1">'14.tab.'!$A$16:$F$49</definedName>
    <definedName name="Z_ABD8A783_3A6C_4629_9559_1E4E89E80131_.wvu.FilterData" localSheetId="8" hidden="1">'8.tab.'!$A$9:$F$118</definedName>
    <definedName name="Z_AF277C95_CBD9_4696_AC72_D010599E9831_.wvu.FilterData" localSheetId="15" hidden="1">'14.tab.'!$A$16:$F$49</definedName>
    <definedName name="Z_AF277C95_CBD9_4696_AC72_D010599E9831_.wvu.FilterData" localSheetId="8" hidden="1">'8.tab.'!$A$9:$F$118</definedName>
    <definedName name="Z_B7CBCF06_FF41_423A_9AB3_E1D1F70C6FC5_.wvu.FilterData" localSheetId="15" hidden="1">'14.tab.'!$A$16:$F$49</definedName>
    <definedName name="Z_B7CBCF06_FF41_423A_9AB3_E1D1F70C6FC5_.wvu.FilterData" localSheetId="8" hidden="1">'8.tab.'!$A$9:$F$118</definedName>
    <definedName name="Z_BC5FEA1E_5696_4CF4_B8B2_A5CF94385785_.wvu.PrintArea" localSheetId="6" hidden="1">'6.tab.'!$B$8:$D$70</definedName>
    <definedName name="Z_BC5FEA1E_5696_4CF4_B8B2_A5CF94385785_.wvu.PrintTitles" localSheetId="13" hidden="1">'12.tab.'!$8:$10</definedName>
    <definedName name="Z_C5511FB8_86C5_41F3_ADCD_B10310F066F5_.wvu.FilterData" localSheetId="15" hidden="1">'14.tab.'!$A$16:$F$49</definedName>
    <definedName name="Z_C5511FB8_86C5_41F3_ADCD_B10310F066F5_.wvu.FilterData" localSheetId="8" hidden="1">'8.tab.'!$A$9:$F$118</definedName>
    <definedName name="Z_DB8ECBD1_2D44_4F97_BCC9_F610BA0A3109_.wvu.FilterData" localSheetId="15" hidden="1">'14.tab.'!$A$16:$F$49</definedName>
    <definedName name="Z_DB8ECBD1_2D44_4F97_BCC9_F610BA0A3109_.wvu.FilterData" localSheetId="8" hidden="1">'8.tab.'!$A$9:$F$118</definedName>
    <definedName name="Z_DEE3A27E_689A_4E9F_A3EB_C84F1E3B413E_.wvu.FilterData" localSheetId="15" hidden="1">'14.tab.'!$A$16:$F$49</definedName>
    <definedName name="Z_DEE3A27E_689A_4E9F_A3EB_C84F1E3B413E_.wvu.FilterData" localSheetId="8" hidden="1">'8.tab.'!$A$9:$F$118</definedName>
    <definedName name="Z_F1F489B9_0F61_4F1F_A151_75EF77465344_.wvu.Cols" localSheetId="15" hidden="1">'14.tab.'!#REF!</definedName>
    <definedName name="Z_F1F489B9_0F61_4F1F_A151_75EF77465344_.wvu.Cols" localSheetId="8" hidden="1">'8.tab.'!#REF!</definedName>
    <definedName name="Z_F1F489B9_0F61_4F1F_A151_75EF77465344_.wvu.FilterData" localSheetId="15" hidden="1">'14.tab.'!$A$16:$F$49</definedName>
    <definedName name="Z_F1F489B9_0F61_4F1F_A151_75EF77465344_.wvu.FilterData" localSheetId="8" hidden="1">'8.tab.'!$A$9:$F$118</definedName>
    <definedName name="Z_F1F489B9_0F61_4F1F_A151_75EF77465344_.wvu.PrintArea" localSheetId="15" hidden="1">'14.tab.'!$A$6:$F$92</definedName>
    <definedName name="Z_F1F489B9_0F61_4F1F_A151_75EF77465344_.wvu.PrintArea" localSheetId="8" hidden="1">'8.tab.'!$A$2:$F$198</definedName>
    <definedName name="Z_F1F489B9_0F61_4F1F_A151_75EF77465344_.wvu.PrintTitles" localSheetId="15" hidden="1">'14.tab.'!$16:$18</definedName>
    <definedName name="Z_F1F489B9_0F61_4F1F_A151_75EF77465344_.wvu.PrintTitles" localSheetId="8" hidden="1">'8.tab.'!$9:$11</definedName>
  </definedNames>
  <calcPr fullCalcOnLoad="1"/>
</workbook>
</file>

<file path=xl/sharedStrings.xml><?xml version="1.0" encoding="utf-8"?>
<sst xmlns="http://schemas.openxmlformats.org/spreadsheetml/2006/main" count="6698" uniqueCount="1390">
  <si>
    <t>(2009. gada janvāris - maijs)</t>
  </si>
  <si>
    <t>2009. gada 15. jūnijs</t>
  </si>
  <si>
    <t>13. tabula</t>
  </si>
  <si>
    <t xml:space="preserve">           (latos)</t>
  </si>
  <si>
    <t>finansēšana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</si>
  <si>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</si>
  <si>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</si>
  <si>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</si>
  <si>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</si>
  <si>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</si>
  <si>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</si>
  <si>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</si>
  <si>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</si>
  <si>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S13 01 20</t>
  </si>
  <si>
    <t>Valsts struktūru kontrolēti un finansēti komersanti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</si>
  <si>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</si>
  <si>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</si>
  <si>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</si>
  <si>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</si>
  <si>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</si>
  <si>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</si>
  <si>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</si>
  <si>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</si>
  <si>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</si>
  <si>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</si>
  <si>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Iedzīvotāju ienākuma nodokļa neizpildes kompensācija</t>
  </si>
  <si>
    <t>S13 03 20</t>
  </si>
  <si>
    <t>Pašvaldību struktūru kontrolēti un finansēti komersanti</t>
  </si>
  <si>
    <t>S11 00 00</t>
  </si>
  <si>
    <t>Nefinanšu komersanti</t>
  </si>
  <si>
    <t>F40 01 00 20</t>
  </si>
  <si>
    <t>P</t>
  </si>
  <si>
    <t>S13 01 10</t>
  </si>
  <si>
    <t>Ministrijas un centrālās valsts iestādes</t>
  </si>
  <si>
    <t>Studējošo un studiju kreditēšana</t>
  </si>
  <si>
    <t>Labklājības ministrija</t>
  </si>
  <si>
    <t>Budžeta un finanšu vadība</t>
  </si>
  <si>
    <t>Finanšu iestādes</t>
  </si>
  <si>
    <t>Pārvaldnieks</t>
  </si>
  <si>
    <t>Ciršs, 7094334</t>
  </si>
  <si>
    <t>Ciršs  67094334</t>
  </si>
  <si>
    <t>Latvijas Republikas</t>
  </si>
  <si>
    <t>VALSTS KASE</t>
  </si>
  <si>
    <t>Smilšu ielā 1, Rīgā, LV-1919, tālrunis 7094222, fakss 7094220, e-pasts: kase@kase.gov.lv</t>
  </si>
  <si>
    <t>Atvasināto publisko personu pamatbudžeta ieņēmumi un izdevumi</t>
  </si>
  <si>
    <t>(2009.gada janvāris-maijs )</t>
  </si>
  <si>
    <t>14.tabula</t>
  </si>
  <si>
    <t/>
  </si>
  <si>
    <t xml:space="preserve">I KOPĀ IEŅĒMUMI </t>
  </si>
  <si>
    <t>18.1.0.0.</t>
  </si>
  <si>
    <t xml:space="preserve">Valsts pamatbudžeta savstarpējie transferti </t>
  </si>
  <si>
    <t>18.1.3.0</t>
  </si>
  <si>
    <t>18.1.4.0.</t>
  </si>
  <si>
    <t>18.1.6.0.</t>
  </si>
  <si>
    <t>No valsts budžeta  daļēji finansētas atvasinātas publiskas personas (izņemot pašvaldības) saņemtie transferti</t>
  </si>
  <si>
    <t>18.1.6.1.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</si>
  <si>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</si>
  <si>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</si>
  <si>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</si>
  <si>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</si>
  <si>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</si>
  <si>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VIII   Izdevumi atbilstoši ekonomiskajām kategorijām</t>
  </si>
  <si>
    <t>Krājumi, materiāli, energoresursi, preces, biroja preces un inventārs, kurus neuzskaita kodā5000</t>
  </si>
  <si>
    <t>Subsīdijas un dotācijas komersantiem, biedrībām un nodibinājumeim, izņemot lauksaimniecības ražojumus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</si>
  <si>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</si>
  <si>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Dažādi izdevumi, kas veidojas pēc uzkrāšanas principa un nav klasificējami iepriekš</t>
  </si>
  <si>
    <t xml:space="preserve">Pārvaldnieka vietā -                      </t>
  </si>
  <si>
    <t>G. Medne</t>
  </si>
  <si>
    <t>Klaviņa 7094247</t>
  </si>
  <si>
    <t>Smilšu ielā 1, Rīgā, LV-1919, tālrunis 67094222, fakss 67094220, e-pasts: kase@kase.gov.lv</t>
  </si>
  <si>
    <t>Atvasinātās publiskās personas ziedojumu un dāvinājumu ieņēmumi un izdevumi</t>
  </si>
  <si>
    <t>15.tabula</t>
  </si>
  <si>
    <t xml:space="preserve">Pārvaldnieka vietā -                       </t>
  </si>
  <si>
    <t xml:space="preserve">pārvaldnieka vietniece                      </t>
  </si>
  <si>
    <t>Kļaviņa  67094247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</si>
  <si>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</si>
  <si>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</si>
  <si>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</si>
  <si>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</si>
  <si>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</si>
  <si>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</si>
  <si>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</si>
  <si>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</si>
  <si>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</si>
  <si>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</si>
  <si>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</si>
  <si>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</si>
  <si>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</si>
  <si>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</si>
  <si>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</si>
  <si>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</si>
  <si>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</si>
  <si>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</si>
  <si>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</si>
  <si>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</si>
  <si>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</si>
  <si>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</si>
  <si>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</si>
  <si>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</si>
  <si>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</si>
  <si>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</si>
  <si>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</si>
  <si>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</si>
  <si>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</si>
  <si>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</si>
  <si>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</si>
  <si>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</si>
  <si>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</si>
  <si>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</si>
  <si>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</si>
  <si>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</si>
  <si>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</si>
  <si>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</si>
  <si>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</si>
  <si>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</si>
  <si>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</si>
  <si>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</si>
  <si>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</si>
  <si>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</si>
  <si>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</si>
  <si>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</si>
  <si>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</si>
  <si>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</si>
  <si>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</si>
  <si>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</si>
  <si>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</si>
  <si>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</si>
  <si>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</si>
  <si>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</si>
  <si>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</si>
  <si>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</si>
  <si>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</si>
  <si>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</si>
  <si>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</si>
  <si>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</si>
  <si>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</si>
  <si>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</si>
  <si>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</si>
  <si>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</si>
  <si>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</si>
  <si>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vietā-</t>
  </si>
  <si>
    <t>Muceniece, 7094321</t>
  </si>
  <si>
    <t xml:space="preserve">Valsts pamatbudžeta ieņēmumi un izdevumi </t>
  </si>
  <si>
    <t>Nr. 1.8-12.10.2/5</t>
  </si>
  <si>
    <t>4.tabula</t>
  </si>
  <si>
    <t>Klasifikā-
cijas grupa, kods</t>
  </si>
  <si>
    <t>Finansēšanas plāns finansēšanas periodam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</si>
  <si>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</si>
  <si>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</si>
  <si>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</si>
  <si>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</si>
  <si>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</si>
  <si>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</si>
  <si>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</si>
  <si>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</si>
  <si>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</si>
  <si>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</si>
  <si>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</si>
  <si>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</si>
  <si>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</si>
  <si>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</si>
  <si>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</si>
  <si>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</si>
  <si>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</si>
  <si>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</si>
  <si>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</si>
  <si>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</si>
  <si>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Izdevumi periodikas iegādei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</si>
  <si>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</si>
  <si>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</si>
  <si>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Pakalpojumi, kurus budžeta iestādes apmaksā noteikto funkciju ietvaros, kas nav iestādes administratīvie izdevumi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</si>
  <si>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</si>
  <si>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</si>
  <si>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</si>
  <si>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</si>
  <si>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</si>
  <si>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</si>
  <si>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</si>
  <si>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</si>
  <si>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</si>
  <si>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</si>
  <si>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</si>
  <si>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</si>
  <si>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Īpašajās programmās plānotās un ar Ministru kabineta rīkojumiem sadalāmās apropriācijas</t>
  </si>
  <si>
    <t xml:space="preserve">      Konkursa kārtībā un sadarbības līgumiem un programmām sadalāmie valsts budžeta līdzekļi, kurus kārtējā gada valsts budžeta likumā objektīvu iemeslu dēļ nav bijis iespējams ieplānot sadalījumā pa ekonomiskajām kategorijām</t>
  </si>
  <si>
    <t xml:space="preserve">       Īpašajās programmās plānotās un ar Ministru kabineta rīkojumiem sadalāmās apropriācijas</t>
  </si>
  <si>
    <t xml:space="preserve">   Sociālie pabalsti</t>
  </si>
  <si>
    <t xml:space="preserve">       Pensijas un sociālie pabalsti naudā</t>
  </si>
  <si>
    <t xml:space="preserve">       Pārējie klasifikācijā neminētie maksājumi iedzīvotājiem natūrā un kompensācijas</t>
  </si>
  <si>
    <t xml:space="preserve">       Kompensācijas, kuras Latvijas valsts izmaksā personām uz Eiropas Kopienas Tiesas lēmuma pamata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</si>
  <si>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</si>
  <si>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</si>
  <si>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</si>
  <si>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</si>
  <si>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</si>
  <si>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</si>
  <si>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</si>
  <si>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Valsts budžeta mērķdotācijas uzturēšanas izdevumiem pašvaldībām</t>
  </si>
  <si>
    <t xml:space="preserve">       Valsts budžeta dotācijas un citi transferti pašvaldībām un no valsts budžeta daļēji finansētām atvasinātajām publiskām personām (izņemot pašvaldības)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</si>
  <si>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</si>
  <si>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</si>
  <si>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</si>
  <si>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</si>
  <si>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</si>
  <si>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</si>
  <si>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Izdevumi no kapitāla daļu pārdošanas un pārvērtēšanas, vērtspapīru tirdzniecības un pārvērtēšanas, un izdevumus par kapitāla daļu iegādi</t>
  </si>
  <si>
    <t>2.2.</t>
  </si>
  <si>
    <t xml:space="preserve">   Kapitālo izdevumu transferti, mērķdotācijas</t>
  </si>
  <si>
    <t xml:space="preserve">       Valsts budžeta kapitālo izdevumu transferti </t>
  </si>
  <si>
    <t>Valsts budžeta kapitālo izdevumu transferti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</si>
  <si>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</si>
  <si>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</si>
  <si>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</si>
  <si>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</si>
  <si>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</si>
  <si>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</si>
  <si>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</t>
  </si>
  <si>
    <t>F40020000</t>
  </si>
  <si>
    <t>Aizņēmumi**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</si>
  <si>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</si>
  <si>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</si>
  <si>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</si>
  <si>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</si>
  <si>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</si>
  <si>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</si>
  <si>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</si>
  <si>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</si>
  <si>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</si>
  <si>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</si>
  <si>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</si>
  <si>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</si>
  <si>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</si>
  <si>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</si>
  <si>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</si>
  <si>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</si>
  <si>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</si>
  <si>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</si>
  <si>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</si>
  <si>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</si>
  <si>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</si>
  <si>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</si>
  <si>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</si>
  <si>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</si>
  <si>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</si>
  <si>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</si>
  <si>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</si>
  <si>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</si>
  <si>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</si>
  <si>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</si>
  <si>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</si>
  <si>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</si>
  <si>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</si>
  <si>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</si>
  <si>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</si>
  <si>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</si>
  <si>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</si>
  <si>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</si>
  <si>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</si>
  <si>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</si>
  <si>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</si>
  <si>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</si>
  <si>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</si>
  <si>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</si>
  <si>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</si>
  <si>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</si>
  <si>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</si>
  <si>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</si>
  <si>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</si>
  <si>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</si>
  <si>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</si>
  <si>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</si>
  <si>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</si>
  <si>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</si>
  <si>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</si>
  <si>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</si>
  <si>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</si>
  <si>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</si>
  <si>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</si>
  <si>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</si>
  <si>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</si>
  <si>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</si>
  <si>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</si>
  <si>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</si>
  <si>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</si>
  <si>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</si>
  <si>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</si>
  <si>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</si>
  <si>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Kārtējie maksājumi Eiropas Kopienas budžetā</t>
  </si>
  <si>
    <t>Valsts budžeta mērķdotācijas uzturēšanas izdevumiem pašvaldībām</t>
  </si>
  <si>
    <t>Valsts budžeta dotācijas un citi transferti pašvaldībām un no valsts budžeta daļēji finansētajām atvasinātajām publiskajām personām (izņemot pašvaldības)</t>
  </si>
  <si>
    <t>Uzturēšanas izdevumu atmaksa valsts budžetam</t>
  </si>
  <si>
    <t>Atmaksa valsts pamatbudžetā par veiktajiem uzturēšanas izdevumiem Eiropas Savienības fondu līdzfinansētajos projektos</t>
  </si>
  <si>
    <t>Valsts budžeta un pašvaldību budžetu transferti un mērķdotācijas kapitālajiem izdevumiem</t>
  </si>
  <si>
    <t>Atmaksa valsts pamatbudžetā par veiktajiem kapitālajiem izdevumiem</t>
  </si>
  <si>
    <t>13.  Finanšu ministrija</t>
  </si>
  <si>
    <t>Procentu izdevumi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</si>
  <si>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</si>
  <si>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</si>
  <si>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</si>
  <si>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</si>
  <si>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</si>
  <si>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pamatbudžeta ārvalstu finanšu palīdzības līdzekļiem uz valsts pamatbudžetu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</si>
  <si>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</si>
  <si>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</si>
  <si>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budžetā par veiktajiem kapitālajiem izdevumiem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</si>
  <si>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</si>
  <si>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</si>
  <si>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</si>
  <si>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</si>
  <si>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Valsts budžeta kapitālo izdevumu transferti no valstspamatbudžeta uz pašvaldības pamatbudžetu</t>
  </si>
  <si>
    <t>Saņemtie aizņēmumi</t>
  </si>
  <si>
    <t>Saņemto aizņēmumu atmaksa*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</si>
  <si>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</si>
  <si>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</si>
  <si>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</si>
  <si>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</si>
  <si>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</si>
  <si>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</si>
  <si>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</si>
  <si>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</si>
  <si>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</si>
  <si>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</si>
  <si>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</si>
  <si>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</si>
  <si>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finansēto iestāžu saņemtie transferti pārskaitījumi no valsts pamatbudžeta dotācijas no vispārējiem ieņēmumiem</t>
  </si>
  <si>
    <t>Valsts pamatbudžeta finansēto iestāžu saņemtie transferti no citas valsts pamatbudžeta finansētās ministrijas vai centrālās iestādes ārvalstu finanšu palīdzības līdzekļiem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</si>
  <si>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</si>
  <si>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</si>
  <si>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</si>
  <si>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</si>
  <si>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</si>
  <si>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</si>
  <si>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</si>
  <si>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Bērnu, ģimenes un sabiedrības integrācijas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</si>
  <si>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</si>
  <si>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</si>
  <si>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</si>
  <si>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</si>
  <si>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</si>
  <si>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</si>
  <si>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</si>
  <si>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</si>
  <si>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</si>
  <si>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</si>
  <si>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</si>
  <si>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</si>
  <si>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</si>
  <si>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</si>
  <si>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</si>
  <si>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</si>
  <si>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</si>
  <si>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* Valsts kasei atmaksātie aizņēmumi Ls 735 621 dzēstie studiju un studējošo kredīti komercbankām Ls 147 958</t>
  </si>
  <si>
    <t>** Budžeta izpilde konsolidēta par savstarpējiem valsts pamatbudžeta aizdevumiem un aizņēmumiem Ls 735 621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</si>
  <si>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</si>
  <si>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</si>
  <si>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</si>
  <si>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92 344</t>
  </si>
  <si>
    <t>Izsolē iegūtie līdzekļi par privatizācijas objektiem Ls 10 204</t>
  </si>
  <si>
    <t>Ilgtermiņa stabilizācijas rezerves līdzekļi Ls 9 022 817</t>
  </si>
  <si>
    <t>Pārvaldnieka vietā -</t>
  </si>
  <si>
    <t>Krūmiņa-Pēkšena  67094384</t>
  </si>
  <si>
    <t>Valsts speciālā budžeta ieņēmumu un izdevumu atšifrējums pa programmām un apakšprogrammām</t>
  </si>
  <si>
    <t>(2009.gada janvāris- maijs)</t>
  </si>
  <si>
    <t>Nr.1.8.-12.10.2/5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</si>
  <si>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</si>
  <si>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</si>
  <si>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</si>
  <si>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</si>
  <si>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</si>
  <si>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</si>
  <si>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ieņēmumi*</t>
  </si>
  <si>
    <t xml:space="preserve">  Ieņēmumi no maksas pakalpojumiem un citi pašu ieņēmumi*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</si>
  <si>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</si>
  <si>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</si>
  <si>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</si>
  <si>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</si>
  <si>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</si>
  <si>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</si>
  <si>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</si>
  <si>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</si>
  <si>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</si>
  <si>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</si>
  <si>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</si>
  <si>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</si>
  <si>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</si>
  <si>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
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</si>
  <si>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</si>
  <si>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</si>
  <si>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</si>
  <si>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   Kapitālie izdevumi Eiropas Savienības politiku  instrumentu līdzfinansēto projektu un (vai) pasākumu īstenošanai un pārējie kapitālie izdevumi</t>
  </si>
  <si>
    <t>Pmatlīdzekļi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</si>
  <si>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</si>
  <si>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</si>
  <si>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</si>
  <si>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</si>
  <si>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</si>
  <si>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</si>
  <si>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</si>
  <si>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</si>
  <si>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</si>
  <si>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</si>
  <si>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</si>
  <si>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</si>
  <si>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</si>
  <si>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</si>
  <si>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</si>
  <si>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</si>
  <si>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</si>
  <si>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</si>
  <si>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</si>
  <si>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</si>
  <si>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</si>
  <si>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</si>
  <si>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</si>
  <si>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</si>
  <si>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</si>
  <si>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</si>
  <si>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</si>
  <si>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</si>
  <si>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</si>
  <si>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</si>
  <si>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</si>
  <si>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</si>
  <si>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</si>
  <si>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</si>
  <si>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</si>
  <si>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</si>
  <si>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</si>
  <si>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</si>
  <si>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</si>
  <si>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</si>
  <si>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</si>
  <si>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</si>
  <si>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</si>
  <si>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</si>
  <si>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</si>
  <si>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</si>
  <si>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</si>
  <si>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</si>
  <si>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</si>
  <si>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</si>
  <si>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</si>
  <si>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</si>
  <si>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</si>
  <si>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</si>
  <si>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</si>
  <si>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ieņēmumi*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</si>
  <si>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</si>
  <si>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</si>
  <si>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</si>
  <si>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apdrošināšanai*</t>
  </si>
  <si>
    <t xml:space="preserve">       Valsts iemaksas sociālajai apdrošināšanai bezdarba gadījumam*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</si>
  <si>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</si>
  <si>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</si>
  <si>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</si>
  <si>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</si>
  <si>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</si>
  <si>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Atlīdzība </t>
  </si>
  <si>
    <t xml:space="preserve">   Atalgojums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</si>
  <si>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</si>
  <si>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</si>
  <si>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</si>
  <si>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</si>
  <si>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</si>
  <si>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</si>
  <si>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 xml:space="preserve">   Citi valsts sociālās apdrošināšanas speciālā budžeta ieņēmumi 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</si>
  <si>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</si>
  <si>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</si>
  <si>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>Pārējie iepriekš neklasificētie ieņāmumi</t>
  </si>
  <si>
    <t xml:space="preserve">Ieņēmumi no maksas pakalpojumiem un citi pašu ieņēmumi 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</si>
  <si>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</si>
  <si>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</si>
  <si>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</si>
  <si>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</si>
  <si>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</si>
  <si>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</si>
  <si>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</si>
  <si>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 xml:space="preserve">Valsts kases kontu atlikumi kredītiestādēs </t>
  </si>
  <si>
    <t>(2009.gada maijs)</t>
  </si>
  <si>
    <t>10.tabula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</si>
  <si>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</si>
  <si>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</si>
  <si>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</si>
  <si>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</si>
  <si>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</si>
  <si>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</si>
  <si>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</si>
  <si>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</si>
  <si>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</si>
  <si>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</si>
  <si>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</si>
  <si>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</si>
  <si>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</si>
  <si>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</si>
  <si>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</si>
  <si>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</si>
  <si>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</si>
  <si>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 xml:space="preserve">Pārvaldnieka vietā- </t>
  </si>
  <si>
    <t>Lansmane, 67094239</t>
  </si>
  <si>
    <t>Programmas “Valsts aizsardzība, drošība un integrācija NATO” 2009.gadam</t>
  </si>
  <si>
    <t>11.tabula</t>
  </si>
  <si>
    <t>Izpilde % pret gada plānu          (3/2)</t>
  </si>
  <si>
    <t>Aizsardzības ministrija</t>
  </si>
  <si>
    <t>Informācijas analīzes dienests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</si>
  <si>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</si>
  <si>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</si>
  <si>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</si>
  <si>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</si>
  <si>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</si>
  <si>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Pārvaldnieka vietā-                  </t>
  </si>
  <si>
    <t>Valsts budžeta ilgtermiņa saistību maksimāli pieļaujamais apjoms</t>
  </si>
  <si>
    <t>2009.gada  15.jūnijs</t>
  </si>
  <si>
    <t>12.tabula</t>
  </si>
  <si>
    <t xml:space="preserve">Finansēšanas plāns </t>
  </si>
  <si>
    <t>Izpilde % pret gada plānu (4/2)</t>
  </si>
  <si>
    <t>Pamatbudžets kopsavilkums</t>
  </si>
  <si>
    <t>Resursi izdevumu segšanai - kopā</t>
  </si>
  <si>
    <t xml:space="preserve">       Vispārējā kārtībā sadalāmā dotācija no vispārējiem ieņēmumiem</t>
  </si>
  <si>
    <t xml:space="preserve">      Kārtējie izdevumi</t>
  </si>
  <si>
    <t xml:space="preserve">          Atlīdzība</t>
  </si>
  <si>
    <t xml:space="preserve">              Atalgojums</t>
  </si>
  <si>
    <t xml:space="preserve">         Preces un pakalpojumi</t>
  </si>
  <si>
    <t xml:space="preserve">     Procentu izdevumi</t>
  </si>
  <si>
    <t xml:space="preserve">     Subsīdijas, dotācijas un sociālie pabalsti</t>
  </si>
  <si>
    <t xml:space="preserve">        Subsīdijas un dotācijas</t>
  </si>
  <si>
    <t xml:space="preserve">        Sociālie pabalsti</t>
  </si>
  <si>
    <t xml:space="preserve">      Kārtējie maksājumi Eiropas Kopienas budžetā un starptautiskā sadarbība</t>
  </si>
  <si>
    <t xml:space="preserve">        Kārtējie maksājumi Eiropas Kopienas budžetā</t>
  </si>
  <si>
    <t xml:space="preserve">        Starptautiskā sadarbība</t>
  </si>
  <si>
    <t xml:space="preserve">      Uzturēšanas izdevumu transferti</t>
  </si>
  <si>
    <t xml:space="preserve">        Valsts budžeta mērķdotācijas uzturēšanas izdevumiem pašvaldībām</t>
  </si>
  <si>
    <t xml:space="preserve">        Valsts budžeta dotācijas un citi transferti pašvaldībām un no valsts budžeta daļēji finansētajām atvasinātajām publiskajām personām (izņemot pašvaldības)</t>
  </si>
  <si>
    <t xml:space="preserve">     Pamatkapitāla veidošana</t>
  </si>
  <si>
    <t xml:space="preserve">      Valsts budžeta un pašvaldību budžetu transferti un mērķdotācijas kapitālajiem izdevumiem</t>
  </si>
  <si>
    <t xml:space="preserve">          Valsts budžeta kapitālo izdevumu transferti</t>
  </si>
  <si>
    <t xml:space="preserve">                 Valsts budžeta kapitālo izdevumu transferti no valsts pamatbudžeta uz pašvaldības pamatbudžetu</t>
  </si>
  <si>
    <t xml:space="preserve">    Aizņēmumi</t>
  </si>
  <si>
    <t xml:space="preserve">        Saņemto aizņēmumu atmaksa</t>
  </si>
  <si>
    <t xml:space="preserve">        Izsniegto aizdevumu saņemtā atmaksa</t>
  </si>
  <si>
    <t xml:space="preserve">    Naudas līdzekļi</t>
  </si>
  <si>
    <t xml:space="preserve">        Ārvalstu finanšu palīdzības naudas līdzekļu atlikumu izmaiņas palielinājums (-) vai samazinājums (+) </t>
  </si>
  <si>
    <t>tajā skaitā</t>
  </si>
  <si>
    <t>VALSTS BUDŽETA FINANSĒTAS INVESTĪCIJAS</t>
  </si>
  <si>
    <t>Eiropas Savienības politiku instrumenti un pārējās ārvalstu finanšu palīdzības līdzfinansētie projekti</t>
  </si>
  <si>
    <t xml:space="preserve">Eiropas Kopienas atbalsts transporta, telekomunikāciju
 un enerģijas infrastruktūras tīkliem </t>
  </si>
  <si>
    <t xml:space="preserve">    Dotācija no vispārējiem ieņēmumiem</t>
  </si>
  <si>
    <t xml:space="preserve">             Atalgojums</t>
  </si>
  <si>
    <t xml:space="preserve">         Subsīdijas un dotācijas</t>
  </si>
  <si>
    <t xml:space="preserve">      Kārtējie maksājumi Eiropas Kopienas budžetā un starptautiskā sadarbība </t>
  </si>
  <si>
    <t xml:space="preserve">       Ārvalstu finanšu palīdzības naudas līdzekļu atlikumu izmaiņas palielinājums (-) vai samazinājums (+) </t>
  </si>
  <si>
    <t>12.Ekonomikas ministrija</t>
  </si>
  <si>
    <t>17.Satiksmes ministrija</t>
  </si>
  <si>
    <t xml:space="preserve">Kohēzijas fonds </t>
  </si>
  <si>
    <t xml:space="preserve">Kohēzijas fonds 2004. - 2006.gada programmēšanas periodam </t>
  </si>
  <si>
    <t xml:space="preserve">   Ārvalstu finanšu palīdzība atmaksām valsts pamatbudžetam</t>
  </si>
  <si>
    <t xml:space="preserve">    Uzturēšanas izdevumu transferti</t>
  </si>
  <si>
    <t xml:space="preserve">         Uzturēšanas izdevumu atmaksa valsts budžetam</t>
  </si>
  <si>
    <t>21.Vides ministrija</t>
  </si>
  <si>
    <t>Kohēzijas fonds 2007. - 2013.gada programmēšanas periodam</t>
  </si>
  <si>
    <t xml:space="preserve">Eiropas Reģionālās attīstības fonds (ERAF) </t>
  </si>
  <si>
    <t xml:space="preserve">     Valsts budžeta kapitālo izdevumu transferti no valsts pamatbudžeta uz pašvaldības pamatbudžetu</t>
  </si>
  <si>
    <t>Eiropas Reģionālās attīstības fonds (ERAF) 2004. - 2006.gada programmēšanas periodam</t>
  </si>
  <si>
    <t xml:space="preserve">       Dotācija no vispārējiem ieņēmumiem atmaksām valsts pamatbudžetā</t>
  </si>
  <si>
    <t xml:space="preserve">        Uzturēšanas izdevumu atmaksa valsts budžetam</t>
  </si>
  <si>
    <t xml:space="preserve">          Atmaksa valsts pamatbudžetā par veiktajiem 
uzturēšanas izdevumiem ES fondu līdzfinansētajos projektos</t>
  </si>
  <si>
    <t xml:space="preserve">   Kapitālie izdevumi</t>
  </si>
  <si>
    <t xml:space="preserve">        Atmaksa valsts pamatbudžetā par veiktajiem kapitālajiem izdevumiem </t>
  </si>
  <si>
    <t xml:space="preserve">Eiropas Reģionālās attīstības fonds 2007. - 2013.gada programmēšanas periodam (ERAF) </t>
  </si>
  <si>
    <t>14.Iekšlietu ministrija</t>
  </si>
  <si>
    <t>15.Izglītības un zinātnes ministrija</t>
  </si>
  <si>
    <t xml:space="preserve">          Valsts budžeta kapitālo izdevumu transferti no valsts pamatbudžeta uz pašvaldības pamatbudžetu</t>
  </si>
  <si>
    <t>19.Tieslietu ministrija</t>
  </si>
  <si>
    <t>29.Veselības ministrija</t>
  </si>
  <si>
    <t xml:space="preserve">36. Bērnu, ģimenes un sabiedrības integrācijas lietu ministrija </t>
  </si>
  <si>
    <t>57.Īpašu uzdevumu ministra elektroniskās pārvaldes lietās sekretariāts</t>
  </si>
  <si>
    <t>58.Reģionālās attīstības un pašvaldību lietu ministrija</t>
  </si>
  <si>
    <t>Eiropas Sociālais fonds (ESF)</t>
  </si>
  <si>
    <t xml:space="preserve">          Preces un pakalpojumi</t>
  </si>
  <si>
    <t xml:space="preserve">      Subsīdijas, dotācijas un sociālie pabalsti</t>
  </si>
  <si>
    <t xml:space="preserve">          Subsīdijas un dotācijas</t>
  </si>
  <si>
    <t xml:space="preserve">          Sociālie pabalsti</t>
  </si>
  <si>
    <t>Eiropas Sociālais fonds (ESF)  2007. - 2013.gada programmēšanas periodam</t>
  </si>
  <si>
    <t>03.Ministru kabinets</t>
  </si>
  <si>
    <t>15.Izglītības ministrija</t>
  </si>
  <si>
    <t xml:space="preserve">         Sociālie pabalsti</t>
  </si>
  <si>
    <t xml:space="preserve">Eiropas Lauksaimniecības garantiju fonds </t>
  </si>
  <si>
    <t>16.Zemkopības ministrija</t>
  </si>
  <si>
    <t>Eiropas Lauksaimniecības  fonds lauku attīstībai</t>
  </si>
  <si>
    <t xml:space="preserve">Eiropas Zivsaimniecības  fonds </t>
  </si>
  <si>
    <t xml:space="preserve">Eiropas Kopienas iniciatīvas  </t>
  </si>
  <si>
    <t xml:space="preserve">   Ieņēmumi no maksas pakalpojumiem un citi pašu ieņēmumi </t>
  </si>
  <si>
    <t xml:space="preserve">tajā skaitā </t>
  </si>
  <si>
    <t>Eiropas Kopienas iniciatīva INTERREG</t>
  </si>
  <si>
    <t>Citas Eiropas Kopienas iniciatīvas</t>
  </si>
  <si>
    <t>Pārejas programma (Transition Facility)</t>
  </si>
  <si>
    <t>24.Valsts kontrole</t>
  </si>
  <si>
    <t>3.mērķis "Eiropas teritoriālā sadarbība"</t>
  </si>
  <si>
    <t xml:space="preserve">Citi ES politiku instrumenti </t>
  </si>
  <si>
    <t>10.Aizsardzības ministrija</t>
  </si>
  <si>
    <t xml:space="preserve">   Transferti</t>
  </si>
  <si>
    <t xml:space="preserve">      Valsts pamatbudžeta savstarpējie transferti</t>
  </si>
  <si>
    <t xml:space="preserve">          Valsts pamatbudžeta iestāžu saņemtie transferta pārskaitījumi no valsts pamatbudžeta dotācijas no vispārējiem ieņēmumiem</t>
  </si>
  <si>
    <t>11.Ārlietu ministrija</t>
  </si>
  <si>
    <t xml:space="preserve">         Valsts budžeta uzturēšanas izdevumu transferti </t>
  </si>
  <si>
    <t xml:space="preserve">              Valsts budžeta uzturēšanas izdevumu transferti no valsts pamatbudžeta dotācijas no vispārējiem ieņēmumiem uz valsts pamatbudžetu</t>
  </si>
  <si>
    <t>22.Kultūras ministrija</t>
  </si>
  <si>
    <t>29. Veselības ministrija</t>
  </si>
  <si>
    <t xml:space="preserve">          Valsts pamatbudžeta iestāžu saņemtie transferta pārskaitījumi no valsts pamatbudžeta ārvalstu finanšu palīdzības līdzekļiem</t>
  </si>
  <si>
    <t>57. Īpašu uzdevumu ministra elektroniskās pārvaldes lietās sekretariāts</t>
  </si>
  <si>
    <t xml:space="preserve">                    Valsts budžeta uzturēšanas izdevumu transferti no valsts pamatbudžeta ārvalstu finanšu palīdzības līdzekļiem uz valsts pamatbudžetu</t>
  </si>
  <si>
    <t xml:space="preserve">Ārvalstu finanšu palīdzības līdzfinansētie projekti </t>
  </si>
  <si>
    <t>Eiropas Ekonomikas zonas finanšu instrumenta un Norvēģijas valdības divpusējā finanšu instrumenta finansētie projekti</t>
  </si>
  <si>
    <t xml:space="preserve">     Uzturēšanas izdevumu transferti</t>
  </si>
  <si>
    <t>Citi ārvalstu finanšu palīdzības līdzfinansētie projekti</t>
  </si>
  <si>
    <t>Mērķdotācijas investīcijām pašvaldībām</t>
  </si>
  <si>
    <t xml:space="preserve">   Valsts budžeta kapitālo izdevumu transferti </t>
  </si>
  <si>
    <t>Pārējās valsts budžeta investīcijas</t>
  </si>
  <si>
    <t>MAKSĀJUMI PAR AIZŅĒMUMIEM UN KREDĪTIEM</t>
  </si>
  <si>
    <t xml:space="preserve">        Aizņēmumi</t>
  </si>
  <si>
    <t xml:space="preserve">        Aizdevumi</t>
  </si>
  <si>
    <t xml:space="preserve">            Izsniegto aizdevumu saņemtā atmaksa</t>
  </si>
  <si>
    <t>MAKSĀJUMI STARPTAUTISKAJĀS INSTITŪCIJĀS UN PROGRAMMĀS</t>
  </si>
  <si>
    <t>02.Saeima</t>
  </si>
  <si>
    <t>04.Korupcijas novēršanas un apkarošanas birojs</t>
  </si>
  <si>
    <t>05.Tiesībsarga birojs</t>
  </si>
  <si>
    <t>28. Augstākā tiesa</t>
  </si>
  <si>
    <t>35. Centrālā vēlēšanu komisija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</si>
  <si>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</si>
  <si>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</si>
  <si>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</si>
  <si>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</si>
  <si>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NOMAS AR IZPIRKUMU (FINANŠU LĪZINGA) ILGTERMIŅA SAISTĪBAS PAMATLĪDZEKĻU IEGĀDEI</t>
  </si>
  <si>
    <t>CITAS ILGTERMIŅA SAISTĪBAS</t>
  </si>
  <si>
    <t>Speciālais budžets kopsavilkums</t>
  </si>
  <si>
    <t>Ieņēmumi - kopā</t>
  </si>
  <si>
    <t xml:space="preserve">            Saņemto aizņēmumu atmaksa</t>
  </si>
  <si>
    <t xml:space="preserve"> Konsolidējamās pozīcijas</t>
  </si>
  <si>
    <t xml:space="preserve">Valsts budžeta uzturēšanas izdevumu transferti </t>
  </si>
  <si>
    <t xml:space="preserve">                   Valsts budžeta uzturēšanas izdevumu transferti no valsts pamatbudžeta ārvalstu finanšu palīdzības līdzekļiem uz valsts pamatbudžetu</t>
  </si>
  <si>
    <t xml:space="preserve">                Valsts budžeta un pašvaldību budžetu transferti un mērķdotācijas kapitālajiem izdevumiem</t>
  </si>
  <si>
    <t xml:space="preserve">Valsts budžeta aizdevumi un aizdevumu atmaksas 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</si>
  <si>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</si>
  <si>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</si>
  <si>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</si>
  <si>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</si>
  <si>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</si>
  <si>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</si>
  <si>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</si>
  <si>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 xml:space="preserve">   Valsts speciālā budžeta saņemtās dotācijas no valsts pamatbudžeta</t>
  </si>
  <si>
    <t>Valsts speciālā budžeta savstarpējie transferti</t>
  </si>
  <si>
    <t>Transferta pārskaitījumi viena speciālā budžeta veida ietvaros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</si>
  <si>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</si>
  <si>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</si>
  <si>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</si>
  <si>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</si>
  <si>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</si>
  <si>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*</t>
  </si>
  <si>
    <t>Pārklasificētas summas no maksas pakalpojumu un citu pašu ieņēmumiem</t>
  </si>
  <si>
    <t xml:space="preserve">Pārvaldnieka vietā-                               </t>
  </si>
  <si>
    <t>Kadiša 67094320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</si>
  <si>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</si>
  <si>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</si>
  <si>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</si>
  <si>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</si>
  <si>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</si>
  <si>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</si>
  <si>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</si>
  <si>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</si>
  <si>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</si>
  <si>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</si>
  <si>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</si>
  <si>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</si>
  <si>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</si>
  <si>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</si>
  <si>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</si>
  <si>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</si>
  <si>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</si>
  <si>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</si>
  <si>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</si>
  <si>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</si>
  <si>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</si>
  <si>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</si>
  <si>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</si>
  <si>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</si>
  <si>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</si>
  <si>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</si>
  <si>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</si>
  <si>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</si>
  <si>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</si>
  <si>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</si>
  <si>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</si>
  <si>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</si>
  <si>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>Ieņēmumi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</si>
  <si>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</si>
  <si>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</si>
  <si>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</si>
  <si>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</si>
  <si>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</si>
  <si>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 xml:space="preserve">  Kapitālie izdevumi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</si>
  <si>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</si>
  <si>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</si>
  <si>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</si>
  <si>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</si>
  <si>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</si>
  <si>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</si>
  <si>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</si>
  <si>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</si>
  <si>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</si>
  <si>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</si>
  <si>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</si>
  <si>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</si>
  <si>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</si>
  <si>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</si>
  <si>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 xml:space="preserve">Pārvaldnieka vietā-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</si>
  <si>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</si>
  <si>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</si>
  <si>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</si>
  <si>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</si>
  <si>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</si>
  <si>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</si>
  <si>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</si>
  <si>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</si>
  <si>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</si>
  <si>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</si>
  <si>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</si>
  <si>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</si>
  <si>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</si>
  <si>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</si>
  <si>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</si>
  <si>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</si>
  <si>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</si>
  <si>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</si>
  <si>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</si>
  <si>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</si>
  <si>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</si>
  <si>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</si>
  <si>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</si>
  <si>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</si>
  <si>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</si>
  <si>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</si>
  <si>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</si>
  <si>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</si>
  <si>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</si>
  <si>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</si>
  <si>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</si>
  <si>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</si>
  <si>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</si>
  <si>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</si>
  <si>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</si>
  <si>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</si>
  <si>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</si>
  <si>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</si>
  <si>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</si>
  <si>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</si>
  <si>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</si>
  <si>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</si>
  <si>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</si>
  <si>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</si>
  <si>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</si>
  <si>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</si>
  <si>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</si>
  <si>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</si>
  <si>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</si>
  <si>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</si>
  <si>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</si>
  <si>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</si>
  <si>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</si>
  <si>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Pārvaldnieka vietā -                                                </t>
  </si>
  <si>
    <t>Pašvaldību pamatbudžeta ieņēmumi un izdevumi</t>
  </si>
  <si>
    <t>2009.gada 15.jūnijā</t>
  </si>
  <si>
    <t>8.tabula</t>
  </si>
  <si>
    <t>Klasifikācijas grupa, kods</t>
  </si>
  <si>
    <t>Izpilde % pret gada plānu (4./3.)</t>
  </si>
  <si>
    <t>I</t>
  </si>
  <si>
    <t xml:space="preserve">KOPĀ IEŅĒMUMI </t>
  </si>
  <si>
    <t>IENĀKUMA NODOKĻI</t>
  </si>
  <si>
    <t>Ieņēmumi no iedzīvotāju ienākuma nodokļa</t>
  </si>
  <si>
    <t>1.1.0.0.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</si>
  <si>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</si>
  <si>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</si>
  <si>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</si>
  <si>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</si>
  <si>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</si>
  <si>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</si>
  <si>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</si>
  <si>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</si>
  <si>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</si>
  <si>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</si>
  <si>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</si>
  <si>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</si>
  <si>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</si>
  <si>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</si>
  <si>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</si>
  <si>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</si>
  <si>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</si>
  <si>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</si>
  <si>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</si>
  <si>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</si>
  <si>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</si>
  <si>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</si>
  <si>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</si>
  <si>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</si>
  <si>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</si>
  <si>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</si>
  <si>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</si>
  <si>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</si>
  <si>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</si>
  <si>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</si>
  <si>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</si>
  <si>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</si>
  <si>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</si>
  <si>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</si>
  <si>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</si>
  <si>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</si>
  <si>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</si>
  <si>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</si>
  <si>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</si>
  <si>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</si>
  <si>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</si>
  <si>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</si>
  <si>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</si>
  <si>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</si>
  <si>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</si>
  <si>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</si>
  <si>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</si>
  <si>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</si>
  <si>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</si>
  <si>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</si>
  <si>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</si>
  <si>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</si>
  <si>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</si>
  <si>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</si>
  <si>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</si>
  <si>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</si>
  <si>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</si>
  <si>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</si>
  <si>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</si>
  <si>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</si>
  <si>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</si>
  <si>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</si>
  <si>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</si>
  <si>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</si>
  <si>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</si>
  <si>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18.0.0.0.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</si>
  <si>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</si>
  <si>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</si>
  <si>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</si>
  <si>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</si>
  <si>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</si>
  <si>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</si>
  <si>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</si>
  <si>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</si>
  <si>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</si>
  <si>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</si>
  <si>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</si>
  <si>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</si>
  <si>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</si>
  <si>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</si>
  <si>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</si>
  <si>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</si>
  <si>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</si>
  <si>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</si>
  <si>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</si>
  <si>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</si>
  <si>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</si>
  <si>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</si>
  <si>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</si>
  <si>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</si>
  <si>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</si>
  <si>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</si>
  <si>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</si>
  <si>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</si>
  <si>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</si>
  <si>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</si>
  <si>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</si>
  <si>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</si>
  <si>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</si>
  <si>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</si>
  <si>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</si>
  <si>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</si>
  <si>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</si>
  <si>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</si>
  <si>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</si>
  <si>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</si>
  <si>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</si>
  <si>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</si>
  <si>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</si>
  <si>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</si>
  <si>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</si>
  <si>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</si>
  <si>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</si>
  <si>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</si>
  <si>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</si>
  <si>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</si>
  <si>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</si>
  <si>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</si>
  <si>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</si>
  <si>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</si>
  <si>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</si>
  <si>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</si>
  <si>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</si>
  <si>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</si>
  <si>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</si>
  <si>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</si>
  <si>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</si>
  <si>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</si>
  <si>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</si>
  <si>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</si>
  <si>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</si>
  <si>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</si>
  <si>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</si>
  <si>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</si>
  <si>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</si>
  <si>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</si>
  <si>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</si>
  <si>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</si>
  <si>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</si>
  <si>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</si>
  <si>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</si>
  <si>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</si>
  <si>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</si>
  <si>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</si>
  <si>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</si>
  <si>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</si>
  <si>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</si>
  <si>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</si>
  <si>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</si>
  <si>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</si>
  <si>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</si>
  <si>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</si>
  <si>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</si>
  <si>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</si>
  <si>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</si>
  <si>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</si>
  <si>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</si>
  <si>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</si>
  <si>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</si>
  <si>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</si>
  <si>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</si>
  <si>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</si>
  <si>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</si>
  <si>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</si>
  <si>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</si>
  <si>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</si>
  <si>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</si>
  <si>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</si>
  <si>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</si>
  <si>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</si>
  <si>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</si>
  <si>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</si>
  <si>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</si>
  <si>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</si>
  <si>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</si>
  <si>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</si>
  <si>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</si>
  <si>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</si>
  <si>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</si>
  <si>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</si>
  <si>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</si>
  <si>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</si>
  <si>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</si>
  <si>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</si>
  <si>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Pašvaldības teritoriju un mājokļu apsaimniekošana</t>
  </si>
  <si>
    <t>Atpūta, kultūra un reliģija</t>
  </si>
  <si>
    <t>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</si>
  <si>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</si>
  <si>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</si>
  <si>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</si>
  <si>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</si>
  <si>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</si>
  <si>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</si>
  <si>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Izdevumi periodikas iegādei</t>
  </si>
  <si>
    <t xml:space="preserve">Budžeta iestāžu nodokļu maksājumi 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</si>
  <si>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</si>
  <si>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</si>
  <si>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</si>
  <si>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</si>
  <si>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</si>
  <si>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</si>
  <si>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</si>
  <si>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</si>
  <si>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</si>
  <si>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</si>
  <si>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</si>
  <si>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</si>
  <si>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Pensijas un sociālie pabalsti naudā</t>
  </si>
  <si>
    <t>Sociālie pabalsti natūrā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</si>
  <si>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</si>
  <si>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</si>
  <si>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</si>
  <si>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</si>
  <si>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</si>
  <si>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</si>
  <si>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</si>
  <si>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</si>
  <si>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Pašvaldības budžeta uzturēšanas izdevumu transferts uz valsts budžetu</t>
  </si>
  <si>
    <t>Pašvaldības budžeta dotācija pašvaldību finanšu izlīdzināšanas fondam</t>
  </si>
  <si>
    <t>Nemateriālie ieguldījumi</t>
  </si>
  <si>
    <t>Pamatlīdzekļi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</si>
  <si>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</si>
  <si>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</si>
  <si>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</si>
  <si>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</si>
  <si>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</si>
  <si>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</si>
  <si>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</si>
  <si>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</si>
  <si>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</si>
  <si>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</si>
  <si>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</si>
  <si>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</si>
  <si>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</si>
  <si>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</si>
  <si>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</si>
  <si>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</si>
  <si>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</si>
  <si>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</si>
  <si>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</si>
  <si>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</si>
  <si>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</si>
  <si>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</si>
  <si>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Musakova 67904286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</si>
  <si>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</si>
  <si>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</si>
  <si>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</si>
  <si>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2009.gada 15. jūnijs</t>
  </si>
  <si>
    <t>9.1.tabula</t>
  </si>
  <si>
    <t>1</t>
  </si>
  <si>
    <t>2</t>
  </si>
  <si>
    <t>3</t>
  </si>
  <si>
    <t>4</t>
  </si>
  <si>
    <t>I  Ieņēmumi kopā</t>
  </si>
  <si>
    <t xml:space="preserve">01                 Privatizācijas fonda līdzekļi </t>
  </si>
  <si>
    <t>1. 0.</t>
  </si>
  <si>
    <t>Nodokļi par pakalpojumiem un precēm</t>
  </si>
  <si>
    <t>2. 0.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</si>
  <si>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</si>
  <si>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</si>
  <si>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</si>
  <si>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</si>
  <si>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</si>
  <si>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3. 0.</t>
  </si>
  <si>
    <t>5. 0.</t>
  </si>
  <si>
    <t>Pašvaldību budžetā saņemtie uzturēšanas izdrevumu transferti no valsts budžeta</t>
  </si>
  <si>
    <t>18.9.0.0.</t>
  </si>
  <si>
    <t>Pašvaldību speciālajā budžetā saņemtie valsts budžeta transferti un mērķdotācijas</t>
  </si>
  <si>
    <t>Pašvaldību budžeta transferti</t>
  </si>
  <si>
    <t xml:space="preserve">03                  Dabas resursu nodoklis </t>
  </si>
  <si>
    <t xml:space="preserve">02                  Autoceļu (ielu) fonda līdzekļi </t>
  </si>
  <si>
    <t>4. 0.</t>
  </si>
  <si>
    <t>21.1.0. 0.</t>
  </si>
  <si>
    <t>Budžeta iestādes ieņēmumi no ārvalstu finanšu palīdzības</t>
  </si>
  <si>
    <t xml:space="preserve">09                  Pārējie speciālā budžeta līdzekļi </t>
  </si>
  <si>
    <t xml:space="preserve">Pašvaldību budžetā saņemtie uzturēšanas izdrevumu transferti no valsts budžeta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</si>
  <si>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</si>
  <si>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</si>
  <si>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</si>
  <si>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</si>
  <si>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</si>
  <si>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</si>
  <si>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</si>
  <si>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</si>
  <si>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2500</t>
  </si>
  <si>
    <t>Budžeta iestāžu nodokļu maksājumi</t>
  </si>
  <si>
    <t>2800</t>
  </si>
  <si>
    <t>1.2. / 4000</t>
  </si>
  <si>
    <t>4200</t>
  </si>
  <si>
    <t>Procentu maksājumi iekšzemes kredītiestādēm</t>
  </si>
  <si>
    <t>Pārējie procentu maksājumi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</si>
  <si>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</si>
  <si>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</si>
  <si>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</si>
  <si>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</si>
  <si>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</si>
  <si>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</si>
  <si>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3800</t>
  </si>
  <si>
    <t>Īpašjās programmās plānotās un ar Ministru kabineta rīkojumu sadalāmās apropriācijas</t>
  </si>
  <si>
    <t>6000</t>
  </si>
  <si>
    <t>6200</t>
  </si>
  <si>
    <t>Sociālie pabalsti naudā</t>
  </si>
  <si>
    <t>6400</t>
  </si>
  <si>
    <t>7200</t>
  </si>
  <si>
    <t>Pašvaldību budžeta uzturēšanas izdevumu transferti</t>
  </si>
  <si>
    <t>7240</t>
  </si>
  <si>
    <t>7250</t>
  </si>
  <si>
    <t>Pašvaldību budžeta uzturēšanas izdevumu transferti no pašvaldības speciālā budžeta uz valsts speciālo budžetu</t>
  </si>
  <si>
    <t>7300</t>
  </si>
  <si>
    <t>7500</t>
  </si>
  <si>
    <t>2.1./5000</t>
  </si>
  <si>
    <t>5100</t>
  </si>
  <si>
    <t>5200</t>
  </si>
  <si>
    <t>2.2./9000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</si>
  <si>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</si>
  <si>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</si>
  <si>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</si>
  <si>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</si>
  <si>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</si>
  <si>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9430</t>
  </si>
  <si>
    <t>Rajona padomes speciālā budžeta kapitālo izdevumu transferts uz pašvaldības speciālo budžetu</t>
  </si>
  <si>
    <t>9500</t>
  </si>
  <si>
    <t>Valsts budžeta mērķdotācija kapitālajiem izdevumiem pašvaldībām</t>
  </si>
  <si>
    <t>3.0. /8000</t>
  </si>
  <si>
    <t>IV Finansēšana</t>
  </si>
  <si>
    <t>Naudas līdzekļi un noguldījumi (atlikuma izmaiņas)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</si>
  <si>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</si>
  <si>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</si>
  <si>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</si>
  <si>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</si>
  <si>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1.8-12.10.2/5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</si>
  <si>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</si>
  <si>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</si>
  <si>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</si>
  <si>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</si>
  <si>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</si>
  <si>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</si>
  <si>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</si>
  <si>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</si>
  <si>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</si>
  <si>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</si>
  <si>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</si>
  <si>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Grāmatas un periodiskie izdevumi</t>
  </si>
  <si>
    <t>Subsīdijas un dotācijas komersantiem, izņemot lauksaimniecības ražošanu, nevalstiskajām organizācijām un citām institūcijām</t>
  </si>
  <si>
    <t>Pārējie pabalsti un kompensācijas</t>
  </si>
  <si>
    <t>1.5.    7000</t>
  </si>
  <si>
    <t>Mērķdotācijas pašvaldību budžetiem</t>
  </si>
  <si>
    <t>2.1.   5000</t>
  </si>
  <si>
    <t>3.0.  8000</t>
  </si>
  <si>
    <t>Zaudējumi no valūtas kursa svārstībām</t>
  </si>
  <si>
    <t>Zaudējumi no valūtas kursa svārstībām attiecībā uz ziedojumu un dāvinājumu līdzekļiem</t>
  </si>
  <si>
    <t>Ieņēmumu pārsniegums (+) vai deficīts (-) (I-III)</t>
  </si>
  <si>
    <t>IX Finansēšana</t>
  </si>
  <si>
    <t>Krūmiņa  67094385</t>
  </si>
  <si>
    <t>Smilšu ielā 1, Rīgā, LV-1919, tālrunis (+371) 67094222, fakss (+371) 67094220, e-pasts: kase@kase.gov.lv, www.kase.gov.lv</t>
  </si>
  <si>
    <t>Oficiālais mēneša pārskats</t>
  </si>
  <si>
    <t>Konsolidētā kopbudžeta izpilde (ieskaitot ziedojumus un dāvinājumus)</t>
  </si>
  <si>
    <t>(2009.gada janvāris-maijs)</t>
  </si>
  <si>
    <t>Rīgā</t>
  </si>
  <si>
    <t>2009.gada 15.jūnijs</t>
  </si>
  <si>
    <t>Nr.1.8-12.10.2/5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</si>
  <si>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</si>
  <si>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</si>
  <si>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</si>
  <si>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</si>
  <si>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</si>
  <si>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</si>
  <si>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</si>
  <si>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</si>
  <si>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</si>
  <si>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</si>
  <si>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</si>
  <si>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</si>
  <si>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</si>
  <si>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</si>
  <si>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</si>
  <si>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</si>
  <si>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</si>
  <si>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</si>
  <si>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</si>
  <si>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</si>
  <si>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</si>
  <si>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atvasinātajām publiskajām personām </t>
  </si>
  <si>
    <t xml:space="preserve">Pārvaldnieka vietā-      </t>
  </si>
  <si>
    <t>pārvaldnieka vietniece</t>
  </si>
  <si>
    <t>G.Medne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</si>
  <si>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</si>
  <si>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</si>
  <si>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</si>
  <si>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</si>
  <si>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</si>
  <si>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</si>
  <si>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</si>
  <si>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</si>
  <si>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</si>
  <si>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</si>
  <si>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</si>
  <si>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</si>
  <si>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</si>
  <si>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</si>
  <si>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</si>
  <si>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</si>
  <si>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</si>
  <si>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</si>
  <si>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</si>
  <si>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</si>
  <si>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</si>
  <si>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</si>
  <si>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</si>
  <si>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</si>
  <si>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</si>
  <si>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</si>
  <si>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</si>
  <si>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</si>
  <si>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</si>
  <si>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</si>
  <si>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</si>
  <si>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</si>
  <si>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</si>
  <si>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</si>
  <si>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</si>
  <si>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</si>
  <si>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</si>
  <si>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</si>
  <si>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</si>
  <si>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</si>
  <si>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</si>
  <si>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</si>
  <si>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</si>
  <si>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</si>
  <si>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</si>
  <si>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</si>
  <si>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</si>
  <si>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</si>
  <si>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</si>
  <si>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</si>
  <si>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</si>
  <si>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</si>
  <si>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</si>
  <si>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</si>
  <si>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</si>
  <si>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</si>
  <si>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</si>
  <si>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</si>
  <si>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</si>
  <si>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</si>
  <si>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</si>
  <si>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</si>
  <si>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</si>
  <si>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</si>
  <si>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</si>
  <si>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</si>
  <si>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</si>
  <si>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</si>
  <si>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</si>
  <si>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</si>
  <si>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</si>
  <si>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</si>
  <si>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</si>
  <si>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</si>
  <si>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</si>
  <si>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</si>
  <si>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</si>
  <si>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</si>
  <si>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</si>
  <si>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</si>
  <si>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</si>
  <si>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</si>
  <si>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</si>
  <si>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</si>
  <si>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</si>
  <si>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</si>
  <si>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</si>
  <si>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</si>
  <si>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</si>
  <si>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</si>
  <si>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</si>
  <si>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</si>
  <si>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</si>
  <si>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</si>
  <si>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</si>
  <si>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</si>
  <si>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</si>
  <si>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</si>
  <si>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</si>
  <si>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</si>
  <si>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</si>
  <si>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</si>
  <si>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</si>
  <si>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</si>
  <si>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</si>
  <si>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</si>
  <si>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</si>
  <si>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</si>
  <si>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</si>
  <si>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</si>
  <si>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</si>
  <si>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</si>
  <si>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</si>
  <si>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</si>
  <si>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</si>
  <si>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</si>
  <si>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</si>
  <si>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</si>
  <si>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</si>
  <si>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</si>
  <si>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</si>
  <si>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</si>
  <si>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</si>
  <si>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</si>
  <si>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</si>
  <si>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</si>
  <si>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</si>
  <si>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</si>
  <si>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</si>
  <si>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</si>
  <si>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</si>
  <si>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</si>
  <si>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</si>
  <si>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</si>
  <si>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8.7.1.0.</t>
  </si>
  <si>
    <t xml:space="preserve">   Ieņēmumi no atsavināto  finanšu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</si>
  <si>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</si>
  <si>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</si>
  <si>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</si>
  <si>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</si>
  <si>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</si>
  <si>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</si>
  <si>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</si>
  <si>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</si>
  <si>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</si>
  <si>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</si>
  <si>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</si>
  <si>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</si>
  <si>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</si>
  <si>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</si>
  <si>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</si>
  <si>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</si>
  <si>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</si>
  <si>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</si>
  <si>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</si>
  <si>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</si>
  <si>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</si>
  <si>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</si>
  <si>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</si>
  <si>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</t>
  </si>
  <si>
    <t xml:space="preserve">1.4.Ieņēmumi no budžeta iestāžu sniegtajiem  maksas pakalpojumiem un citi pašu ieņēmumi -kopā   </t>
  </si>
  <si>
    <t>20.0.0.0.</t>
  </si>
  <si>
    <t>1.5. Ārvalstu finanšu palīdzība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</si>
  <si>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</si>
  <si>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</si>
  <si>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(2009.gada janvāris - maijs)</t>
  </si>
  <si>
    <t xml:space="preserve">                           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</si>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</sst>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#,#0&quot;.&quot;0"/>
    <numFmt numFmtId="171" formatCode="00&quot;.&quot;000"/>
    <numFmt numFmtId="172" formatCode="#,##0.0"/>
    <numFmt numFmtId="173" formatCode="0.0"/>
    <numFmt numFmtId="174" formatCode="0&quot;.&quot;00"/>
    <numFmt numFmtId="175" formatCode="###,###,###"/>
    <numFmt numFmtId="176" formatCode="#,###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23" borderId="7" applyNumberFormat="0" applyFont="0" applyAlignment="0" applyProtection="0"/>
    <xf numFmtId="0" fontId="52" fillId="20" borderId="8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4" borderId="9" applyNumberFormat="0" applyProtection="0">
      <alignment horizontal="right" vertical="center"/>
    </xf>
    <xf numFmtId="0" fontId="0" fillId="0" borderId="0">
      <alignment/>
      <protection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8" fontId="7" fillId="20" borderId="0" applyBorder="0" applyProtection="0">
      <alignment/>
    </xf>
    <xf numFmtId="0" fontId="55" fillId="0" borderId="0" applyNumberFormat="0" applyFill="0" applyBorder="0" applyAlignment="0" applyProtection="0"/>
  </cellStyleXfs>
  <cellXfs count="11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96" applyFont="1" applyAlignment="1">
      <alignment horizontal="center"/>
      <protection/>
    </xf>
    <xf numFmtId="0" fontId="0" fillId="0" borderId="0" xfId="96" applyFont="1">
      <alignment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 applyAlignment="1">
      <alignment horizontal="right"/>
      <protection/>
    </xf>
    <xf numFmtId="0" fontId="8" fillId="0" borderId="0" xfId="96" applyFont="1">
      <alignment/>
      <protection/>
    </xf>
    <xf numFmtId="0" fontId="8" fillId="0" borderId="0" xfId="0" applyFont="1" applyAlignment="1">
      <alignment/>
    </xf>
    <xf numFmtId="0" fontId="8" fillId="0" borderId="0" xfId="96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3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 wrapText="1"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 wrapText="1"/>
    </xf>
    <xf numFmtId="169" fontId="14" fillId="0" borderId="11" xfId="0" applyNumberFormat="1" applyFont="1" applyBorder="1" applyAlignment="1">
      <alignment/>
    </xf>
    <xf numFmtId="169" fontId="16" fillId="0" borderId="11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5" fillId="0" borderId="0" xfId="10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3" fillId="0" borderId="0" xfId="96" applyFont="1" applyAlignment="1">
      <alignment horizontal="left"/>
      <protection/>
    </xf>
    <xf numFmtId="0" fontId="8" fillId="0" borderId="0" xfId="96" applyFont="1" applyFill="1" applyAlignment="1">
      <alignment horizontal="left"/>
      <protection/>
    </xf>
    <xf numFmtId="0" fontId="18" fillId="0" borderId="0" xfId="0" applyFont="1" applyAlignment="1">
      <alignment/>
    </xf>
    <xf numFmtId="0" fontId="13" fillId="0" borderId="0" xfId="92" applyFont="1" applyBorder="1" applyAlignment="1">
      <alignment horizontal="left"/>
      <protection/>
    </xf>
    <xf numFmtId="0" fontId="13" fillId="0" borderId="0" xfId="92" applyFont="1" applyAlignment="1">
      <alignment horizontal="left"/>
      <protection/>
    </xf>
    <xf numFmtId="3" fontId="13" fillId="0" borderId="0" xfId="92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96" applyFont="1" applyBorder="1">
      <alignment/>
      <protection/>
    </xf>
    <xf numFmtId="0" fontId="0" fillId="0" borderId="0" xfId="96" applyFont="1" applyBorder="1">
      <alignment/>
      <protection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5" fillId="0" borderId="11" xfId="0" applyFont="1" applyBorder="1" applyAlignment="1">
      <alignment horizontal="left" wrapText="1"/>
    </xf>
    <xf numFmtId="3" fontId="15" fillId="0" borderId="11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/>
    </xf>
    <xf numFmtId="172" fontId="15" fillId="0" borderId="11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21" fillId="0" borderId="0" xfId="0" applyNumberFormat="1" applyFont="1" applyFill="1" applyAlignment="1">
      <alignment/>
    </xf>
    <xf numFmtId="172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wrapText="1"/>
    </xf>
    <xf numFmtId="173" fontId="15" fillId="0" borderId="0" xfId="10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9" fillId="0" borderId="0" xfId="96" applyFont="1" applyFill="1" applyAlignment="1">
      <alignment horizontal="left"/>
      <protection/>
    </xf>
    <xf numFmtId="0" fontId="8" fillId="0" borderId="0" xfId="96" applyFont="1" applyBorder="1" applyAlignment="1">
      <alignment horizontal="left"/>
      <protection/>
    </xf>
    <xf numFmtId="0" fontId="8" fillId="0" borderId="0" xfId="92" applyFont="1" applyBorder="1" applyAlignment="1">
      <alignment horizontal="left"/>
      <protection/>
    </xf>
    <xf numFmtId="0" fontId="8" fillId="0" borderId="0" xfId="92" applyFont="1" applyAlignment="1">
      <alignment horizontal="left"/>
      <protection/>
    </xf>
    <xf numFmtId="3" fontId="8" fillId="0" borderId="0" xfId="92" applyNumberFormat="1" applyFont="1" applyBorder="1" applyAlignment="1">
      <alignment horizontal="left"/>
      <protection/>
    </xf>
    <xf numFmtId="0" fontId="19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96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96" applyFont="1" applyFill="1" applyBorder="1" applyAlignment="1">
      <alignment horizontal="center"/>
      <protection/>
    </xf>
    <xf numFmtId="0" fontId="8" fillId="0" borderId="0" xfId="96" applyFont="1" applyFill="1" applyAlignment="1">
      <alignment horizontal="center"/>
      <protection/>
    </xf>
    <xf numFmtId="0" fontId="0" fillId="0" borderId="0" xfId="96" applyFont="1" applyFill="1" applyBorder="1">
      <alignment/>
      <protection/>
    </xf>
    <xf numFmtId="0" fontId="0" fillId="0" borderId="0" xfId="96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96" applyFont="1" applyFill="1" applyBorder="1" applyAlignment="1">
      <alignment horizontal="left"/>
      <protection/>
    </xf>
    <xf numFmtId="0" fontId="8" fillId="0" borderId="0" xfId="96" applyFont="1" applyFill="1" applyBorder="1" applyAlignment="1">
      <alignment horizontal="centerContinuous"/>
      <protection/>
    </xf>
    <xf numFmtId="0" fontId="8" fillId="0" borderId="0" xfId="96" applyFont="1" applyFill="1" applyAlignment="1">
      <alignment horizontal="righ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1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2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172" fontId="12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72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172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17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3" fontId="23" fillId="0" borderId="11" xfId="54" applyNumberFormat="1" applyFont="1" applyFill="1" applyBorder="1" applyAlignment="1">
      <alignment/>
    </xf>
    <xf numFmtId="172" fontId="23" fillId="0" borderId="11" xfId="54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8" fillId="0" borderId="0" xfId="92" applyFont="1" applyFill="1" applyBorder="1" applyAlignment="1">
      <alignment horizontal="left"/>
      <protection/>
    </xf>
    <xf numFmtId="0" fontId="8" fillId="0" borderId="0" xfId="92" applyFont="1" applyFill="1" applyAlignment="1">
      <alignment horizontal="left"/>
      <protection/>
    </xf>
    <xf numFmtId="3" fontId="8" fillId="0" borderId="0" xfId="92" applyNumberFormat="1" applyFont="1" applyFill="1" applyBorder="1" applyAlignment="1">
      <alignment horizontal="left"/>
      <protection/>
    </xf>
    <xf numFmtId="4" fontId="0" fillId="0" borderId="0" xfId="88" applyNumberFormat="1">
      <alignment/>
      <protection/>
    </xf>
    <xf numFmtId="0" fontId="0" fillId="0" borderId="0" xfId="88">
      <alignment/>
      <protection/>
    </xf>
    <xf numFmtId="0" fontId="8" fillId="0" borderId="0" xfId="88" applyFont="1" applyAlignment="1">
      <alignment/>
      <protection/>
    </xf>
    <xf numFmtId="0" fontId="19" fillId="0" borderId="0" xfId="88" applyFont="1" applyAlignment="1">
      <alignment horizontal="right"/>
      <protection/>
    </xf>
    <xf numFmtId="0" fontId="8" fillId="0" borderId="0" xfId="88" applyFont="1">
      <alignment/>
      <protection/>
    </xf>
    <xf numFmtId="0" fontId="8" fillId="0" borderId="0" xfId="88" applyFont="1" applyFill="1">
      <alignment/>
      <protection/>
    </xf>
    <xf numFmtId="0" fontId="9" fillId="0" borderId="0" xfId="88" applyFont="1" applyAlignment="1">
      <alignment horizontal="right"/>
      <protection/>
    </xf>
    <xf numFmtId="0" fontId="8" fillId="0" borderId="11" xfId="88" applyFont="1" applyFill="1" applyBorder="1" applyAlignment="1">
      <alignment horizontal="center" vertical="center" wrapText="1"/>
      <protection/>
    </xf>
    <xf numFmtId="0" fontId="19" fillId="0" borderId="11" xfId="88" applyFont="1" applyBorder="1" applyAlignment="1">
      <alignment horizontal="center" vertical="center" wrapText="1"/>
      <protection/>
    </xf>
    <xf numFmtId="0" fontId="19" fillId="0" borderId="11" xfId="88" applyFont="1" applyFill="1" applyBorder="1" applyAlignment="1">
      <alignment horizontal="center" vertical="center" wrapText="1"/>
      <protection/>
    </xf>
    <xf numFmtId="0" fontId="9" fillId="0" borderId="13" xfId="88" applyFont="1" applyFill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/>
      <protection/>
    </xf>
    <xf numFmtId="0" fontId="9" fillId="0" borderId="13" xfId="88" applyFont="1" applyFill="1" applyBorder="1" applyAlignment="1">
      <alignment horizontal="center"/>
      <protection/>
    </xf>
    <xf numFmtId="0" fontId="12" fillId="0" borderId="11" xfId="88" applyFont="1" applyFill="1" applyBorder="1" applyAlignment="1">
      <alignment horizontal="center" wrapText="1"/>
      <protection/>
    </xf>
    <xf numFmtId="0" fontId="12" fillId="0" borderId="11" xfId="88" applyFont="1" applyFill="1" applyBorder="1" applyAlignment="1">
      <alignment horizontal="left" wrapText="1"/>
      <protection/>
    </xf>
    <xf numFmtId="3" fontId="23" fillId="0" borderId="11" xfId="15" applyNumberFormat="1" applyFont="1" applyBorder="1" applyAlignment="1">
      <alignment horizontal="right" wrapText="1"/>
      <protection/>
    </xf>
    <xf numFmtId="172" fontId="23" fillId="0" borderId="11" xfId="15" applyNumberFormat="1" applyFont="1" applyBorder="1" applyAlignment="1">
      <alignment horizontal="right" wrapText="1"/>
      <protection/>
    </xf>
    <xf numFmtId="3" fontId="0" fillId="0" borderId="0" xfId="88" applyNumberFormat="1">
      <alignment/>
      <protection/>
    </xf>
    <xf numFmtId="0" fontId="12" fillId="0" borderId="11" xfId="88" applyFont="1" applyFill="1" applyBorder="1" applyAlignment="1">
      <alignment horizontal="left"/>
      <protection/>
    </xf>
    <xf numFmtId="0" fontId="8" fillId="0" borderId="11" xfId="88" applyFont="1" applyFill="1" applyBorder="1" applyAlignment="1">
      <alignment horizontal="center"/>
      <protection/>
    </xf>
    <xf numFmtId="0" fontId="8" fillId="0" borderId="11" xfId="88" applyFont="1" applyFill="1" applyBorder="1" applyAlignment="1">
      <alignment horizontal="left"/>
      <protection/>
    </xf>
    <xf numFmtId="3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>
      <alignment/>
      <protection/>
    </xf>
    <xf numFmtId="172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/>
      <protection/>
    </xf>
    <xf numFmtId="0" fontId="8" fillId="0" borderId="11" xfId="88" applyFont="1" applyFill="1" applyBorder="1" applyAlignment="1">
      <alignment horizontal="left" wrapText="1"/>
      <protection/>
    </xf>
    <xf numFmtId="3" fontId="23" fillId="0" borderId="11" xfId="15" applyNumberFormat="1" applyFont="1" applyFill="1" applyBorder="1" applyAlignment="1">
      <alignment horizontal="right" wrapText="1"/>
      <protection/>
    </xf>
    <xf numFmtId="172" fontId="23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horizontal="right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2" fontId="8" fillId="0" borderId="11" xfId="15" applyNumberFormat="1" applyFont="1" applyFill="1" applyBorder="1" applyAlignment="1">
      <alignment horizontal="right" wrapText="1"/>
      <protection/>
    </xf>
    <xf numFmtId="4" fontId="0" fillId="0" borderId="0" xfId="88" applyNumberFormat="1" applyFont="1" applyFill="1">
      <alignment/>
      <protection/>
    </xf>
    <xf numFmtId="14" fontId="8" fillId="0" borderId="11" xfId="88" applyNumberFormat="1" applyFont="1" applyFill="1" applyBorder="1" applyAlignment="1">
      <alignment horizontal="center"/>
      <protection/>
    </xf>
    <xf numFmtId="4" fontId="0" fillId="0" borderId="0" xfId="88" applyNumberFormat="1" applyFill="1">
      <alignment/>
      <protection/>
    </xf>
    <xf numFmtId="3" fontId="26" fillId="0" borderId="11" xfId="15" applyNumberFormat="1" applyFont="1" applyFill="1" applyBorder="1" applyAlignment="1">
      <alignment horizontal="right" wrapText="1"/>
      <protection/>
    </xf>
    <xf numFmtId="172" fontId="26" fillId="0" borderId="11" xfId="15" applyNumberFormat="1" applyFont="1" applyFill="1" applyBorder="1" applyAlignment="1">
      <alignment horizontal="right" wrapText="1"/>
      <protection/>
    </xf>
    <xf numFmtId="3" fontId="8" fillId="0" borderId="11" xfId="88" applyNumberFormat="1" applyFont="1" applyFill="1" applyBorder="1" applyAlignment="1">
      <alignment wrapText="1"/>
      <protection/>
    </xf>
    <xf numFmtId="3" fontId="12" fillId="0" borderId="11" xfId="88" applyNumberFormat="1" applyFont="1" applyFill="1" applyBorder="1" applyAlignment="1">
      <alignment/>
      <protection/>
    </xf>
    <xf numFmtId="172" fontId="23" fillId="0" borderId="11" xfId="15" applyNumberFormat="1" applyFont="1" applyFill="1" applyBorder="1" applyAlignment="1">
      <alignment horizontal="right" wrapText="1"/>
      <protection/>
    </xf>
    <xf numFmtId="172" fontId="8" fillId="0" borderId="0" xfId="88" applyNumberFormat="1" applyFont="1">
      <alignment/>
      <protection/>
    </xf>
    <xf numFmtId="0" fontId="15" fillId="0" borderId="0" xfId="88" applyFont="1" applyFill="1">
      <alignment/>
      <protection/>
    </xf>
    <xf numFmtId="0" fontId="8" fillId="0" borderId="14" xfId="88" applyFont="1" applyFill="1" applyBorder="1" applyAlignment="1">
      <alignment horizontal="center"/>
      <protection/>
    </xf>
    <xf numFmtId="0" fontId="27" fillId="0" borderId="11" xfId="88" applyFont="1" applyFill="1" applyBorder="1" applyAlignment="1">
      <alignment horizontal="left" wrapText="1"/>
      <protection/>
    </xf>
    <xf numFmtId="3" fontId="15" fillId="0" borderId="15" xfId="88" applyNumberFormat="1" applyFont="1" applyBorder="1" applyAlignment="1">
      <alignment/>
      <protection/>
    </xf>
    <xf numFmtId="3" fontId="15" fillId="0" borderId="11" xfId="88" applyNumberFormat="1" applyFont="1" applyFill="1" applyBorder="1">
      <alignment/>
      <protection/>
    </xf>
    <xf numFmtId="172" fontId="15" fillId="0" borderId="15" xfId="88" applyNumberFormat="1" applyFont="1" applyBorder="1" applyAlignment="1">
      <alignment/>
      <protection/>
    </xf>
    <xf numFmtId="3" fontId="15" fillId="0" borderId="11" xfId="88" applyNumberFormat="1" applyFont="1" applyBorder="1">
      <alignment/>
      <protection/>
    </xf>
    <xf numFmtId="0" fontId="15" fillId="0" borderId="11" xfId="88" applyFont="1" applyFill="1" applyBorder="1" applyAlignment="1">
      <alignment horizontal="left" wrapText="1"/>
      <protection/>
    </xf>
    <xf numFmtId="3" fontId="27" fillId="0" borderId="15" xfId="88" applyNumberFormat="1" applyFont="1" applyBorder="1" applyAlignment="1">
      <alignment/>
      <protection/>
    </xf>
    <xf numFmtId="172" fontId="27" fillId="0" borderId="15" xfId="88" applyNumberFormat="1" applyFont="1" applyBorder="1" applyAlignment="1">
      <alignment/>
      <protection/>
    </xf>
    <xf numFmtId="172" fontId="28" fillId="0" borderId="11" xfId="90" applyNumberFormat="1" applyFont="1" applyFill="1" applyBorder="1" applyAlignment="1">
      <alignment horizontal="right" wrapText="1"/>
      <protection/>
    </xf>
    <xf numFmtId="3" fontId="15" fillId="0" borderId="11" xfId="88" applyNumberFormat="1" applyFont="1" applyFill="1" applyBorder="1" applyAlignment="1">
      <alignment/>
      <protection/>
    </xf>
    <xf numFmtId="3" fontId="28" fillId="0" borderId="11" xfId="90" applyNumberFormat="1" applyFont="1" applyFill="1" applyBorder="1" applyAlignment="1">
      <alignment horizontal="right" wrapText="1"/>
      <protection/>
    </xf>
    <xf numFmtId="0" fontId="8" fillId="0" borderId="0" xfId="88" applyFont="1" applyFill="1" applyBorder="1" applyAlignment="1">
      <alignment horizontal="center"/>
      <protection/>
    </xf>
    <xf numFmtId="0" fontId="15" fillId="0" borderId="0" xfId="88" applyFont="1" applyFill="1" applyBorder="1" applyAlignment="1">
      <alignment horizontal="left" wrapText="1"/>
      <protection/>
    </xf>
    <xf numFmtId="3" fontId="28" fillId="0" borderId="0" xfId="90" applyNumberFormat="1" applyFont="1" applyFill="1" applyBorder="1" applyAlignment="1">
      <alignment horizontal="right" wrapText="1"/>
      <protection/>
    </xf>
    <xf numFmtId="3" fontId="15" fillId="0" borderId="0" xfId="88" applyNumberFormat="1" applyFont="1" applyFill="1" applyBorder="1">
      <alignment/>
      <protection/>
    </xf>
    <xf numFmtId="172" fontId="28" fillId="0" borderId="0" xfId="90" applyNumberFormat="1" applyFont="1" applyFill="1" applyBorder="1" applyAlignment="1">
      <alignment horizontal="right" wrapText="1"/>
      <protection/>
    </xf>
    <xf numFmtId="3" fontId="15" fillId="0" borderId="0" xfId="88" applyNumberFormat="1" applyFont="1" applyFill="1" applyBorder="1" applyAlignment="1">
      <alignment/>
      <protection/>
    </xf>
    <xf numFmtId="0" fontId="10" fillId="0" borderId="0" xfId="88" applyFont="1" applyFill="1" applyAlignment="1">
      <alignment horizontal="left"/>
      <protection/>
    </xf>
    <xf numFmtId="0" fontId="10" fillId="0" borderId="0" xfId="88" applyFont="1" applyFill="1">
      <alignment/>
      <protection/>
    </xf>
    <xf numFmtId="3" fontId="10" fillId="0" borderId="0" xfId="88" applyNumberFormat="1" applyFont="1" applyFill="1" applyAlignment="1">
      <alignment horizontal="right"/>
      <protection/>
    </xf>
    <xf numFmtId="3" fontId="10" fillId="0" borderId="0" xfId="88" applyNumberFormat="1" applyFont="1" applyFill="1" applyBorder="1" applyAlignment="1">
      <alignment horizontal="right" wrapText="1"/>
      <protection/>
    </xf>
    <xf numFmtId="0" fontId="4" fillId="0" borderId="0" xfId="88" applyFont="1">
      <alignment/>
      <protection/>
    </xf>
    <xf numFmtId="0" fontId="8" fillId="0" borderId="0" xfId="88" applyFont="1" applyFill="1" applyAlignment="1">
      <alignment horizontal="left"/>
      <protection/>
    </xf>
    <xf numFmtId="0" fontId="8" fillId="0" borderId="0" xfId="88" applyFont="1" applyFill="1" applyAlignment="1">
      <alignment horizontal="center"/>
      <protection/>
    </xf>
    <xf numFmtId="3" fontId="8" fillId="0" borderId="0" xfId="88" applyNumberFormat="1" applyFont="1" applyFill="1" applyAlignment="1">
      <alignment horizontal="right"/>
      <protection/>
    </xf>
    <xf numFmtId="0" fontId="0" fillId="0" borderId="0" xfId="88" applyFont="1" applyFill="1">
      <alignment/>
      <protection/>
    </xf>
    <xf numFmtId="0" fontId="8" fillId="0" borderId="0" xfId="88" applyFont="1" applyFill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/>
    </xf>
    <xf numFmtId="173" fontId="8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8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3"/>
    </xf>
    <xf numFmtId="0" fontId="15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/>
    </xf>
    <xf numFmtId="171" fontId="8" fillId="0" borderId="11" xfId="0" applyNumberFormat="1" applyFont="1" applyFill="1" applyBorder="1" applyAlignment="1">
      <alignment horizontal="center"/>
    </xf>
    <xf numFmtId="3" fontId="8" fillId="0" borderId="11" xfId="101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0" fontId="8" fillId="0" borderId="11" xfId="101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 indent="1"/>
    </xf>
    <xf numFmtId="3" fontId="8" fillId="0" borderId="1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/>
    </xf>
    <xf numFmtId="0" fontId="8" fillId="0" borderId="11" xfId="96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96" applyNumberFormat="1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left" indent="4"/>
    </xf>
    <xf numFmtId="0" fontId="15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3" fontId="20" fillId="0" borderId="11" xfId="0" applyNumberFormat="1" applyFont="1" applyFill="1" applyBorder="1" applyAlignment="1">
      <alignment horizontal="right" wrapText="1"/>
    </xf>
    <xf numFmtId="173" fontId="20" fillId="0" borderId="11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left" indent="1"/>
    </xf>
    <xf numFmtId="0" fontId="20" fillId="0" borderId="11" xfId="0" applyFont="1" applyFill="1" applyBorder="1" applyAlignment="1">
      <alignment horizontal="left" wrapText="1" indent="2"/>
    </xf>
    <xf numFmtId="3" fontId="20" fillId="0" borderId="11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indent="3"/>
    </xf>
    <xf numFmtId="0" fontId="20" fillId="0" borderId="11" xfId="0" applyFont="1" applyFill="1" applyBorder="1" applyAlignment="1">
      <alignment horizontal="left" indent="4"/>
    </xf>
    <xf numFmtId="0" fontId="20" fillId="0" borderId="11" xfId="0" applyFont="1" applyFill="1" applyBorder="1" applyAlignment="1">
      <alignment horizontal="left" wrapText="1" indent="5"/>
    </xf>
    <xf numFmtId="3" fontId="20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wrapText="1" inden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3" fontId="30" fillId="0" borderId="11" xfId="0" applyNumberFormat="1" applyFont="1" applyFill="1" applyBorder="1" applyAlignment="1">
      <alignment horizontal="right"/>
    </xf>
    <xf numFmtId="173" fontId="30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wrapText="1" indent="5"/>
    </xf>
    <xf numFmtId="0" fontId="20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99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20" fillId="0" borderId="11" xfId="15" applyFont="1" applyFill="1" applyBorder="1" applyAlignment="1">
      <alignment horizontal="left" vertical="top" wrapText="1" indent="5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0" fontId="20" fillId="0" borderId="11" xfId="0" applyFont="1" applyFill="1" applyBorder="1" applyAlignment="1">
      <alignment horizontal="left" wrapText="1" indent="3"/>
    </xf>
    <xf numFmtId="0" fontId="20" fillId="0" borderId="11" xfId="0" applyFont="1" applyFill="1" applyBorder="1" applyAlignment="1">
      <alignment horizontal="left" wrapText="1" indent="6"/>
    </xf>
    <xf numFmtId="0" fontId="20" fillId="0" borderId="11" xfId="15" applyFont="1" applyFill="1" applyBorder="1" applyAlignment="1">
      <alignment horizontal="left" vertical="top" wrapText="1" indent="3"/>
      <protection/>
    </xf>
    <xf numFmtId="0" fontId="20" fillId="0" borderId="11" xfId="15" applyFont="1" applyFill="1" applyBorder="1" applyAlignment="1">
      <alignment horizontal="left" vertical="top" wrapText="1" indent="4"/>
      <protection/>
    </xf>
    <xf numFmtId="0" fontId="12" fillId="0" borderId="11" xfId="0" applyFont="1" applyFill="1" applyBorder="1" applyAlignment="1">
      <alignment horizontal="left" wrapText="1" indent="2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left" indent="2"/>
    </xf>
    <xf numFmtId="3" fontId="31" fillId="0" borderId="11" xfId="0" applyNumberFormat="1" applyFont="1" applyFill="1" applyBorder="1" applyAlignment="1">
      <alignment horizontal="right" wrapText="1"/>
    </xf>
    <xf numFmtId="3" fontId="31" fillId="0" borderId="11" xfId="0" applyNumberFormat="1" applyFont="1" applyFill="1" applyBorder="1" applyAlignment="1">
      <alignment horizontal="right"/>
    </xf>
    <xf numFmtId="173" fontId="31" fillId="0" borderId="11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1" xfId="0" applyFont="1" applyFill="1" applyBorder="1" applyAlignment="1">
      <alignment horizontal="left" wrapText="1" indent="3"/>
    </xf>
    <xf numFmtId="0" fontId="31" fillId="0" borderId="11" xfId="0" applyFont="1" applyFill="1" applyBorder="1" applyAlignment="1">
      <alignment horizontal="left" wrapText="1" indent="4"/>
    </xf>
    <xf numFmtId="0" fontId="30" fillId="0" borderId="11" xfId="0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indent="3"/>
    </xf>
    <xf numFmtId="0" fontId="15" fillId="0" borderId="11" xfId="0" applyFont="1" applyFill="1" applyBorder="1" applyAlignment="1">
      <alignment/>
    </xf>
    <xf numFmtId="173" fontId="15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27" fillId="0" borderId="11" xfId="0" applyFont="1" applyFill="1" applyBorder="1" applyAlignment="1">
      <alignment horizontal="left"/>
    </xf>
    <xf numFmtId="3" fontId="27" fillId="0" borderId="11" xfId="0" applyNumberFormat="1" applyFont="1" applyFill="1" applyBorder="1" applyAlignment="1">
      <alignment horizontal="right"/>
    </xf>
    <xf numFmtId="173" fontId="27" fillId="0" borderId="11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right"/>
    </xf>
    <xf numFmtId="173" fontId="1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left" wrapText="1" indent="2"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 wrapText="1"/>
    </xf>
    <xf numFmtId="3" fontId="32" fillId="0" borderId="11" xfId="0" applyNumberFormat="1" applyFont="1" applyFill="1" applyBorder="1" applyAlignment="1">
      <alignment horizontal="right"/>
    </xf>
    <xf numFmtId="173" fontId="32" fillId="0" borderId="11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2" fillId="0" borderId="11" xfId="0" applyFont="1" applyFill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 wrapText="1"/>
    </xf>
    <xf numFmtId="0" fontId="15" fillId="0" borderId="11" xfId="15" applyFont="1" applyFill="1" applyBorder="1" applyAlignment="1">
      <alignment horizontal="left" vertical="top" wrapText="1" indent="1"/>
      <protection/>
    </xf>
    <xf numFmtId="3" fontId="15" fillId="0" borderId="11" xfId="15" applyNumberFormat="1" applyFont="1" applyFill="1" applyBorder="1" applyAlignment="1">
      <alignment horizontal="right"/>
      <protection/>
    </xf>
    <xf numFmtId="0" fontId="15" fillId="0" borderId="11" xfId="0" applyFont="1" applyFill="1" applyBorder="1" applyAlignment="1">
      <alignment horizontal="left" wrapText="1" indent="2"/>
    </xf>
    <xf numFmtId="0" fontId="15" fillId="0" borderId="11" xfId="0" applyFont="1" applyFill="1" applyBorder="1" applyAlignment="1">
      <alignment horizontal="left" wrapText="1" indent="1"/>
    </xf>
    <xf numFmtId="3" fontId="15" fillId="0" borderId="11" xfId="0" applyNumberFormat="1" applyFont="1" applyFill="1" applyBorder="1" applyAlignment="1">
      <alignment horizontal="right" wrapText="1"/>
    </xf>
    <xf numFmtId="3" fontId="32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 vertical="top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89" applyFont="1" applyFill="1" applyAlignment="1">
      <alignment horizontal="center"/>
      <protection/>
    </xf>
    <xf numFmtId="3" fontId="10" fillId="0" borderId="0" xfId="0" applyNumberFormat="1" applyFont="1" applyFill="1" applyAlignment="1">
      <alignment/>
    </xf>
    <xf numFmtId="3" fontId="8" fillId="0" borderId="0" xfId="96" applyNumberFormat="1" applyFont="1" applyFill="1" applyAlignment="1">
      <alignment horizontal="center"/>
      <protection/>
    </xf>
    <xf numFmtId="3" fontId="0" fillId="0" borderId="0" xfId="96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96" applyNumberFormat="1" applyFont="1" applyFill="1" applyAlignment="1">
      <alignment horizontal="centerContinuous"/>
      <protection/>
    </xf>
    <xf numFmtId="3" fontId="8" fillId="0" borderId="0" xfId="96" applyNumberFormat="1" applyFont="1" applyFill="1" applyAlignment="1">
      <alignment horizontal="left"/>
      <protection/>
    </xf>
    <xf numFmtId="3" fontId="8" fillId="0" borderId="0" xfId="96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8" fillId="0" borderId="0" xfId="96" applyNumberFormat="1" applyFont="1" applyFill="1" applyAlignment="1">
      <alignment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3" fontId="34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3" fontId="8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2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1" fontId="27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5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5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horizontal="center" vertical="top" wrapText="1"/>
      <protection/>
    </xf>
    <xf numFmtId="3" fontId="12" fillId="0" borderId="11" xfId="15" applyNumberFormat="1" applyFont="1" applyFill="1" applyBorder="1" applyAlignment="1">
      <alignment vertical="top" wrapText="1"/>
      <protection/>
    </xf>
    <xf numFmtId="1" fontId="12" fillId="0" borderId="11" xfId="0" applyNumberFormat="1" applyFont="1" applyFill="1" applyBorder="1" applyAlignment="1">
      <alignment horizontal="right"/>
    </xf>
    <xf numFmtId="3" fontId="12" fillId="0" borderId="11" xfId="99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94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2" fillId="0" borderId="11" xfId="0" applyNumberFormat="1" applyFont="1" applyFill="1" applyBorder="1" applyAlignment="1">
      <alignment horizontal="center"/>
    </xf>
    <xf numFmtId="3" fontId="12" fillId="0" borderId="11" xfId="94" applyNumberFormat="1" applyFont="1" applyFill="1" applyBorder="1" applyAlignment="1">
      <alignment horizontal="left" vertical="top" wrapText="1"/>
      <protection/>
    </xf>
    <xf numFmtId="1" fontId="15" fillId="0" borderId="11" xfId="0" applyNumberFormat="1" applyFont="1" applyFill="1" applyBorder="1" applyAlignment="1">
      <alignment horizontal="right"/>
    </xf>
    <xf numFmtId="3" fontId="15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0" borderId="11" xfId="99" applyNumberFormat="1" applyFont="1" applyFill="1" applyBorder="1" applyAlignment="1">
      <alignment vertical="top" wrapText="1"/>
      <protection/>
    </xf>
    <xf numFmtId="49" fontId="12" fillId="0" borderId="11" xfId="0" applyNumberFormat="1" applyFont="1" applyFill="1" applyBorder="1" applyAlignment="1">
      <alignment horizontal="left"/>
    </xf>
    <xf numFmtId="172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8" fillId="26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26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2" fillId="0" borderId="11" xfId="99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Alignment="1">
      <alignment horizontal="right" vertical="top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0" xfId="0" applyBorder="1" applyAlignment="1">
      <alignment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19" fillId="0" borderId="0" xfId="96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5" fillId="0" borderId="0" xfId="15" applyNumberFormat="1" applyFont="1" applyFill="1">
      <alignment/>
      <protection/>
    </xf>
    <xf numFmtId="0" fontId="8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71" fontId="8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right"/>
    </xf>
    <xf numFmtId="49" fontId="12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24" fillId="0" borderId="11" xfId="0" applyNumberFormat="1" applyFont="1" applyFill="1" applyBorder="1" applyAlignment="1">
      <alignment/>
    </xf>
    <xf numFmtId="172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3" fontId="19" fillId="0" borderId="11" xfId="0" applyNumberFormat="1" applyFont="1" applyFill="1" applyBorder="1" applyAlignment="1">
      <alignment/>
    </xf>
    <xf numFmtId="172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36" fillId="0" borderId="0" xfId="0" applyNumberFormat="1" applyFont="1" applyFill="1" applyAlignment="1">
      <alignment/>
    </xf>
    <xf numFmtId="0" fontId="15" fillId="0" borderId="11" xfId="0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/>
    </xf>
    <xf numFmtId="172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0" fontId="37" fillId="0" borderId="0" xfId="0" applyFont="1" applyAlignment="1">
      <alignment/>
    </xf>
    <xf numFmtId="172" fontId="24" fillId="0" borderId="11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3" fontId="19" fillId="0" borderId="11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19" fillId="0" borderId="1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72" fontId="17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5" xfId="0" applyFont="1" applyBorder="1" applyAlignment="1">
      <alignment/>
    </xf>
    <xf numFmtId="0" fontId="19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49" fontId="8" fillId="0" borderId="11" xfId="0" applyNumberFormat="1" applyFont="1" applyFill="1" applyBorder="1" applyAlignment="1">
      <alignment horizontal="left" vertical="center" indent="1"/>
    </xf>
    <xf numFmtId="172" fontId="19" fillId="0" borderId="11" xfId="0" applyNumberFormat="1" applyFont="1" applyBorder="1" applyAlignment="1">
      <alignment/>
    </xf>
    <xf numFmtId="0" fontId="36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3" fontId="19" fillId="0" borderId="17" xfId="0" applyNumberFormat="1" applyFont="1" applyFill="1" applyBorder="1" applyAlignment="1">
      <alignment/>
    </xf>
    <xf numFmtId="174" fontId="19" fillId="0" borderId="17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4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center"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174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2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15" fillId="0" borderId="11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horizontal="left" vertical="center" wrapText="1" indent="2"/>
    </xf>
    <xf numFmtId="3" fontId="15" fillId="0" borderId="11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right" vertical="center" wrapText="1"/>
    </xf>
    <xf numFmtId="172" fontId="8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27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left" vertical="center" wrapText="1" indent="1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2" fontId="12" fillId="0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Alignment="1">
      <alignment vertical="center" wrapText="1"/>
    </xf>
    <xf numFmtId="0" fontId="56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0" fillId="0" borderId="0" xfId="89">
      <alignment/>
      <protection/>
    </xf>
    <xf numFmtId="0" fontId="8" fillId="0" borderId="19" xfId="89" applyFont="1" applyFill="1" applyBorder="1" applyAlignment="1">
      <alignment horizontal="center"/>
      <protection/>
    </xf>
    <xf numFmtId="0" fontId="8" fillId="0" borderId="0" xfId="89" applyFont="1" applyFill="1" applyAlignment="1">
      <alignment/>
      <protection/>
    </xf>
    <xf numFmtId="0" fontId="0" fillId="0" borderId="0" xfId="89" applyFont="1" applyFill="1">
      <alignment/>
      <protection/>
    </xf>
    <xf numFmtId="3" fontId="0" fillId="0" borderId="0" xfId="89" applyNumberFormat="1" applyFont="1" applyFill="1" applyBorder="1" applyAlignment="1">
      <alignment horizontal="right"/>
      <protection/>
    </xf>
    <xf numFmtId="3" fontId="0" fillId="0" borderId="0" xfId="89" applyNumberFormat="1" applyFont="1" applyFill="1" applyAlignment="1">
      <alignment horizontal="right"/>
      <protection/>
    </xf>
    <xf numFmtId="4" fontId="0" fillId="0" borderId="0" xfId="89" applyNumberFormat="1" applyFont="1" applyFill="1" applyAlignment="1">
      <alignment horizontal="right"/>
      <protection/>
    </xf>
    <xf numFmtId="0" fontId="8" fillId="0" borderId="0" xfId="89" applyFont="1" applyFill="1" applyAlignment="1">
      <alignment horizontal="right"/>
      <protection/>
    </xf>
    <xf numFmtId="49" fontId="10" fillId="0" borderId="0" xfId="89" applyNumberFormat="1" applyFont="1" applyFill="1" applyAlignment="1">
      <alignment horizontal="center"/>
      <protection/>
    </xf>
    <xf numFmtId="0" fontId="10" fillId="0" borderId="0" xfId="89" applyFont="1" applyFill="1">
      <alignment/>
      <protection/>
    </xf>
    <xf numFmtId="0" fontId="10" fillId="0" borderId="0" xfId="89" applyFont="1" applyFill="1" applyBorder="1">
      <alignment/>
      <protection/>
    </xf>
    <xf numFmtId="0" fontId="8" fillId="0" borderId="0" xfId="89" applyFont="1" applyFill="1" applyAlignment="1">
      <alignment horizontal="right"/>
      <protection/>
    </xf>
    <xf numFmtId="0" fontId="8" fillId="0" borderId="11" xfId="89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 wrapText="1"/>
      <protection/>
    </xf>
    <xf numFmtId="0" fontId="8" fillId="0" borderId="11" xfId="89" applyNumberFormat="1" applyFont="1" applyFill="1" applyBorder="1" applyAlignment="1">
      <alignment horizontal="center" vertical="center"/>
      <protection/>
    </xf>
    <xf numFmtId="49" fontId="8" fillId="0" borderId="11" xfId="89" applyNumberFormat="1" applyFont="1" applyFill="1" applyBorder="1" applyAlignment="1">
      <alignment horizontal="center" vertical="center"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172" fontId="12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172" fontId="8" fillId="0" borderId="11" xfId="89" applyNumberFormat="1" applyFont="1" applyFill="1" applyBorder="1" applyAlignment="1">
      <alignment horizontal="right" vertical="center"/>
      <protection/>
    </xf>
    <xf numFmtId="3" fontId="8" fillId="0" borderId="11" xfId="89" applyNumberFormat="1" applyFont="1" applyFill="1" applyBorder="1" applyAlignment="1">
      <alignment horizontal="right" vertical="center"/>
      <protection/>
    </xf>
    <xf numFmtId="0" fontId="0" fillId="0" borderId="0" xfId="89" applyBorder="1">
      <alignment/>
      <protection/>
    </xf>
    <xf numFmtId="49" fontId="8" fillId="0" borderId="11" xfId="89" applyNumberFormat="1" applyFont="1" applyFill="1" applyBorder="1" applyAlignment="1">
      <alignment horizontal="right" vertical="center"/>
      <protection/>
    </xf>
    <xf numFmtId="49" fontId="8" fillId="0" borderId="11" xfId="89" applyNumberFormat="1" applyFont="1" applyFill="1" applyBorder="1" applyAlignment="1">
      <alignment vertical="center" wrapText="1"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0" fontId="8" fillId="26" borderId="11" xfId="89" applyNumberFormat="1" applyFont="1" applyFill="1" applyBorder="1" applyAlignment="1">
      <alignment horizontal="center" vertical="center" wrapText="1"/>
      <protection/>
    </xf>
    <xf numFmtId="49" fontId="8" fillId="26" borderId="11" xfId="89" applyNumberFormat="1" applyFont="1" applyFill="1" applyBorder="1" applyAlignment="1">
      <alignment vertical="center" wrapText="1"/>
      <protection/>
    </xf>
    <xf numFmtId="3" fontId="8" fillId="26" borderId="11" xfId="89" applyNumberFormat="1" applyFont="1" applyFill="1" applyBorder="1" applyAlignment="1">
      <alignment horizontal="right" vertical="center"/>
      <protection/>
    </xf>
    <xf numFmtId="172" fontId="8" fillId="26" borderId="11" xfId="89" applyNumberFormat="1" applyFont="1" applyFill="1" applyBorder="1" applyAlignment="1">
      <alignment horizontal="right" vertical="center"/>
      <protection/>
    </xf>
    <xf numFmtId="3" fontId="8" fillId="26" borderId="11" xfId="89" applyNumberFormat="1" applyFont="1" applyFill="1" applyBorder="1" applyAlignment="1">
      <alignment horizontal="right" vertical="center"/>
      <protection/>
    </xf>
    <xf numFmtId="0" fontId="12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 indent="2"/>
      <protection/>
    </xf>
    <xf numFmtId="3" fontId="8" fillId="27" borderId="11" xfId="89" applyNumberFormat="1" applyFont="1" applyFill="1" applyBorder="1" applyAlignment="1">
      <alignment horizontal="right" vertical="center"/>
      <protection/>
    </xf>
    <xf numFmtId="0" fontId="8" fillId="0" borderId="11" xfId="89" applyNumberFormat="1" applyFont="1" applyFill="1" applyBorder="1" applyAlignment="1">
      <alignment horizontal="left" vertical="center" wrapText="1"/>
      <protection/>
    </xf>
    <xf numFmtId="49" fontId="8" fillId="0" borderId="11" xfId="89" applyNumberFormat="1" applyFont="1" applyFill="1" applyBorder="1" applyAlignment="1">
      <alignment horizontal="center" vertical="center" wrapText="1"/>
      <protection/>
    </xf>
    <xf numFmtId="49" fontId="8" fillId="0" borderId="11" xfId="89" applyNumberFormat="1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Alignment="1">
      <alignment horizontal="center"/>
    </xf>
    <xf numFmtId="0" fontId="12" fillId="0" borderId="11" xfId="89" applyFont="1" applyFill="1" applyBorder="1">
      <alignment/>
      <protection/>
    </xf>
    <xf numFmtId="3" fontId="12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 applyAlignment="1">
      <alignment horizontal="left"/>
      <protection/>
    </xf>
    <xf numFmtId="49" fontId="8" fillId="0" borderId="11" xfId="89" applyNumberFormat="1" applyFont="1" applyFill="1" applyBorder="1" applyAlignment="1">
      <alignment horizontal="left" vertical="center"/>
      <protection/>
    </xf>
    <xf numFmtId="49" fontId="8" fillId="0" borderId="11" xfId="89" applyNumberFormat="1" applyFont="1" applyFill="1" applyBorder="1" applyAlignment="1">
      <alignment vertical="center"/>
      <protection/>
    </xf>
    <xf numFmtId="49" fontId="8" fillId="0" borderId="11" xfId="89" applyNumberFormat="1" applyFont="1" applyFill="1" applyBorder="1" applyAlignment="1">
      <alignment horizontal="left" vertical="center" indent="1"/>
      <protection/>
    </xf>
    <xf numFmtId="49" fontId="8" fillId="0" borderId="11" xfId="89" applyNumberFormat="1" applyFont="1" applyFill="1" applyBorder="1" applyAlignment="1">
      <alignment horizontal="left" vertical="center" wrapText="1" indent="1"/>
      <protection/>
    </xf>
    <xf numFmtId="0" fontId="12" fillId="0" borderId="11" xfId="89" applyFont="1" applyFill="1" applyBorder="1" applyAlignment="1">
      <alignment horizontal="left"/>
      <protection/>
    </xf>
    <xf numFmtId="0" fontId="12" fillId="0" borderId="11" xfId="89" applyFont="1" applyFill="1" applyBorder="1" applyAlignment="1">
      <alignment/>
      <protection/>
    </xf>
    <xf numFmtId="0" fontId="12" fillId="0" borderId="11" xfId="89" applyFont="1" applyFill="1" applyBorder="1">
      <alignment/>
      <protection/>
    </xf>
    <xf numFmtId="49" fontId="12" fillId="0" borderId="11" xfId="89" applyNumberFormat="1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 wrapText="1"/>
      <protection/>
    </xf>
    <xf numFmtId="172" fontId="12" fillId="0" borderId="11" xfId="89" applyNumberFormat="1" applyFont="1" applyFill="1" applyBorder="1" applyAlignment="1">
      <alignment horizontal="right" vertical="center"/>
      <protection/>
    </xf>
    <xf numFmtId="0" fontId="12" fillId="0" borderId="11" xfId="89" applyFont="1" applyFill="1" applyBorder="1" applyAlignment="1">
      <alignment wrapText="1"/>
      <protection/>
    </xf>
    <xf numFmtId="0" fontId="8" fillId="0" borderId="11" xfId="89" applyFont="1" applyFill="1" applyBorder="1" applyAlignment="1">
      <alignment horizontal="center"/>
      <protection/>
    </xf>
    <xf numFmtId="0" fontId="8" fillId="0" borderId="11" xfId="89" applyFont="1" applyFill="1" applyBorder="1" applyAlignment="1">
      <alignment horizontal="left" wrapText="1" indent="1"/>
      <protection/>
    </xf>
    <xf numFmtId="3" fontId="8" fillId="0" borderId="11" xfId="89" applyNumberFormat="1" applyFont="1" applyFill="1" applyBorder="1" applyAlignment="1" quotePrefix="1">
      <alignment horizontal="right" vertical="center"/>
      <protection/>
    </xf>
    <xf numFmtId="0" fontId="12" fillId="0" borderId="11" xfId="89" applyFont="1" applyFill="1" applyBorder="1" applyAlignment="1">
      <alignment horizontal="left" vertical="center"/>
      <protection/>
    </xf>
    <xf numFmtId="49" fontId="12" fillId="0" borderId="11" xfId="89" applyNumberFormat="1" applyFont="1" applyFill="1" applyBorder="1" applyAlignment="1">
      <alignment vertical="center"/>
      <protection/>
    </xf>
    <xf numFmtId="49" fontId="12" fillId="0" borderId="11" xfId="89" applyNumberFormat="1" applyFont="1" applyFill="1" applyBorder="1" applyAlignment="1">
      <alignment horizontal="center" vertical="center"/>
      <protection/>
    </xf>
    <xf numFmtId="0" fontId="8" fillId="0" borderId="0" xfId="89" applyFont="1" applyFill="1">
      <alignment/>
      <protection/>
    </xf>
    <xf numFmtId="49" fontId="12" fillId="0" borderId="0" xfId="89" applyNumberFormat="1" applyFont="1" applyFill="1" applyBorder="1" applyAlignment="1">
      <alignment vertical="center"/>
      <protection/>
    </xf>
    <xf numFmtId="3" fontId="12" fillId="0" borderId="0" xfId="89" applyNumberFormat="1" applyFont="1" applyFill="1" applyBorder="1" applyAlignment="1">
      <alignment horizontal="right" vertical="center"/>
      <protection/>
    </xf>
    <xf numFmtId="172" fontId="12" fillId="0" borderId="0" xfId="89" applyNumberFormat="1" applyFont="1" applyFill="1" applyBorder="1" applyAlignment="1">
      <alignment horizontal="right" vertical="center"/>
      <protection/>
    </xf>
    <xf numFmtId="49" fontId="12" fillId="0" borderId="0" xfId="89" applyNumberFormat="1" applyFont="1" applyFill="1" applyBorder="1" applyAlignment="1">
      <alignment horizontal="left" vertical="center"/>
      <protection/>
    </xf>
    <xf numFmtId="49" fontId="8" fillId="0" borderId="0" xfId="89" applyNumberFormat="1" applyFont="1" applyFill="1" applyBorder="1" applyAlignment="1">
      <alignment horizontal="left" vertical="center"/>
      <protection/>
    </xf>
    <xf numFmtId="0" fontId="13" fillId="0" borderId="0" xfId="89" applyFont="1" applyFill="1" applyAlignment="1">
      <alignment/>
      <protection/>
    </xf>
    <xf numFmtId="0" fontId="8" fillId="0" borderId="0" xfId="89" applyFont="1" applyFill="1">
      <alignment/>
      <protection/>
    </xf>
    <xf numFmtId="3" fontId="13" fillId="0" borderId="0" xfId="89" applyNumberFormat="1" applyFont="1" applyFill="1">
      <alignment/>
      <protection/>
    </xf>
    <xf numFmtId="0" fontId="13" fillId="0" borderId="0" xfId="89" applyFont="1" applyFill="1" applyAlignment="1">
      <alignment horizontal="right"/>
      <protection/>
    </xf>
    <xf numFmtId="0" fontId="0" fillId="0" borderId="0" xfId="89" applyFill="1">
      <alignment/>
      <protection/>
    </xf>
    <xf numFmtId="4" fontId="13" fillId="0" borderId="0" xfId="89" applyNumberFormat="1" applyFont="1" applyFill="1">
      <alignment/>
      <protection/>
    </xf>
    <xf numFmtId="3" fontId="13" fillId="0" borderId="0" xfId="89" applyNumberFormat="1" applyFont="1" applyFill="1" applyAlignment="1">
      <alignment horizontal="right"/>
      <protection/>
    </xf>
    <xf numFmtId="0" fontId="10" fillId="0" borderId="0" xfId="89" applyFont="1" applyFill="1" applyBorder="1" applyAlignment="1">
      <alignment horizontal="center" vertical="top"/>
      <protection/>
    </xf>
    <xf numFmtId="0" fontId="10" fillId="0" borderId="0" xfId="89" applyFont="1" applyFill="1" applyBorder="1" applyAlignment="1">
      <alignment horizontal="left"/>
      <protection/>
    </xf>
    <xf numFmtId="3" fontId="10" fillId="0" borderId="0" xfId="89" applyNumberFormat="1" applyFont="1" applyFill="1" applyBorder="1" applyAlignment="1">
      <alignment horizontal="right"/>
      <protection/>
    </xf>
    <xf numFmtId="0" fontId="10" fillId="0" borderId="0" xfId="89" applyFont="1" applyFill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96" applyFont="1" applyFill="1" applyAlignment="1">
      <alignment horizontal="left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right"/>
      <protection/>
    </xf>
    <xf numFmtId="4" fontId="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11" xfId="68" applyNumberFormat="1" applyFont="1" applyFill="1" applyBorder="1" applyAlignment="1">
      <alignment horizontal="left" vertical="center"/>
      <protection/>
    </xf>
    <xf numFmtId="49" fontId="12" fillId="0" borderId="11" xfId="68" applyNumberFormat="1" applyFont="1" applyFill="1" applyBorder="1" applyAlignment="1">
      <alignment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horizontal="left" vertical="center" wrapText="1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3" fontId="8" fillId="0" borderId="11" xfId="68" applyNumberFormat="1" applyFont="1" applyFill="1" applyBorder="1" applyAlignment="1">
      <alignment horizontal="right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vertical="center" wrapText="1"/>
      <protection/>
    </xf>
    <xf numFmtId="0" fontId="8" fillId="0" borderId="11" xfId="93" applyFont="1" applyFill="1" applyBorder="1" applyAlignment="1">
      <alignment horizontal="left" wrapText="1" indent="1"/>
      <protection/>
    </xf>
    <xf numFmtId="0" fontId="12" fillId="0" borderId="11" xfId="93" applyFont="1" applyFill="1" applyBorder="1" applyAlignment="1">
      <alignment horizontal="left" wrapText="1"/>
      <protection/>
    </xf>
    <xf numFmtId="0" fontId="12" fillId="0" borderId="11" xfId="93" applyFont="1" applyFill="1" applyBorder="1" applyAlignment="1">
      <alignment wrapText="1"/>
      <protection/>
    </xf>
    <xf numFmtId="49" fontId="8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73" applyFont="1" applyFill="1" applyBorder="1" applyAlignment="1">
      <alignment horizontal="left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8" fillId="0" borderId="11" xfId="73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85">
      <alignment/>
      <protection/>
    </xf>
    <xf numFmtId="0" fontId="10" fillId="0" borderId="0" xfId="85" applyFont="1" applyFill="1" applyBorder="1">
      <alignment/>
      <protection/>
    </xf>
    <xf numFmtId="0" fontId="10" fillId="0" borderId="0" xfId="85" applyFont="1" applyFill="1">
      <alignment/>
      <protection/>
    </xf>
    <xf numFmtId="0" fontId="8" fillId="0" borderId="0" xfId="85" applyFont="1" applyFill="1" applyAlignment="1">
      <alignment/>
      <protection/>
    </xf>
    <xf numFmtId="0" fontId="8" fillId="0" borderId="0" xfId="85" applyFont="1" applyFill="1">
      <alignment/>
      <protection/>
    </xf>
    <xf numFmtId="175" fontId="8" fillId="0" borderId="0" xfId="85" applyNumberFormat="1" applyFont="1" applyFill="1">
      <alignment/>
      <protection/>
    </xf>
    <xf numFmtId="0" fontId="8" fillId="0" borderId="0" xfId="85" applyFont="1" applyFill="1" applyAlignment="1">
      <alignment horizontal="right"/>
      <protection/>
    </xf>
    <xf numFmtId="0" fontId="9" fillId="0" borderId="0" xfId="85" applyFont="1" applyFill="1" applyAlignment="1">
      <alignment horizontal="right"/>
      <protection/>
    </xf>
    <xf numFmtId="14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 wrapText="1"/>
      <protection/>
    </xf>
    <xf numFmtId="0" fontId="12" fillId="0" borderId="0" xfId="85" applyFont="1" applyFill="1" applyAlignment="1">
      <alignment vertical="center"/>
      <protection/>
    </xf>
    <xf numFmtId="1" fontId="8" fillId="0" borderId="11" xfId="85" applyNumberFormat="1" applyFont="1" applyFill="1" applyBorder="1" applyAlignment="1">
      <alignment horizontal="center" vertical="center"/>
      <protection/>
    </xf>
    <xf numFmtId="0" fontId="8" fillId="0" borderId="11" xfId="85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8" fillId="0" borderId="0" xfId="85" applyFont="1" applyFill="1" applyAlignment="1">
      <alignment horizontal="center" vertical="center"/>
      <protection/>
    </xf>
    <xf numFmtId="0" fontId="12" fillId="0" borderId="12" xfId="85" applyFont="1" applyFill="1" applyBorder="1" applyAlignment="1">
      <alignment horizontal="center"/>
      <protection/>
    </xf>
    <xf numFmtId="3" fontId="12" fillId="0" borderId="12" xfId="85" applyNumberFormat="1" applyFont="1" applyFill="1" applyBorder="1">
      <alignment/>
      <protection/>
    </xf>
    <xf numFmtId="0" fontId="12" fillId="0" borderId="0" xfId="85" applyFont="1" applyFill="1">
      <alignment/>
      <protection/>
    </xf>
    <xf numFmtId="3" fontId="12" fillId="0" borderId="0" xfId="85" applyNumberFormat="1" applyFont="1" applyFill="1">
      <alignment/>
      <protection/>
    </xf>
    <xf numFmtId="0" fontId="12" fillId="0" borderId="11" xfId="85" applyFont="1" applyFill="1" applyBorder="1" applyAlignment="1">
      <alignment horizontal="center"/>
      <protection/>
    </xf>
    <xf numFmtId="3" fontId="12" fillId="0" borderId="11" xfId="85" applyNumberFormat="1" applyFont="1" applyFill="1" applyBorder="1">
      <alignment/>
      <protection/>
    </xf>
    <xf numFmtId="0" fontId="12" fillId="0" borderId="11" xfId="85" applyFont="1" applyFill="1" applyBorder="1">
      <alignment/>
      <protection/>
    </xf>
    <xf numFmtId="0" fontId="8" fillId="0" borderId="11" xfId="85" applyFont="1" applyFill="1" applyBorder="1">
      <alignment/>
      <protection/>
    </xf>
    <xf numFmtId="3" fontId="8" fillId="0" borderId="11" xfId="85" applyNumberFormat="1" applyFont="1" applyFill="1" applyBorder="1">
      <alignment/>
      <protection/>
    </xf>
    <xf numFmtId="2" fontId="12" fillId="0" borderId="0" xfId="85" applyNumberFormat="1" applyFont="1" applyFill="1">
      <alignment/>
      <protection/>
    </xf>
    <xf numFmtId="0" fontId="8" fillId="0" borderId="0" xfId="85" applyFont="1" applyFill="1" applyBorder="1">
      <alignment/>
      <protection/>
    </xf>
    <xf numFmtId="3" fontId="8" fillId="0" borderId="0" xfId="85" applyNumberFormat="1" applyFont="1" applyFill="1" applyBorder="1">
      <alignment/>
      <protection/>
    </xf>
    <xf numFmtId="3" fontId="8" fillId="0" borderId="17" xfId="85" applyNumberFormat="1" applyFont="1" applyFill="1" applyBorder="1">
      <alignment/>
      <protection/>
    </xf>
    <xf numFmtId="0" fontId="13" fillId="0" borderId="0" xfId="85" applyFont="1" applyFill="1" applyAlignment="1">
      <alignment horizontal="left"/>
      <protection/>
    </xf>
    <xf numFmtId="0" fontId="18" fillId="0" borderId="0" xfId="85" applyFont="1">
      <alignment/>
      <protection/>
    </xf>
    <xf numFmtId="0" fontId="13" fillId="0" borderId="0" xfId="85" applyFont="1" applyFill="1" applyAlignment="1">
      <alignment horizontal="center"/>
      <protection/>
    </xf>
    <xf numFmtId="0" fontId="13" fillId="0" borderId="0" xfId="85" applyFont="1" applyFill="1" applyAlignment="1">
      <alignment horizontal="right"/>
      <protection/>
    </xf>
    <xf numFmtId="0" fontId="8" fillId="0" borderId="0" xfId="85" applyFont="1" applyFill="1">
      <alignment/>
      <protection/>
    </xf>
    <xf numFmtId="0" fontId="10" fillId="0" borderId="0" xfId="85" applyFont="1" applyFill="1" applyBorder="1" applyAlignment="1">
      <alignment horizontal="right"/>
      <protection/>
    </xf>
    <xf numFmtId="0" fontId="10" fillId="0" borderId="0" xfId="85" applyFont="1" applyFill="1" applyAlignment="1">
      <alignment horizontal="center" vertical="center"/>
      <protection/>
    </xf>
    <xf numFmtId="0" fontId="18" fillId="0" borderId="0" xfId="85" applyFont="1" applyBorder="1">
      <alignment/>
      <protection/>
    </xf>
    <xf numFmtId="0" fontId="13" fillId="0" borderId="0" xfId="85" applyFont="1" applyFill="1" applyBorder="1" applyAlignment="1">
      <alignment horizontal="right"/>
      <protection/>
    </xf>
    <xf numFmtId="0" fontId="0" fillId="0" borderId="0" xfId="85" applyBorder="1">
      <alignment/>
      <protection/>
    </xf>
    <xf numFmtId="0" fontId="10" fillId="0" borderId="0" xfId="85" applyFont="1" applyFill="1" applyAlignment="1">
      <alignment horizontal="right"/>
      <protection/>
    </xf>
    <xf numFmtId="0" fontId="19" fillId="0" borderId="0" xfId="85" applyFont="1" applyFill="1">
      <alignment/>
      <protection/>
    </xf>
    <xf numFmtId="0" fontId="8" fillId="0" borderId="12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72" fontId="0" fillId="0" borderId="0" xfId="96" applyNumberFormat="1" applyFont="1" applyFill="1" applyAlignment="1">
      <alignment/>
      <protection/>
    </xf>
    <xf numFmtId="172" fontId="0" fillId="0" borderId="0" xfId="0" applyNumberFormat="1" applyFont="1" applyFill="1" applyAlignment="1">
      <alignment horizontal="right"/>
    </xf>
    <xf numFmtId="0" fontId="57" fillId="0" borderId="20" xfId="0" applyFont="1" applyFill="1" applyBorder="1" applyAlignment="1">
      <alignment horizontal="center"/>
    </xf>
    <xf numFmtId="3" fontId="57" fillId="0" borderId="20" xfId="0" applyNumberFormat="1" applyFont="1" applyFill="1" applyBorder="1" applyAlignment="1">
      <alignment horizontal="right"/>
    </xf>
    <xf numFmtId="172" fontId="57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72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wrapText="1"/>
    </xf>
    <xf numFmtId="172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center" wrapText="1"/>
    </xf>
    <xf numFmtId="172" fontId="12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indent="4"/>
    </xf>
    <xf numFmtId="0" fontId="12" fillId="0" borderId="0" xfId="0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3" fontId="20" fillId="0" borderId="11" xfId="0" applyNumberFormat="1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172" fontId="20" fillId="0" borderId="11" xfId="0" applyNumberFormat="1" applyFont="1" applyFill="1" applyBorder="1" applyAlignment="1">
      <alignment horizontal="right"/>
    </xf>
    <xf numFmtId="172" fontId="20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172" fontId="19" fillId="0" borderId="11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left" vertical="center" wrapText="1"/>
    </xf>
    <xf numFmtId="172" fontId="31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/>
    </xf>
    <xf numFmtId="3" fontId="12" fillId="0" borderId="11" xfId="100" applyNumberFormat="1" applyFont="1" applyFill="1" applyBorder="1" applyAlignment="1">
      <alignment wrapText="1"/>
      <protection/>
    </xf>
    <xf numFmtId="3" fontId="8" fillId="0" borderId="11" xfId="100" applyNumberFormat="1" applyFont="1" applyFill="1" applyBorder="1" applyAlignment="1">
      <alignment wrapText="1"/>
      <protection/>
    </xf>
    <xf numFmtId="0" fontId="8" fillId="0" borderId="0" xfId="100" applyFont="1" applyFill="1" applyBorder="1">
      <alignment/>
      <protection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100" applyNumberFormat="1" applyFont="1" applyFill="1" applyBorder="1" applyAlignment="1">
      <alignment wrapText="1"/>
      <protection/>
    </xf>
    <xf numFmtId="3" fontId="12" fillId="0" borderId="13" xfId="0" applyNumberFormat="1" applyFont="1" applyFill="1" applyBorder="1" applyAlignment="1">
      <alignment wrapText="1"/>
    </xf>
    <xf numFmtId="172" fontId="8" fillId="0" borderId="13" xfId="0" applyNumberFormat="1" applyFont="1" applyFill="1" applyBorder="1" applyAlignment="1">
      <alignment/>
    </xf>
    <xf numFmtId="176" fontId="8" fillId="0" borderId="11" xfId="99" applyNumberFormat="1" applyFont="1" applyFill="1" applyBorder="1" applyAlignment="1">
      <alignment wrapText="1"/>
      <protection/>
    </xf>
    <xf numFmtId="0" fontId="12" fillId="0" borderId="0" xfId="100" applyFont="1" applyFill="1" applyBorder="1">
      <alignment/>
      <protection/>
    </xf>
    <xf numFmtId="0" fontId="8" fillId="0" borderId="0" xfId="100" applyFont="1" applyFill="1" applyBorder="1">
      <alignment/>
      <protection/>
    </xf>
    <xf numFmtId="3" fontId="8" fillId="0" borderId="11" xfId="100" applyNumberFormat="1" applyFont="1" applyFill="1" applyBorder="1" applyAlignment="1">
      <alignment wrapText="1"/>
      <protection/>
    </xf>
    <xf numFmtId="0" fontId="15" fillId="0" borderId="17" xfId="0" applyFont="1" applyFill="1" applyBorder="1" applyAlignment="1">
      <alignment horizontal="left" wrapText="1"/>
    </xf>
    <xf numFmtId="3" fontId="27" fillId="0" borderId="17" xfId="0" applyNumberFormat="1" applyFont="1" applyFill="1" applyBorder="1" applyAlignment="1">
      <alignment wrapText="1"/>
    </xf>
    <xf numFmtId="172" fontId="27" fillId="0" borderId="17" xfId="0" applyNumberFormat="1" applyFont="1" applyFill="1" applyBorder="1" applyAlignment="1">
      <alignment horizontal="left" wrapText="1"/>
    </xf>
    <xf numFmtId="0" fontId="27" fillId="0" borderId="20" xfId="0" applyFont="1" applyFill="1" applyBorder="1" applyAlignment="1">
      <alignment horizontal="left" vertical="top" wrapText="1"/>
    </xf>
    <xf numFmtId="3" fontId="27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72" fontId="15" fillId="0" borderId="20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3" fontId="27" fillId="0" borderId="12" xfId="0" applyNumberFormat="1" applyFont="1" applyFill="1" applyBorder="1" applyAlignment="1">
      <alignment/>
    </xf>
    <xf numFmtId="172" fontId="27" fillId="0" borderId="1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172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172" fontId="15" fillId="0" borderId="11" xfId="0" applyNumberFormat="1" applyFont="1" applyFill="1" applyBorder="1" applyAlignment="1">
      <alignment wrapText="1"/>
    </xf>
    <xf numFmtId="0" fontId="27" fillId="0" borderId="13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/>
    </xf>
    <xf numFmtId="172" fontId="27" fillId="0" borderId="13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3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/>
    </xf>
    <xf numFmtId="0" fontId="8" fillId="0" borderId="0" xfId="86" applyFont="1" applyFill="1" applyAlignment="1">
      <alignment vertical="center"/>
      <protection/>
    </xf>
    <xf numFmtId="0" fontId="8" fillId="0" borderId="0" xfId="86" applyFont="1" applyFill="1">
      <alignment/>
      <protection/>
    </xf>
    <xf numFmtId="0" fontId="8" fillId="0" borderId="0" xfId="86" applyFont="1" applyFill="1" applyBorder="1">
      <alignment/>
      <protection/>
    </xf>
    <xf numFmtId="0" fontId="19" fillId="0" borderId="21" xfId="86" applyFont="1" applyFill="1" applyBorder="1" applyAlignment="1">
      <alignment vertical="center"/>
      <protection/>
    </xf>
    <xf numFmtId="0" fontId="8" fillId="0" borderId="0" xfId="86" applyFont="1" applyFill="1" applyBorder="1" applyAlignment="1">
      <alignment vertical="center"/>
      <protection/>
    </xf>
    <xf numFmtId="0" fontId="9" fillId="0" borderId="0" xfId="86" applyFont="1" applyFill="1" applyBorder="1" applyAlignment="1">
      <alignment horizontal="center" vertical="center"/>
      <protection/>
    </xf>
    <xf numFmtId="3" fontId="8" fillId="0" borderId="0" xfId="87" applyNumberFormat="1" applyFont="1" applyFill="1" applyAlignment="1">
      <alignment vertical="center"/>
      <protection/>
    </xf>
    <xf numFmtId="3" fontId="8" fillId="0" borderId="0" xfId="87" applyNumberFormat="1" applyFont="1" applyAlignment="1">
      <alignment vertical="center"/>
      <protection/>
    </xf>
    <xf numFmtId="3" fontId="8" fillId="0" borderId="0" xfId="87" applyNumberFormat="1" applyFont="1">
      <alignment/>
      <protection/>
    </xf>
    <xf numFmtId="0" fontId="8" fillId="0" borderId="0" xfId="87" applyFont="1">
      <alignment/>
      <protection/>
    </xf>
    <xf numFmtId="0" fontId="10" fillId="0" borderId="0" xfId="86" applyFont="1" applyFill="1">
      <alignment/>
      <protection/>
    </xf>
    <xf numFmtId="0" fontId="11" fillId="0" borderId="0" xfId="86" applyFont="1" applyFill="1" applyAlignment="1">
      <alignment vertical="center"/>
      <protection/>
    </xf>
    <xf numFmtId="0" fontId="10" fillId="0" borderId="0" xfId="86" applyFont="1" applyFill="1" applyBorder="1" applyAlignment="1">
      <alignment vertical="center"/>
      <protection/>
    </xf>
    <xf numFmtId="0" fontId="8" fillId="0" borderId="0" xfId="96" applyFont="1" applyFill="1" applyAlignment="1">
      <alignment vertical="center"/>
      <protection/>
    </xf>
    <xf numFmtId="0" fontId="8" fillId="0" borderId="0" xfId="86" applyFont="1" applyFill="1" applyAlignment="1">
      <alignment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86" applyFont="1" applyFill="1" applyAlignment="1">
      <alignment/>
      <protection/>
    </xf>
    <xf numFmtId="3" fontId="8" fillId="0" borderId="0" xfId="86" applyNumberFormat="1" applyFont="1">
      <alignment/>
      <protection/>
    </xf>
    <xf numFmtId="3" fontId="10" fillId="0" borderId="0" xfId="91" applyNumberFormat="1" applyFont="1" applyFill="1" applyBorder="1">
      <alignment/>
      <protection/>
    </xf>
    <xf numFmtId="3" fontId="8" fillId="0" borderId="0" xfId="86" applyNumberFormat="1" applyFont="1" applyFill="1">
      <alignment/>
      <protection/>
    </xf>
    <xf numFmtId="0" fontId="10" fillId="0" borderId="0" xfId="86" applyFont="1" applyFill="1">
      <alignment/>
      <protection/>
    </xf>
    <xf numFmtId="0" fontId="8" fillId="0" borderId="0" xfId="91" applyFont="1" applyFill="1" applyBorder="1" applyAlignment="1">
      <alignment horizontal="right"/>
      <protection/>
    </xf>
    <xf numFmtId="0" fontId="12" fillId="0" borderId="0" xfId="86" applyFont="1" applyFill="1">
      <alignment/>
      <protection/>
    </xf>
    <xf numFmtId="0" fontId="8" fillId="0" borderId="0" xfId="86" applyFont="1" applyFill="1">
      <alignment/>
      <protection/>
    </xf>
    <xf numFmtId="0" fontId="8" fillId="0" borderId="0" xfId="86" applyFont="1" applyFill="1" applyAlignment="1">
      <alignment horizontal="right"/>
      <protection/>
    </xf>
    <xf numFmtId="0" fontId="8" fillId="0" borderId="22" xfId="86" applyFont="1" applyFill="1" applyBorder="1" applyAlignment="1">
      <alignment horizontal="center" vertical="center" wrapText="1"/>
      <protection/>
    </xf>
    <xf numFmtId="0" fontId="8" fillId="0" borderId="22" xfId="86" applyFont="1" applyBorder="1" applyAlignment="1">
      <alignment horizontal="center" vertical="center" wrapText="1"/>
      <protection/>
    </xf>
    <xf numFmtId="0" fontId="12" fillId="0" borderId="23" xfId="86" applyFont="1" applyFill="1" applyBorder="1" applyAlignment="1">
      <alignment vertical="center"/>
      <protection/>
    </xf>
    <xf numFmtId="0" fontId="12" fillId="0" borderId="24" xfId="86" applyFont="1" applyFill="1" applyBorder="1" applyAlignment="1">
      <alignment vertical="center"/>
      <protection/>
    </xf>
    <xf numFmtId="0" fontId="27" fillId="0" borderId="24" xfId="86" applyFont="1" applyFill="1" applyBorder="1" applyAlignment="1">
      <alignment horizontal="center" vertical="center"/>
      <protection/>
    </xf>
    <xf numFmtId="0" fontId="11" fillId="0" borderId="24" xfId="86" applyFont="1" applyFill="1" applyBorder="1" applyAlignment="1">
      <alignment vertical="center"/>
      <protection/>
    </xf>
    <xf numFmtId="3" fontId="12" fillId="0" borderId="24" xfId="86" applyNumberFormat="1" applyFont="1" applyFill="1" applyBorder="1" applyAlignment="1">
      <alignment vertical="center"/>
      <protection/>
    </xf>
    <xf numFmtId="3" fontId="12" fillId="0" borderId="25" xfId="86" applyNumberFormat="1" applyFont="1" applyFill="1" applyBorder="1" applyAlignment="1">
      <alignment vertical="center"/>
      <protection/>
    </xf>
    <xf numFmtId="0" fontId="8" fillId="0" borderId="26" xfId="86" applyFont="1" applyFill="1" applyBorder="1" applyAlignment="1">
      <alignment vertical="center"/>
      <protection/>
    </xf>
    <xf numFmtId="0" fontId="15" fillId="0" borderId="26" xfId="86" applyFont="1" applyFill="1" applyBorder="1" applyAlignment="1">
      <alignment horizontal="center" vertical="center"/>
      <protection/>
    </xf>
    <xf numFmtId="3" fontId="8" fillId="0" borderId="26" xfId="86" applyNumberFormat="1" applyFont="1" applyFill="1" applyBorder="1" applyAlignment="1">
      <alignment vertical="center"/>
      <protection/>
    </xf>
    <xf numFmtId="4" fontId="8" fillId="0" borderId="26" xfId="86" applyNumberFormat="1" applyFont="1" applyFill="1" applyBorder="1" applyAlignment="1">
      <alignment vertical="center"/>
      <protection/>
    </xf>
    <xf numFmtId="0" fontId="12" fillId="0" borderId="27" xfId="86" applyFont="1" applyFill="1" applyBorder="1" applyAlignment="1">
      <alignment vertical="center"/>
      <protection/>
    </xf>
    <xf numFmtId="0" fontId="12" fillId="0" borderId="28" xfId="86" applyFont="1" applyFill="1" applyBorder="1" applyAlignment="1">
      <alignment horizontal="center" vertical="center"/>
      <protection/>
    </xf>
    <xf numFmtId="0" fontId="12" fillId="0" borderId="28" xfId="86" applyFont="1" applyFill="1" applyBorder="1" applyAlignment="1">
      <alignment vertical="center"/>
      <protection/>
    </xf>
    <xf numFmtId="0" fontId="27" fillId="0" borderId="28" xfId="86" applyFont="1" applyFill="1" applyBorder="1" applyAlignment="1">
      <alignment horizontal="center" vertical="center"/>
      <protection/>
    </xf>
    <xf numFmtId="0" fontId="12" fillId="0" borderId="28" xfId="86" applyFont="1" applyBorder="1" applyAlignment="1">
      <alignment vertical="center"/>
      <protection/>
    </xf>
    <xf numFmtId="3" fontId="12" fillId="0" borderId="28" xfId="86" applyNumberFormat="1" applyFont="1" applyBorder="1" applyAlignment="1">
      <alignment vertical="center"/>
      <protection/>
    </xf>
    <xf numFmtId="3" fontId="12" fillId="0" borderId="29" xfId="86" applyNumberFormat="1" applyFont="1" applyBorder="1" applyAlignment="1">
      <alignment vertical="center"/>
      <protection/>
    </xf>
    <xf numFmtId="0" fontId="12" fillId="0" borderId="16" xfId="86" applyFont="1" applyFill="1" applyBorder="1" applyAlignment="1">
      <alignment vertical="center"/>
      <protection/>
    </xf>
    <xf numFmtId="0" fontId="12" fillId="0" borderId="11" xfId="86" applyFont="1" applyFill="1" applyBorder="1" applyAlignment="1">
      <alignment horizontal="center" vertical="center"/>
      <protection/>
    </xf>
    <xf numFmtId="0" fontId="12" fillId="0" borderId="11" xfId="86" applyFont="1" applyFill="1" applyBorder="1" applyAlignment="1">
      <alignment horizontal="left" vertical="center" indent="1"/>
      <protection/>
    </xf>
    <xf numFmtId="0" fontId="27" fillId="0" borderId="11" xfId="86" applyFont="1" applyFill="1" applyBorder="1" applyAlignment="1">
      <alignment horizontal="center" vertical="center"/>
      <protection/>
    </xf>
    <xf numFmtId="0" fontId="12" fillId="0" borderId="11" xfId="86" applyFont="1" applyBorder="1" applyAlignment="1">
      <alignment vertical="center"/>
      <protection/>
    </xf>
    <xf numFmtId="3" fontId="12" fillId="0" borderId="11" xfId="86" applyNumberFormat="1" applyFont="1" applyBorder="1" applyAlignment="1">
      <alignment vertical="center"/>
      <protection/>
    </xf>
    <xf numFmtId="3" fontId="12" fillId="0" borderId="30" xfId="86" applyNumberFormat="1" applyFont="1" applyBorder="1" applyAlignment="1">
      <alignment vertical="center"/>
      <protection/>
    </xf>
    <xf numFmtId="0" fontId="8" fillId="0" borderId="16" xfId="86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center" vertical="center"/>
      <protection/>
    </xf>
    <xf numFmtId="0" fontId="8" fillId="0" borderId="11" xfId="86" applyFont="1" applyFill="1" applyBorder="1" applyAlignment="1">
      <alignment horizontal="left" vertical="center" indent="2"/>
      <protection/>
    </xf>
    <xf numFmtId="0" fontId="15" fillId="0" borderId="11" xfId="86" applyFont="1" applyFill="1" applyBorder="1" applyAlignment="1">
      <alignment horizontal="center" vertical="center"/>
      <protection/>
    </xf>
    <xf numFmtId="0" fontId="8" fillId="0" borderId="11" xfId="86" applyFont="1" applyBorder="1" applyAlignment="1">
      <alignment horizontal="left" vertical="center" indent="1"/>
      <protection/>
    </xf>
    <xf numFmtId="3" fontId="8" fillId="0" borderId="11" xfId="86" applyNumberFormat="1" applyFont="1" applyBorder="1" applyAlignment="1">
      <alignment vertical="center"/>
      <protection/>
    </xf>
    <xf numFmtId="3" fontId="8" fillId="0" borderId="30" xfId="86" applyNumberFormat="1" applyFont="1" applyBorder="1" applyAlignment="1">
      <alignment vertical="center"/>
      <protection/>
    </xf>
    <xf numFmtId="0" fontId="8" fillId="0" borderId="11" xfId="86" applyFont="1" applyFill="1" applyBorder="1" applyAlignment="1">
      <alignment vertical="center"/>
      <protection/>
    </xf>
    <xf numFmtId="0" fontId="8" fillId="0" borderId="11" xfId="86" applyFont="1" applyBorder="1" applyAlignment="1">
      <alignment vertical="center"/>
      <protection/>
    </xf>
    <xf numFmtId="3" fontId="8" fillId="0" borderId="11" xfId="86" applyNumberFormat="1" applyFont="1" applyFill="1" applyBorder="1" applyAlignment="1">
      <alignment vertical="center"/>
      <protection/>
    </xf>
    <xf numFmtId="3" fontId="15" fillId="0" borderId="30" xfId="86" applyNumberFormat="1" applyFont="1" applyFill="1" applyBorder="1" applyAlignment="1">
      <alignment vertical="center"/>
      <protection/>
    </xf>
    <xf numFmtId="0" fontId="15" fillId="0" borderId="11" xfId="86" applyFont="1" applyFill="1" applyBorder="1" applyAlignment="1">
      <alignment horizontal="left" vertical="center" indent="3"/>
      <protection/>
    </xf>
    <xf numFmtId="3" fontId="15" fillId="0" borderId="11" xfId="86" applyNumberFormat="1" applyFont="1" applyFill="1" applyBorder="1" applyAlignment="1">
      <alignment vertical="center"/>
      <protection/>
    </xf>
    <xf numFmtId="0" fontId="8" fillId="0" borderId="11" xfId="86" applyFont="1" applyFill="1" applyBorder="1" applyAlignment="1">
      <alignment horizontal="left" vertical="center" indent="1"/>
      <protection/>
    </xf>
    <xf numFmtId="3" fontId="8" fillId="0" borderId="30" xfId="86" applyNumberFormat="1" applyFont="1" applyFill="1" applyBorder="1" applyAlignment="1">
      <alignment vertical="center"/>
      <protection/>
    </xf>
    <xf numFmtId="0" fontId="12" fillId="0" borderId="11" xfId="86" applyFont="1" applyFill="1" applyBorder="1" applyAlignment="1">
      <alignment vertical="center"/>
      <protection/>
    </xf>
    <xf numFmtId="3" fontId="12" fillId="0" borderId="11" xfId="86" applyNumberFormat="1" applyFont="1" applyFill="1" applyBorder="1" applyAlignment="1">
      <alignment vertical="center"/>
      <protection/>
    </xf>
    <xf numFmtId="3" fontId="12" fillId="0" borderId="30" xfId="86" applyNumberFormat="1" applyFont="1" applyFill="1" applyBorder="1" applyAlignment="1">
      <alignment vertical="center"/>
      <protection/>
    </xf>
    <xf numFmtId="0" fontId="8" fillId="0" borderId="31" xfId="86" applyFont="1" applyFill="1" applyBorder="1" applyAlignment="1">
      <alignment vertical="center"/>
      <protection/>
    </xf>
    <xf numFmtId="0" fontId="8" fillId="0" borderId="32" xfId="86" applyFont="1" applyFill="1" applyBorder="1" applyAlignment="1">
      <alignment horizontal="center" vertical="center"/>
      <protection/>
    </xf>
    <xf numFmtId="0" fontId="8" fillId="0" borderId="32" xfId="86" applyFont="1" applyFill="1" applyBorder="1" applyAlignment="1">
      <alignment vertical="center"/>
      <protection/>
    </xf>
    <xf numFmtId="0" fontId="15" fillId="0" borderId="32" xfId="86" applyFont="1" applyFill="1" applyBorder="1" applyAlignment="1">
      <alignment horizontal="center" vertical="center"/>
      <protection/>
    </xf>
    <xf numFmtId="3" fontId="8" fillId="0" borderId="32" xfId="86" applyNumberFormat="1" applyFont="1" applyFill="1" applyBorder="1" applyAlignment="1">
      <alignment vertical="center"/>
      <protection/>
    </xf>
    <xf numFmtId="3" fontId="8" fillId="0" borderId="33" xfId="86" applyNumberFormat="1" applyFont="1" applyFill="1" applyBorder="1" applyAlignment="1">
      <alignment vertical="center"/>
      <protection/>
    </xf>
    <xf numFmtId="3" fontId="12" fillId="0" borderId="28" xfId="86" applyNumberFormat="1" applyFont="1" applyFill="1" applyBorder="1" applyAlignment="1">
      <alignment vertical="center"/>
      <protection/>
    </xf>
    <xf numFmtId="3" fontId="12" fillId="0" borderId="29" xfId="86" applyNumberFormat="1" applyFont="1" applyFill="1" applyBorder="1" applyAlignment="1">
      <alignment vertical="center"/>
      <protection/>
    </xf>
    <xf numFmtId="0" fontId="8" fillId="0" borderId="34" xfId="86" applyFont="1" applyFill="1" applyBorder="1" applyAlignment="1">
      <alignment vertical="center"/>
      <protection/>
    </xf>
    <xf numFmtId="0" fontId="8" fillId="0" borderId="13" xfId="86" applyFont="1" applyFill="1" applyBorder="1" applyAlignment="1">
      <alignment horizontal="center" vertical="center"/>
      <protection/>
    </xf>
    <xf numFmtId="0" fontId="8" fillId="0" borderId="13" xfId="86" applyFont="1" applyFill="1" applyBorder="1" applyAlignment="1">
      <alignment vertical="center"/>
      <protection/>
    </xf>
    <xf numFmtId="0" fontId="15" fillId="0" borderId="13" xfId="86" applyFont="1" applyFill="1" applyBorder="1" applyAlignment="1">
      <alignment horizontal="center" vertical="center"/>
      <protection/>
    </xf>
    <xf numFmtId="0" fontId="12" fillId="0" borderId="32" xfId="86" applyFont="1" applyFill="1" applyBorder="1" applyAlignment="1">
      <alignment vertical="center"/>
      <protection/>
    </xf>
    <xf numFmtId="3" fontId="12" fillId="0" borderId="32" xfId="86" applyNumberFormat="1" applyFont="1" applyFill="1" applyBorder="1" applyAlignment="1">
      <alignment vertical="center"/>
      <protection/>
    </xf>
    <xf numFmtId="3" fontId="12" fillId="0" borderId="33" xfId="86" applyNumberFormat="1" applyFont="1" applyFill="1" applyBorder="1" applyAlignment="1">
      <alignment vertical="center"/>
      <protection/>
    </xf>
    <xf numFmtId="0" fontId="9" fillId="0" borderId="0" xfId="86" applyFont="1" applyFill="1">
      <alignment/>
      <protection/>
    </xf>
    <xf numFmtId="0" fontId="8" fillId="0" borderId="0" xfId="86" applyFont="1" applyFill="1" applyAlignment="1">
      <alignment horizontal="left" wrapText="1"/>
      <protection/>
    </xf>
    <xf numFmtId="0" fontId="8" fillId="0" borderId="0" xfId="86" applyFont="1" applyFill="1" applyAlignment="1">
      <alignment horizontal="right"/>
      <protection/>
    </xf>
    <xf numFmtId="0" fontId="19" fillId="0" borderId="0" xfId="86" applyFont="1" applyFill="1">
      <alignment/>
      <protection/>
    </xf>
    <xf numFmtId="0" fontId="8" fillId="0" borderId="19" xfId="0" applyFont="1" applyFill="1" applyBorder="1" applyAlignment="1">
      <alignment/>
    </xf>
    <xf numFmtId="0" fontId="8" fillId="0" borderId="19" xfId="96" applyFont="1" applyFill="1" applyBorder="1">
      <alignment/>
      <protection/>
    </xf>
    <xf numFmtId="0" fontId="0" fillId="0" borderId="35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12" fillId="0" borderId="11" xfId="68" applyNumberFormat="1" applyFont="1" applyFill="1" applyBorder="1" applyAlignment="1">
      <alignment horizontal="right" vertical="center"/>
      <protection/>
    </xf>
    <xf numFmtId="0" fontId="12" fillId="0" borderId="11" xfId="68" applyNumberFormat="1" applyFont="1" applyFill="1" applyBorder="1" applyAlignment="1">
      <alignment horizontal="left" vertical="center"/>
      <protection/>
    </xf>
    <xf numFmtId="49" fontId="12" fillId="0" borderId="11" xfId="68" applyNumberFormat="1" applyFont="1" applyFill="1" applyBorder="1" applyAlignment="1">
      <alignment vertical="center" wrapText="1"/>
      <protection/>
    </xf>
    <xf numFmtId="0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horizontal="left" vertical="center" wrapText="1"/>
      <protection/>
    </xf>
    <xf numFmtId="3" fontId="8" fillId="0" borderId="0" xfId="68" applyNumberFormat="1" applyFont="1" applyFill="1" applyBorder="1" applyAlignment="1">
      <alignment horizontal="right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68" applyNumberFormat="1" applyFont="1" applyFill="1" applyBorder="1" applyAlignment="1">
      <alignment horizontal="center" vertical="center" wrapText="1"/>
      <protection/>
    </xf>
    <xf numFmtId="49" fontId="8" fillId="0" borderId="11" xfId="68" applyNumberFormat="1" applyFont="1" applyFill="1" applyBorder="1" applyAlignment="1">
      <alignment vertical="center" wrapText="1"/>
      <protection/>
    </xf>
    <xf numFmtId="0" fontId="12" fillId="0" borderId="11" xfId="93" applyFont="1" applyFill="1" applyBorder="1" applyAlignment="1">
      <alignment horizontal="left" wrapText="1"/>
      <protection/>
    </xf>
    <xf numFmtId="0" fontId="12" fillId="0" borderId="11" xfId="93" applyFont="1" applyFill="1" applyBorder="1" applyAlignment="1">
      <alignment wrapText="1"/>
      <protection/>
    </xf>
    <xf numFmtId="0" fontId="8" fillId="0" borderId="11" xfId="93" applyFont="1" applyFill="1" applyBorder="1" applyAlignment="1">
      <alignment horizontal="left" wrapText="1" indent="1"/>
      <protection/>
    </xf>
    <xf numFmtId="0" fontId="22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/>
    </xf>
    <xf numFmtId="0" fontId="12" fillId="0" borderId="11" xfId="73" applyFont="1" applyFill="1" applyBorder="1" applyAlignment="1">
      <alignment horizontal="left" vertical="center"/>
      <protection/>
    </xf>
    <xf numFmtId="0" fontId="8" fillId="0" borderId="11" xfId="73" applyNumberFormat="1" applyFont="1" applyFill="1" applyBorder="1" applyAlignment="1">
      <alignment horizontal="center" vertical="center"/>
      <protection/>
    </xf>
    <xf numFmtId="0" fontId="12" fillId="0" borderId="0" xfId="73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6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3" fontId="13" fillId="0" borderId="0" xfId="0" applyNumberFormat="1" applyFont="1" applyFill="1" applyAlignment="1">
      <alignment horizontal="right"/>
    </xf>
    <xf numFmtId="0" fontId="8" fillId="0" borderId="19" xfId="88" applyNumberFormat="1" applyFont="1" applyBorder="1" applyAlignment="1">
      <alignment horizontal="center" wrapText="1"/>
      <protection/>
    </xf>
    <xf numFmtId="0" fontId="9" fillId="0" borderId="21" xfId="88" applyNumberFormat="1" applyFont="1" applyBorder="1" applyAlignment="1">
      <alignment horizontal="center" vertical="center" wrapText="1"/>
      <protection/>
    </xf>
    <xf numFmtId="0" fontId="8" fillId="0" borderId="0" xfId="88" applyFont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96" applyFont="1" applyFill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8" fillId="0" borderId="0" xfId="96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9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0" xfId="96" applyFont="1" applyFill="1" applyBorder="1" applyAlignment="1">
      <alignment horizontal="center"/>
      <protection/>
    </xf>
    <xf numFmtId="0" fontId="8" fillId="0" borderId="19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88" applyFont="1" applyAlignment="1">
      <alignment horizontal="center" wrapText="1"/>
      <protection/>
    </xf>
    <xf numFmtId="3" fontId="10" fillId="0" borderId="0" xfId="0" applyNumberFormat="1" applyFont="1" applyFill="1" applyBorder="1" applyAlignment="1">
      <alignment horizontal="center"/>
    </xf>
    <xf numFmtId="3" fontId="8" fillId="0" borderId="0" xfId="96" applyNumberFormat="1" applyFont="1" applyFill="1" applyAlignment="1">
      <alignment horizontal="center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49" fontId="12" fillId="0" borderId="11" xfId="89" applyNumberFormat="1" applyFont="1" applyFill="1" applyBorder="1" applyAlignment="1">
      <alignment horizontal="left" vertical="center" wrapText="1"/>
      <protection/>
    </xf>
    <xf numFmtId="0" fontId="8" fillId="0" borderId="0" xfId="89" applyFont="1" applyFill="1" applyAlignment="1">
      <alignment horizontal="left" wrapText="1"/>
      <protection/>
    </xf>
    <xf numFmtId="0" fontId="9" fillId="0" borderId="0" xfId="89" applyNumberFormat="1" applyFont="1" applyBorder="1" applyAlignment="1">
      <alignment horizontal="center" vertical="center" wrapText="1"/>
      <protection/>
    </xf>
    <xf numFmtId="0" fontId="8" fillId="0" borderId="0" xfId="89" applyFont="1" applyFill="1" applyBorder="1" applyAlignment="1">
      <alignment horizontal="center"/>
      <protection/>
    </xf>
    <xf numFmtId="3" fontId="11" fillId="0" borderId="0" xfId="89" applyNumberFormat="1" applyFont="1" applyFill="1" applyBorder="1" applyAlignment="1">
      <alignment horizontal="center"/>
      <protection/>
    </xf>
    <xf numFmtId="0" fontId="8" fillId="0" borderId="0" xfId="89" applyFont="1" applyFill="1" applyAlignment="1">
      <alignment horizontal="center"/>
      <protection/>
    </xf>
    <xf numFmtId="0" fontId="8" fillId="0" borderId="0" xfId="96" applyFont="1" applyFill="1" applyAlignment="1">
      <alignment horizontal="center"/>
      <protection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85" applyFont="1" applyFill="1" applyAlignment="1">
      <alignment horizontal="center"/>
      <protection/>
    </xf>
    <xf numFmtId="0" fontId="10" fillId="0" borderId="0" xfId="85" applyFont="1" applyFill="1" applyBorder="1" applyAlignment="1">
      <alignment horizontal="center"/>
      <protection/>
    </xf>
    <xf numFmtId="0" fontId="8" fillId="0" borderId="19" xfId="85" applyNumberFormat="1" applyFont="1" applyBorder="1" applyAlignment="1">
      <alignment horizontal="left" wrapText="1"/>
      <protection/>
    </xf>
    <xf numFmtId="0" fontId="9" fillId="0" borderId="21" xfId="85" applyNumberFormat="1" applyFont="1" applyBorder="1" applyAlignment="1">
      <alignment horizontal="center" vertical="center" wrapText="1"/>
      <protection/>
    </xf>
    <xf numFmtId="0" fontId="8" fillId="0" borderId="0" xfId="85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wrapText="1"/>
    </xf>
    <xf numFmtId="0" fontId="8" fillId="0" borderId="22" xfId="86" applyFont="1" applyFill="1" applyBorder="1" applyAlignment="1">
      <alignment horizontal="center" vertical="center" wrapText="1"/>
      <protection/>
    </xf>
    <xf numFmtId="0" fontId="8" fillId="0" borderId="0" xfId="87" applyFont="1" applyFill="1" applyAlignment="1">
      <alignment horizontal="center" vertical="center"/>
      <protection/>
    </xf>
    <xf numFmtId="0" fontId="11" fillId="0" borderId="0" xfId="87" applyFont="1" applyFill="1" applyAlignment="1">
      <alignment horizontal="center" vertical="center"/>
      <protection/>
    </xf>
    <xf numFmtId="0" fontId="10" fillId="0" borderId="0" xfId="87" applyFont="1" applyFill="1" applyBorder="1" applyAlignment="1">
      <alignment horizontal="center" vertical="center"/>
      <protection/>
    </xf>
    <xf numFmtId="0" fontId="8" fillId="0" borderId="0" xfId="96" applyFont="1" applyFill="1" applyAlignment="1">
      <alignment horizontal="center" vertical="center"/>
      <protection/>
    </xf>
    <xf numFmtId="0" fontId="8" fillId="0" borderId="36" xfId="86" applyFont="1" applyBorder="1" applyAlignment="1">
      <alignment horizontal="center" vertical="center" wrapText="1"/>
      <protection/>
    </xf>
    <xf numFmtId="0" fontId="8" fillId="0" borderId="37" xfId="86" applyFont="1" applyBorder="1" applyAlignment="1">
      <alignment horizontal="center" vertical="center" wrapText="1"/>
      <protection/>
    </xf>
    <xf numFmtId="0" fontId="8" fillId="0" borderId="19" xfId="87" applyFont="1" applyFill="1" applyBorder="1" applyAlignment="1">
      <alignment horizontal="center" vertical="center"/>
      <protection/>
    </xf>
    <xf numFmtId="0" fontId="19" fillId="0" borderId="21" xfId="8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13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2" xfId="62"/>
    <cellStyle name="Normal 12 2" xfId="63"/>
    <cellStyle name="Normal 13" xfId="64"/>
    <cellStyle name="Normal 13 2" xfId="65"/>
    <cellStyle name="Normal 14" xfId="66"/>
    <cellStyle name="Normal 14 2" xfId="67"/>
    <cellStyle name="Normal 15" xfId="68"/>
    <cellStyle name="Normal 15 2" xfId="69"/>
    <cellStyle name="Normal 16" xfId="70"/>
    <cellStyle name="Normal 16 2" xfId="71"/>
    <cellStyle name="Normal 18" xfId="72"/>
    <cellStyle name="Normal 2" xfId="73"/>
    <cellStyle name="Normal 2 2" xfId="74"/>
    <cellStyle name="Normal 20" xfId="75"/>
    <cellStyle name="Normal 20 2" xfId="76"/>
    <cellStyle name="Normal 21" xfId="77"/>
    <cellStyle name="Normal 21 2" xfId="78"/>
    <cellStyle name="Normal 5" xfId="79"/>
    <cellStyle name="Normal 5 2" xfId="80"/>
    <cellStyle name="Normal 8" xfId="81"/>
    <cellStyle name="Normal 8 2" xfId="82"/>
    <cellStyle name="Normal 9" xfId="83"/>
    <cellStyle name="Normal 9 2" xfId="84"/>
    <cellStyle name="Normal_10.-nauda" xfId="85"/>
    <cellStyle name="Normal_13.tab_aizd_atm" xfId="86"/>
    <cellStyle name="Normal_2008_13.tab_aizd_atm_darba" xfId="87"/>
    <cellStyle name="Normal_3.-tab.-nodevas" xfId="88"/>
    <cellStyle name="Normal_9.tab-pasv.spec." xfId="89"/>
    <cellStyle name="Normal_96_97pr_23aug" xfId="90"/>
    <cellStyle name="Normal_Budzaizd99" xfId="91"/>
    <cellStyle name="Normal_Diena!" xfId="92"/>
    <cellStyle name="Normal_ekk" xfId="93"/>
    <cellStyle name="Normal_ien_pamat2000" xfId="94"/>
    <cellStyle name="Normal_Janvaris" xfId="95"/>
    <cellStyle name="Normal_Soc-m" xfId="96"/>
    <cellStyle name="Note" xfId="97"/>
    <cellStyle name="Output" xfId="98"/>
    <cellStyle name="Parastais_FMLikp01_p05_221205_pap_afp_makp" xfId="99"/>
    <cellStyle name="Parastais_Grāmata3" xfId="100"/>
    <cellStyle name="Percent" xfId="101"/>
    <cellStyle name="SAPBEXaggData" xfId="102"/>
    <cellStyle name="SAPBEXaggDataEmph" xfId="103"/>
    <cellStyle name="SAPBEXaggItem" xfId="104"/>
    <cellStyle name="SAPBEXaggItemX" xfId="105"/>
    <cellStyle name="SAPBEXchaText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X" xfId="123"/>
    <cellStyle name="SAPBEXHLevel1" xfId="124"/>
    <cellStyle name="SAPBEXHLevel1X" xfId="125"/>
    <cellStyle name="SAPBEXHLevel2" xfId="126"/>
    <cellStyle name="SAPBEXHLevel2X" xfId="127"/>
    <cellStyle name="SAPBEXHLevel3" xfId="128"/>
    <cellStyle name="SAPBEXHLevel3X" xfId="129"/>
    <cellStyle name="SAPBEXinputData" xfId="130"/>
    <cellStyle name="SAPBEXresData" xfId="131"/>
    <cellStyle name="SAPBEXresDataEmph" xfId="132"/>
    <cellStyle name="SAPBEXresItem" xfId="133"/>
    <cellStyle name="SAPBEXresItemX" xfId="134"/>
    <cellStyle name="SAPBEXstdData" xfId="135"/>
    <cellStyle name="SAPBEXstdDataEmph" xfId="136"/>
    <cellStyle name="SAPBEXstdItem" xfId="137"/>
    <cellStyle name="SAPBEXstdItemX" xfId="138"/>
    <cellStyle name="SAPBEXtitle" xfId="139"/>
    <cellStyle name="SAPBEXundefined" xfId="140"/>
    <cellStyle name="Style 1" xfId="141"/>
    <cellStyle name="Title" xfId="142"/>
    <cellStyle name="Total" xfId="143"/>
    <cellStyle name="V?st." xfId="144"/>
    <cellStyle name="Warning Text" xfId="14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57150</xdr:rowOff>
    </xdr:from>
    <xdr:to>
      <xdr:col>2</xdr:col>
      <xdr:colOff>600075</xdr:colOff>
      <xdr:row>2</xdr:row>
      <xdr:rowOff>457200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14550" y="571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47625</xdr:rowOff>
    </xdr:from>
    <xdr:to>
      <xdr:col>1</xdr:col>
      <xdr:colOff>2857500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114300</xdr:rowOff>
    </xdr:from>
    <xdr:to>
      <xdr:col>2</xdr:col>
      <xdr:colOff>704850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114300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114300</xdr:rowOff>
    </xdr:from>
    <xdr:to>
      <xdr:col>2</xdr:col>
      <xdr:colOff>28575</xdr:colOff>
      <xdr:row>0</xdr:row>
      <xdr:rowOff>657225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1143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3009900</xdr:colOff>
      <xdr:row>0</xdr:row>
      <xdr:rowOff>114300</xdr:rowOff>
    </xdr:from>
    <xdr:to>
      <xdr:col>2</xdr:col>
      <xdr:colOff>123825</xdr:colOff>
      <xdr:row>0</xdr:row>
      <xdr:rowOff>657225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2466975</xdr:colOff>
      <xdr:row>0</xdr:row>
      <xdr:rowOff>76200</xdr:rowOff>
    </xdr:from>
    <xdr:to>
      <xdr:col>5</xdr:col>
      <xdr:colOff>628650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2447925</xdr:colOff>
      <xdr:row>0</xdr:row>
      <xdr:rowOff>76200</xdr:rowOff>
    </xdr:from>
    <xdr:to>
      <xdr:col>5</xdr:col>
      <xdr:colOff>609600</xdr:colOff>
      <xdr:row>0</xdr:row>
      <xdr:rowOff>628650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2447925</xdr:colOff>
      <xdr:row>0</xdr:row>
      <xdr:rowOff>76200</xdr:rowOff>
    </xdr:from>
    <xdr:to>
      <xdr:col>5</xdr:col>
      <xdr:colOff>609600</xdr:colOff>
      <xdr:row>0</xdr:row>
      <xdr:rowOff>628650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2447925</xdr:colOff>
      <xdr:row>0</xdr:row>
      <xdr:rowOff>76200</xdr:rowOff>
    </xdr:from>
    <xdr:to>
      <xdr:col>5</xdr:col>
      <xdr:colOff>609600</xdr:colOff>
      <xdr:row>0</xdr:row>
      <xdr:rowOff>628650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57475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85725</xdr:rowOff>
    </xdr:from>
    <xdr:to>
      <xdr:col>1</xdr:col>
      <xdr:colOff>2828925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76200</xdr:rowOff>
    </xdr:from>
    <xdr:to>
      <xdr:col>3</xdr:col>
      <xdr:colOff>323850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14625" y="7620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0</xdr:row>
      <xdr:rowOff>114300</xdr:rowOff>
    </xdr:from>
    <xdr:to>
      <xdr:col>2</xdr:col>
      <xdr:colOff>600075</xdr:colOff>
      <xdr:row>0</xdr:row>
      <xdr:rowOff>752475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71725" y="1143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1809750</xdr:colOff>
      <xdr:row>0</xdr:row>
      <xdr:rowOff>47625</xdr:rowOff>
    </xdr:from>
    <xdr:to>
      <xdr:col>2</xdr:col>
      <xdr:colOff>323850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menesa%20parskati\FM%20rikojumam\FM%20rikojums%20formas%20_071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matbudzeta ien (2)"/>
      <sheetName val="nodeva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2:CN41"/>
  <sheetViews>
    <sheetView tabSelected="1" zoomScaleSheetLayoutView="100" workbookViewId="0" topLeftCell="A1">
      <selection activeCell="D14" sqref="D13:D14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1076" t="s">
        <v>1132</v>
      </c>
      <c r="B2" s="1076"/>
      <c r="C2" s="1076"/>
      <c r="D2" s="1076"/>
      <c r="E2" s="1076"/>
    </row>
    <row r="3" spans="1:5" s="3" customFormat="1" ht="17.25" customHeight="1">
      <c r="A3" s="1075" t="s">
        <v>1133</v>
      </c>
      <c r="B3" s="1075"/>
      <c r="C3" s="1075"/>
      <c r="D3" s="1075"/>
      <c r="E3" s="1075"/>
    </row>
    <row r="4" spans="1:5" s="3" customFormat="1" ht="17.25" customHeight="1">
      <c r="A4" s="1077" t="s">
        <v>1134</v>
      </c>
      <c r="B4" s="1077"/>
      <c r="C4" s="1077"/>
      <c r="D4" s="1077"/>
      <c r="E4" s="1077"/>
    </row>
    <row r="5" spans="1:5" s="3" customFormat="1" ht="17.25" customHeight="1">
      <c r="A5" s="1073" t="s">
        <v>1135</v>
      </c>
      <c r="B5" s="1073"/>
      <c r="C5" s="1073"/>
      <c r="D5" s="1073"/>
      <c r="E5" s="1073"/>
    </row>
    <row r="6" spans="1:5" s="5" customFormat="1" ht="12.75">
      <c r="A6" s="1074" t="s">
        <v>1136</v>
      </c>
      <c r="B6" s="1074"/>
      <c r="C6" s="1074"/>
      <c r="D6" s="1074"/>
      <c r="E6" s="1074"/>
    </row>
    <row r="7" spans="1:5" s="5" customFormat="1" ht="12.75">
      <c r="A7" s="9" t="s">
        <v>1137</v>
      </c>
      <c r="B7" s="10"/>
      <c r="C7" s="6"/>
      <c r="D7" s="4"/>
      <c r="E7" s="7" t="s">
        <v>1138</v>
      </c>
    </row>
    <row r="8" spans="1:5" s="11" customFormat="1" ht="17.25" customHeight="1">
      <c r="A8" s="13"/>
      <c r="E8" s="12" t="s">
        <v>1139</v>
      </c>
    </row>
    <row r="9" spans="1:5" ht="38.25">
      <c r="A9" s="14" t="s">
        <v>1140</v>
      </c>
      <c r="B9" s="15" t="s">
        <v>1144</v>
      </c>
      <c r="C9" s="15" t="s">
        <v>1141</v>
      </c>
      <c r="D9" s="15" t="s">
        <v>1142</v>
      </c>
      <c r="E9" s="15" t="s">
        <v>1143</v>
      </c>
    </row>
    <row r="10" spans="1:5" ht="19.5" customHeight="1">
      <c r="A10" s="17" t="s">
        <v>1145</v>
      </c>
      <c r="B10" s="18">
        <v>1680315</v>
      </c>
      <c r="C10" s="18">
        <v>608691</v>
      </c>
      <c r="D10" s="18">
        <v>2289005</v>
      </c>
      <c r="E10" s="18">
        <v>457134</v>
      </c>
    </row>
    <row r="11" spans="1:5" ht="19.5" customHeight="1">
      <c r="A11" s="19" t="s">
        <v>1146</v>
      </c>
      <c r="B11" s="20" t="s">
        <v>1147</v>
      </c>
      <c r="C11" s="20" t="s">
        <v>1147</v>
      </c>
      <c r="D11" s="21">
        <v>-229072</v>
      </c>
      <c r="E11" s="21">
        <v>-42785</v>
      </c>
    </row>
    <row r="12" spans="1:5" ht="19.5" customHeight="1">
      <c r="A12" s="22" t="s">
        <v>1148</v>
      </c>
      <c r="B12" s="18">
        <v>1680315</v>
      </c>
      <c r="C12" s="18">
        <v>608691</v>
      </c>
      <c r="D12" s="18">
        <v>2059933</v>
      </c>
      <c r="E12" s="18">
        <v>414349</v>
      </c>
    </row>
    <row r="13" spans="1:5" ht="19.5" customHeight="1">
      <c r="A13" s="17" t="s">
        <v>1149</v>
      </c>
      <c r="B13" s="18">
        <v>2067669</v>
      </c>
      <c r="C13" s="18">
        <v>561004</v>
      </c>
      <c r="D13" s="18">
        <v>2628673</v>
      </c>
      <c r="E13" s="18">
        <v>462145</v>
      </c>
    </row>
    <row r="14" spans="1:5" ht="19.5" customHeight="1">
      <c r="A14" s="19" t="s">
        <v>1146</v>
      </c>
      <c r="B14" s="20" t="s">
        <v>1147</v>
      </c>
      <c r="C14" s="20" t="s">
        <v>1147</v>
      </c>
      <c r="D14" s="21">
        <v>-230891</v>
      </c>
      <c r="E14" s="21">
        <v>-42785</v>
      </c>
    </row>
    <row r="15" spans="1:5" ht="19.5" customHeight="1">
      <c r="A15" s="22" t="s">
        <v>1150</v>
      </c>
      <c r="B15" s="18">
        <v>2067669</v>
      </c>
      <c r="C15" s="18">
        <v>561004</v>
      </c>
      <c r="D15" s="18">
        <v>2397782</v>
      </c>
      <c r="E15" s="18">
        <v>419361</v>
      </c>
    </row>
    <row r="16" spans="1:5" ht="19.5" customHeight="1">
      <c r="A16" s="22" t="s">
        <v>1151</v>
      </c>
      <c r="B16" s="18">
        <v>-387354</v>
      </c>
      <c r="C16" s="18">
        <v>47687</v>
      </c>
      <c r="D16" s="18">
        <v>-337849</v>
      </c>
      <c r="E16" s="18">
        <v>-5011</v>
      </c>
    </row>
    <row r="17" spans="1:5" ht="19.5" customHeight="1">
      <c r="A17" s="18" t="s">
        <v>1152</v>
      </c>
      <c r="B17" s="23">
        <v>387354</v>
      </c>
      <c r="C17" s="23">
        <v>-47687</v>
      </c>
      <c r="D17" s="23">
        <v>337849</v>
      </c>
      <c r="E17" s="23">
        <v>5011</v>
      </c>
    </row>
    <row r="18" spans="1:5" s="24" customFormat="1" ht="19.5" customHeight="1">
      <c r="A18" s="18" t="s">
        <v>1153</v>
      </c>
      <c r="B18" s="23">
        <v>201912</v>
      </c>
      <c r="C18" s="23">
        <v>-37918</v>
      </c>
      <c r="D18" s="23">
        <v>163995</v>
      </c>
      <c r="E18" s="23">
        <v>165885</v>
      </c>
    </row>
    <row r="19" spans="1:5" s="11" customFormat="1" ht="19.5" customHeight="1">
      <c r="A19" s="19" t="s">
        <v>1146</v>
      </c>
      <c r="B19" s="25" t="s">
        <v>1147</v>
      </c>
      <c r="C19" s="25" t="s">
        <v>1147</v>
      </c>
      <c r="D19" s="25">
        <v>0</v>
      </c>
      <c r="E19" s="25">
        <v>0</v>
      </c>
    </row>
    <row r="20" spans="1:5" s="11" customFormat="1" ht="30" customHeight="1">
      <c r="A20" s="26" t="s">
        <v>1154</v>
      </c>
      <c r="B20" s="23">
        <v>0</v>
      </c>
      <c r="C20" s="23">
        <v>0</v>
      </c>
      <c r="D20" s="23">
        <v>0</v>
      </c>
      <c r="E20" s="23">
        <v>0</v>
      </c>
    </row>
    <row r="21" spans="1:5" s="11" customFormat="1" ht="19.5" customHeight="1">
      <c r="A21" s="27" t="s">
        <v>1155</v>
      </c>
      <c r="B21" s="23">
        <v>-386597</v>
      </c>
      <c r="C21" s="23">
        <v>0</v>
      </c>
      <c r="D21" s="23">
        <v>-386597</v>
      </c>
      <c r="E21" s="23">
        <v>13924</v>
      </c>
    </row>
    <row r="22" spans="1:5" s="11" customFormat="1" ht="19.5" customHeight="1">
      <c r="A22" s="27" t="s">
        <v>1156</v>
      </c>
      <c r="B22" s="23">
        <v>758659</v>
      </c>
      <c r="C22" s="23">
        <v>-8921</v>
      </c>
      <c r="D22" s="23">
        <v>750852</v>
      </c>
      <c r="E22" s="23">
        <v>15759</v>
      </c>
    </row>
    <row r="23" spans="1:5" s="11" customFormat="1" ht="19.5" customHeight="1">
      <c r="A23" s="28" t="s">
        <v>1146</v>
      </c>
      <c r="B23" s="25" t="s">
        <v>1147</v>
      </c>
      <c r="C23" s="25" t="s">
        <v>1147</v>
      </c>
      <c r="D23" s="25">
        <v>1114</v>
      </c>
      <c r="E23" s="25">
        <v>-1680</v>
      </c>
    </row>
    <row r="24" spans="1:5" s="11" customFormat="1" ht="19.5" customHeight="1">
      <c r="A24" s="27" t="s">
        <v>1157</v>
      </c>
      <c r="B24" s="23">
        <v>-186737</v>
      </c>
      <c r="C24" s="23">
        <v>1254</v>
      </c>
      <c r="D24" s="23">
        <v>-188416</v>
      </c>
      <c r="E24" s="23">
        <v>-190387</v>
      </c>
    </row>
    <row r="25" spans="1:5" s="11" customFormat="1" ht="19.5" customHeight="1">
      <c r="A25" s="28" t="s">
        <v>1146</v>
      </c>
      <c r="B25" s="25" t="s">
        <v>1147</v>
      </c>
      <c r="C25" s="25" t="s">
        <v>1147</v>
      </c>
      <c r="D25" s="25">
        <v>-2933</v>
      </c>
      <c r="E25" s="25">
        <v>1680</v>
      </c>
    </row>
    <row r="26" spans="1:5" s="3" customFormat="1" ht="19.5" customHeight="1">
      <c r="A26" s="27" t="s">
        <v>1158</v>
      </c>
      <c r="B26" s="23">
        <v>117</v>
      </c>
      <c r="C26" s="23">
        <v>-1381</v>
      </c>
      <c r="D26" s="23">
        <v>-1264</v>
      </c>
      <c r="E26" s="23">
        <v>-330</v>
      </c>
    </row>
    <row r="27" spans="1:5" s="11" customFormat="1" ht="19.5" customHeight="1">
      <c r="A27" s="27" t="s">
        <v>1159</v>
      </c>
      <c r="B27" s="23">
        <v>0</v>
      </c>
      <c r="C27" s="23">
        <v>-721</v>
      </c>
      <c r="D27" s="23">
        <v>-721</v>
      </c>
      <c r="E27" s="23">
        <v>161</v>
      </c>
    </row>
    <row r="28" spans="1:5" s="30" customFormat="1" ht="12.75">
      <c r="A28" s="31" t="s">
        <v>1160</v>
      </c>
      <c r="B28" s="32"/>
      <c r="C28" s="33"/>
      <c r="D28" s="33"/>
      <c r="E28" s="34"/>
    </row>
    <row r="29" spans="1:5" s="30" customFormat="1" ht="12.75">
      <c r="A29" s="31"/>
      <c r="B29" s="32"/>
      <c r="C29" s="33"/>
      <c r="D29" s="33"/>
      <c r="E29" s="34"/>
    </row>
    <row r="30" spans="1:2" s="30" customFormat="1" ht="12.75">
      <c r="A30" s="11"/>
      <c r="B30" s="13"/>
    </row>
    <row r="31" spans="1:5" s="35" customFormat="1" ht="15.75">
      <c r="A31" s="36" t="s">
        <v>1161</v>
      </c>
      <c r="B31" s="37"/>
      <c r="E31" s="38"/>
    </row>
    <row r="32" spans="1:5" s="30" customFormat="1" ht="12.75">
      <c r="A32" s="36" t="s">
        <v>1162</v>
      </c>
      <c r="B32" s="13"/>
      <c r="E32" s="36" t="s">
        <v>1163</v>
      </c>
    </row>
    <row r="33" spans="1:5" s="30" customFormat="1" ht="12.75">
      <c r="A33" s="11"/>
      <c r="B33" s="13"/>
      <c r="E33" s="39"/>
    </row>
    <row r="34" spans="1:5" s="30" customFormat="1" ht="12.75">
      <c r="A34" s="11"/>
      <c r="B34" s="13"/>
      <c r="E34" s="39"/>
    </row>
    <row r="35" spans="1:2" s="30" customFormat="1" ht="12.75">
      <c r="A35" s="11"/>
      <c r="B35" s="13"/>
    </row>
    <row r="36" spans="1:2" s="30" customFormat="1" ht="12.75">
      <c r="A36" s="11"/>
      <c r="B36" s="13"/>
    </row>
    <row r="37" spans="1:2" s="30" customFormat="1" ht="12.75">
      <c r="A37" s="11"/>
      <c r="B37" s="13"/>
    </row>
    <row r="38" spans="1:92" s="45" customFormat="1" ht="15">
      <c r="A38" s="41" t="s">
        <v>1164</v>
      </c>
      <c r="B38" s="40"/>
      <c r="C38" s="42"/>
      <c r="D38" s="42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spans="1:5" s="48" customFormat="1" ht="12.75" customHeight="1">
      <c r="A39" s="16"/>
      <c r="B39" s="46"/>
      <c r="C39" s="46"/>
      <c r="D39" s="46"/>
      <c r="E39" s="47"/>
    </row>
    <row r="40" ht="12.75">
      <c r="C40" s="47"/>
    </row>
    <row r="41" ht="12.75">
      <c r="C41" s="47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678" customWidth="1"/>
    <col min="2" max="2" width="38.57421875" style="678" bestFit="1" customWidth="1"/>
    <col min="3" max="3" width="10.8515625" style="678" bestFit="1" customWidth="1"/>
    <col min="4" max="4" width="9.8515625" style="678" bestFit="1" customWidth="1"/>
    <col min="5" max="5" width="9.140625" style="678" customWidth="1"/>
    <col min="6" max="6" width="12.57421875" style="678" bestFit="1" customWidth="1"/>
    <col min="7" max="11" width="9.140625" style="678" customWidth="1"/>
    <col min="12" max="12" width="9.00390625" style="678" customWidth="1"/>
    <col min="13" max="16384" width="9.140625" style="678" customWidth="1"/>
  </cols>
  <sheetData>
    <row r="1" spans="1:6" ht="12.75">
      <c r="A1" s="396"/>
      <c r="B1" s="396"/>
      <c r="C1" s="396"/>
      <c r="D1" s="396"/>
      <c r="E1" s="396"/>
      <c r="F1" s="396"/>
    </row>
    <row r="2" spans="1:6" ht="12.75">
      <c r="A2" s="396"/>
      <c r="B2" s="396"/>
      <c r="C2" s="396"/>
      <c r="D2" s="396"/>
      <c r="E2" s="396"/>
      <c r="F2" s="396"/>
    </row>
    <row r="3" spans="1:6" ht="39.75" customHeight="1">
      <c r="A3" s="679"/>
      <c r="B3" s="679"/>
      <c r="C3" s="679"/>
      <c r="D3" s="679"/>
      <c r="E3" s="679"/>
      <c r="F3" s="679"/>
    </row>
    <row r="4" spans="1:6" ht="12.75">
      <c r="A4" s="1097" t="s">
        <v>1132</v>
      </c>
      <c r="B4" s="1097"/>
      <c r="C4" s="1097"/>
      <c r="D4" s="1097"/>
      <c r="E4" s="1097"/>
      <c r="F4" s="1097"/>
    </row>
    <row r="5" spans="1:6" ht="12.75">
      <c r="A5" s="1098" t="s">
        <v>1133</v>
      </c>
      <c r="B5" s="1098"/>
      <c r="C5" s="1098"/>
      <c r="D5" s="1098"/>
      <c r="E5" s="1098"/>
      <c r="F5" s="1098"/>
    </row>
    <row r="6" spans="1:6" ht="15.75">
      <c r="A6" s="1099" t="s">
        <v>1024</v>
      </c>
      <c r="B6" s="1099"/>
      <c r="C6" s="1099"/>
      <c r="D6" s="1099"/>
      <c r="E6" s="1099"/>
      <c r="F6" s="1099"/>
    </row>
    <row r="7" spans="1:6" ht="12.75">
      <c r="A7" s="1100" t="s">
        <v>1329</v>
      </c>
      <c r="B7" s="1100"/>
      <c r="C7" s="1100"/>
      <c r="D7" s="1100"/>
      <c r="E7" s="1100"/>
      <c r="F7" s="1100"/>
    </row>
    <row r="8" spans="1:6" ht="12.75">
      <c r="A8" s="1072" t="s">
        <v>1136</v>
      </c>
      <c r="B8" s="1072"/>
      <c r="C8" s="1072"/>
      <c r="D8" s="1072"/>
      <c r="E8" s="1072"/>
      <c r="F8" s="1072"/>
    </row>
    <row r="9" spans="1:6" ht="12.75">
      <c r="A9" s="680" t="s">
        <v>1025</v>
      </c>
      <c r="B9" s="112"/>
      <c r="C9" s="112"/>
      <c r="D9" s="114"/>
      <c r="E9" s="681"/>
      <c r="F9" s="118" t="s">
        <v>1138</v>
      </c>
    </row>
    <row r="10" spans="1:6" ht="12.75">
      <c r="A10" s="681"/>
      <c r="B10" s="682"/>
      <c r="C10" s="683"/>
      <c r="D10" s="684"/>
      <c r="E10" s="681"/>
      <c r="F10" s="685" t="s">
        <v>1026</v>
      </c>
    </row>
    <row r="11" spans="1:6" ht="15.75">
      <c r="A11" s="686"/>
      <c r="B11" s="687"/>
      <c r="C11" s="687"/>
      <c r="D11" s="687"/>
      <c r="E11" s="688"/>
      <c r="F11" s="689" t="s">
        <v>1167</v>
      </c>
    </row>
    <row r="12" spans="1:6" ht="51">
      <c r="A12" s="690" t="s">
        <v>771</v>
      </c>
      <c r="B12" s="690" t="s">
        <v>1168</v>
      </c>
      <c r="C12" s="691" t="s">
        <v>716</v>
      </c>
      <c r="D12" s="691" t="s">
        <v>1170</v>
      </c>
      <c r="E12" s="692" t="s">
        <v>772</v>
      </c>
      <c r="F12" s="692" t="s">
        <v>1143</v>
      </c>
    </row>
    <row r="13" spans="1:6" ht="12.75">
      <c r="A13" s="691" t="s">
        <v>1027</v>
      </c>
      <c r="B13" s="691" t="s">
        <v>1028</v>
      </c>
      <c r="C13" s="691" t="s">
        <v>1029</v>
      </c>
      <c r="D13" s="691" t="s">
        <v>1030</v>
      </c>
      <c r="E13" s="693">
        <v>5</v>
      </c>
      <c r="F13" s="693">
        <v>6</v>
      </c>
    </row>
    <row r="14" spans="1:6" ht="12.75">
      <c r="A14" s="694"/>
      <c r="B14" s="424" t="s">
        <v>1031</v>
      </c>
      <c r="C14" s="695">
        <v>109535535</v>
      </c>
      <c r="D14" s="695">
        <v>35886900</v>
      </c>
      <c r="E14" s="696">
        <v>32.76279245817351</v>
      </c>
      <c r="F14" s="695">
        <v>7254943</v>
      </c>
    </row>
    <row r="15" spans="1:6" ht="12.75">
      <c r="A15" s="1095" t="s">
        <v>1032</v>
      </c>
      <c r="B15" s="1095"/>
      <c r="C15" s="695">
        <v>18737024</v>
      </c>
      <c r="D15" s="695">
        <v>2925560</v>
      </c>
      <c r="E15" s="696">
        <v>15.613792243634848</v>
      </c>
      <c r="F15" s="695">
        <v>540488</v>
      </c>
    </row>
    <row r="16" spans="1:6" ht="12.75" hidden="1">
      <c r="A16" s="424" t="s">
        <v>1033</v>
      </c>
      <c r="B16" s="697" t="s">
        <v>396</v>
      </c>
      <c r="C16" s="698">
        <v>0</v>
      </c>
      <c r="D16" s="698">
        <v>0</v>
      </c>
      <c r="E16" s="699">
        <v>0</v>
      </c>
      <c r="F16" s="700">
        <v>0</v>
      </c>
    </row>
    <row r="17" spans="1:6" ht="12.75" hidden="1">
      <c r="A17" s="691" t="s">
        <v>1257</v>
      </c>
      <c r="B17" s="697" t="s">
        <v>1034</v>
      </c>
      <c r="C17" s="698">
        <v>0</v>
      </c>
      <c r="D17" s="698">
        <v>0</v>
      </c>
      <c r="E17" s="699">
        <v>0</v>
      </c>
      <c r="F17" s="700">
        <v>0</v>
      </c>
    </row>
    <row r="18" spans="1:6" ht="12.75">
      <c r="A18" s="424" t="s">
        <v>1035</v>
      </c>
      <c r="B18" s="697" t="s">
        <v>422</v>
      </c>
      <c r="C18" s="698">
        <v>17227346</v>
      </c>
      <c r="D18" s="698">
        <v>1802668</v>
      </c>
      <c r="E18" s="699">
        <v>10.463991377429814</v>
      </c>
      <c r="F18" s="700">
        <v>323701</v>
      </c>
    </row>
    <row r="19" spans="1:6" ht="12.75">
      <c r="A19" s="691" t="s">
        <v>1283</v>
      </c>
      <c r="B19" s="697" t="s">
        <v>1036</v>
      </c>
      <c r="C19" s="698">
        <v>110969</v>
      </c>
      <c r="D19" s="698">
        <v>68881</v>
      </c>
      <c r="E19" s="699">
        <v>62.072290459497694</v>
      </c>
      <c r="F19" s="700">
        <v>7316</v>
      </c>
    </row>
    <row r="20" spans="1:6" ht="25.5">
      <c r="A20" s="694" t="s">
        <v>1302</v>
      </c>
      <c r="B20" s="697" t="s">
        <v>821</v>
      </c>
      <c r="C20" s="698">
        <v>350</v>
      </c>
      <c r="D20" s="698">
        <v>127</v>
      </c>
      <c r="E20" s="699">
        <v>36.285714285714285</v>
      </c>
      <c r="F20" s="700">
        <v>81</v>
      </c>
    </row>
    <row r="21" spans="1:6" ht="12.75">
      <c r="A21" s="694" t="s">
        <v>1037</v>
      </c>
      <c r="B21" s="697" t="s">
        <v>827</v>
      </c>
      <c r="C21" s="698">
        <v>0</v>
      </c>
      <c r="D21" s="698">
        <v>53</v>
      </c>
      <c r="E21" s="699">
        <v>0</v>
      </c>
      <c r="F21" s="700">
        <v>53</v>
      </c>
    </row>
    <row r="22" spans="1:8" ht="12.75">
      <c r="A22" s="694" t="s">
        <v>828</v>
      </c>
      <c r="B22" s="697" t="s">
        <v>829</v>
      </c>
      <c r="C22" s="698">
        <v>16947463</v>
      </c>
      <c r="D22" s="698">
        <v>1723068</v>
      </c>
      <c r="E22" s="699">
        <v>10.167114688493493</v>
      </c>
      <c r="F22" s="700">
        <v>324223</v>
      </c>
      <c r="H22" s="701"/>
    </row>
    <row r="23" spans="1:6" ht="12.75">
      <c r="A23" s="702" t="s">
        <v>1038</v>
      </c>
      <c r="B23" s="697" t="s">
        <v>1039</v>
      </c>
      <c r="C23" s="698">
        <v>16880471</v>
      </c>
      <c r="D23" s="698">
        <v>1616808</v>
      </c>
      <c r="E23" s="699">
        <v>9.577979192642196</v>
      </c>
      <c r="F23" s="700">
        <v>254121</v>
      </c>
    </row>
    <row r="24" spans="1:6" ht="38.25">
      <c r="A24" s="694" t="s">
        <v>830</v>
      </c>
      <c r="B24" s="703" t="s">
        <v>1040</v>
      </c>
      <c r="C24" s="698">
        <v>168564</v>
      </c>
      <c r="D24" s="698">
        <v>10539</v>
      </c>
      <c r="E24" s="699">
        <v>6.252224674307681</v>
      </c>
      <c r="F24" s="700">
        <v>-7972</v>
      </c>
    </row>
    <row r="25" spans="1:6" ht="12.75">
      <c r="A25" s="704" t="s">
        <v>1041</v>
      </c>
      <c r="B25" s="697" t="s">
        <v>720</v>
      </c>
      <c r="C25" s="698">
        <v>4630</v>
      </c>
      <c r="D25" s="698">
        <v>1209</v>
      </c>
      <c r="E25" s="699">
        <v>26.112311015118788</v>
      </c>
      <c r="F25" s="700">
        <v>-157</v>
      </c>
    </row>
    <row r="26" spans="1:6" ht="12.75" hidden="1">
      <c r="A26" s="705"/>
      <c r="B26" s="706"/>
      <c r="C26" s="707"/>
      <c r="D26" s="707"/>
      <c r="E26" s="708"/>
      <c r="F26" s="709"/>
    </row>
    <row r="27" spans="1:6" ht="12.75">
      <c r="A27" s="710" t="s">
        <v>1042</v>
      </c>
      <c r="B27" s="703" t="s">
        <v>262</v>
      </c>
      <c r="C27" s="698">
        <v>1505048</v>
      </c>
      <c r="D27" s="698">
        <v>1121683</v>
      </c>
      <c r="E27" s="699">
        <v>74.52805491917866</v>
      </c>
      <c r="F27" s="700">
        <v>216944</v>
      </c>
    </row>
    <row r="28" spans="1:6" ht="12.75">
      <c r="A28" s="694" t="s">
        <v>843</v>
      </c>
      <c r="B28" s="697" t="s">
        <v>263</v>
      </c>
      <c r="C28" s="698">
        <v>1500000</v>
      </c>
      <c r="D28" s="698">
        <v>1112481</v>
      </c>
      <c r="E28" s="699">
        <v>74.1654</v>
      </c>
      <c r="F28" s="700">
        <v>216540</v>
      </c>
    </row>
    <row r="29" spans="1:6" ht="25.5" hidden="1">
      <c r="A29" s="702" t="s">
        <v>844</v>
      </c>
      <c r="B29" s="697" t="s">
        <v>1043</v>
      </c>
      <c r="C29" s="698">
        <v>0</v>
      </c>
      <c r="D29" s="698">
        <v>0</v>
      </c>
      <c r="E29" s="699" t="e">
        <v>#DIV/0!</v>
      </c>
      <c r="F29" s="700">
        <v>0</v>
      </c>
    </row>
    <row r="30" spans="1:6" ht="25.5">
      <c r="A30" s="702" t="s">
        <v>1044</v>
      </c>
      <c r="B30" s="703" t="s">
        <v>1045</v>
      </c>
      <c r="C30" s="698">
        <v>1500000</v>
      </c>
      <c r="D30" s="698">
        <v>1112466</v>
      </c>
      <c r="E30" s="699">
        <v>74.1644</v>
      </c>
      <c r="F30" s="700">
        <v>216525</v>
      </c>
    </row>
    <row r="31" spans="1:6" ht="12.75">
      <c r="A31" s="694" t="s">
        <v>914</v>
      </c>
      <c r="B31" s="697" t="s">
        <v>1046</v>
      </c>
      <c r="C31" s="698">
        <v>5048</v>
      </c>
      <c r="D31" s="698">
        <v>9202</v>
      </c>
      <c r="E31" s="699">
        <v>182.29001584786053</v>
      </c>
      <c r="F31" s="700">
        <v>404</v>
      </c>
    </row>
    <row r="32" spans="1:6" ht="12.75">
      <c r="A32" s="694"/>
      <c r="B32" s="711"/>
      <c r="C32" s="698"/>
      <c r="D32" s="698"/>
      <c r="E32" s="699"/>
      <c r="F32" s="695"/>
    </row>
    <row r="33" spans="1:6" ht="12.75">
      <c r="A33" s="1095" t="s">
        <v>1047</v>
      </c>
      <c r="B33" s="1095"/>
      <c r="C33" s="695">
        <v>2759468</v>
      </c>
      <c r="D33" s="695">
        <v>1323401</v>
      </c>
      <c r="E33" s="696">
        <v>47.9585557795923</v>
      </c>
      <c r="F33" s="695">
        <v>366988</v>
      </c>
    </row>
    <row r="34" spans="1:6" ht="12.75">
      <c r="A34" s="424" t="s">
        <v>1033</v>
      </c>
      <c r="B34" s="697" t="s">
        <v>396</v>
      </c>
      <c r="C34" s="698">
        <v>2515624</v>
      </c>
      <c r="D34" s="698">
        <v>1202210</v>
      </c>
      <c r="E34" s="699">
        <v>47.78973328287534</v>
      </c>
      <c r="F34" s="700">
        <v>310883</v>
      </c>
    </row>
    <row r="35" spans="1:6" ht="12.75">
      <c r="A35" s="691" t="s">
        <v>1257</v>
      </c>
      <c r="B35" s="697" t="s">
        <v>1034</v>
      </c>
      <c r="C35" s="698">
        <v>2515624</v>
      </c>
      <c r="D35" s="698">
        <v>1202210</v>
      </c>
      <c r="E35" s="699">
        <v>47.78973328287534</v>
      </c>
      <c r="F35" s="700">
        <v>310883</v>
      </c>
    </row>
    <row r="36" spans="1:6" ht="12.75">
      <c r="A36" s="424" t="s">
        <v>1035</v>
      </c>
      <c r="B36" s="697" t="s">
        <v>422</v>
      </c>
      <c r="C36" s="698">
        <v>15117</v>
      </c>
      <c r="D36" s="698">
        <v>7098</v>
      </c>
      <c r="E36" s="699">
        <v>46.95376066679896</v>
      </c>
      <c r="F36" s="700">
        <v>1550</v>
      </c>
    </row>
    <row r="37" spans="1:6" ht="12.75">
      <c r="A37" s="691" t="s">
        <v>1283</v>
      </c>
      <c r="B37" s="697" t="s">
        <v>1036</v>
      </c>
      <c r="C37" s="698">
        <v>3527</v>
      </c>
      <c r="D37" s="698">
        <v>2130</v>
      </c>
      <c r="E37" s="699">
        <v>60.39126736603345</v>
      </c>
      <c r="F37" s="700">
        <v>665</v>
      </c>
    </row>
    <row r="38" spans="1:6" ht="25.5">
      <c r="A38" s="691" t="s">
        <v>1302</v>
      </c>
      <c r="B38" s="697" t="s">
        <v>821</v>
      </c>
      <c r="C38" s="698">
        <v>4340</v>
      </c>
      <c r="D38" s="698">
        <v>2334</v>
      </c>
      <c r="E38" s="699">
        <v>53.77880184331797</v>
      </c>
      <c r="F38" s="700">
        <v>258</v>
      </c>
    </row>
    <row r="39" spans="1:6" ht="12.75">
      <c r="A39" s="694" t="s">
        <v>1037</v>
      </c>
      <c r="B39" s="697" t="s">
        <v>827</v>
      </c>
      <c r="C39" s="698">
        <v>0</v>
      </c>
      <c r="D39" s="698">
        <v>9</v>
      </c>
      <c r="E39" s="699">
        <v>0</v>
      </c>
      <c r="F39" s="700">
        <v>0</v>
      </c>
    </row>
    <row r="40" spans="1:6" ht="12.75">
      <c r="A40" s="694" t="s">
        <v>828</v>
      </c>
      <c r="B40" s="697" t="s">
        <v>829</v>
      </c>
      <c r="C40" s="698">
        <v>5250</v>
      </c>
      <c r="D40" s="698">
        <v>2146</v>
      </c>
      <c r="E40" s="699">
        <v>40.87619047619048</v>
      </c>
      <c r="F40" s="700">
        <v>573</v>
      </c>
    </row>
    <row r="41" spans="1:6" ht="38.25">
      <c r="A41" s="694" t="s">
        <v>830</v>
      </c>
      <c r="B41" s="697" t="s">
        <v>1040</v>
      </c>
      <c r="C41" s="698">
        <v>2000</v>
      </c>
      <c r="D41" s="698">
        <v>479</v>
      </c>
      <c r="E41" s="699">
        <v>23.95</v>
      </c>
      <c r="F41" s="700">
        <v>54</v>
      </c>
    </row>
    <row r="42" spans="1:6" ht="12.75">
      <c r="A42" s="704" t="s">
        <v>1041</v>
      </c>
      <c r="B42" s="697" t="s">
        <v>720</v>
      </c>
      <c r="C42" s="698">
        <v>226727</v>
      </c>
      <c r="D42" s="698">
        <v>112574</v>
      </c>
      <c r="E42" s="699">
        <v>49.65178386341283</v>
      </c>
      <c r="F42" s="700">
        <v>54635</v>
      </c>
    </row>
    <row r="43" spans="1:6" ht="12.75" hidden="1">
      <c r="A43" s="705"/>
      <c r="B43" s="706"/>
      <c r="C43" s="707"/>
      <c r="D43" s="707"/>
      <c r="E43" s="708"/>
      <c r="F43" s="709"/>
    </row>
    <row r="44" spans="1:6" ht="12.75">
      <c r="A44" s="710" t="s">
        <v>1042</v>
      </c>
      <c r="B44" s="703" t="s">
        <v>262</v>
      </c>
      <c r="C44" s="698">
        <v>2000</v>
      </c>
      <c r="D44" s="698">
        <v>1519</v>
      </c>
      <c r="E44" s="699">
        <v>75.95</v>
      </c>
      <c r="F44" s="700">
        <v>-80</v>
      </c>
    </row>
    <row r="45" spans="1:6" ht="12.75">
      <c r="A45" s="694" t="s">
        <v>843</v>
      </c>
      <c r="B45" s="697" t="s">
        <v>263</v>
      </c>
      <c r="C45" s="698">
        <v>2000</v>
      </c>
      <c r="D45" s="698">
        <v>1519</v>
      </c>
      <c r="E45" s="699">
        <v>75.95</v>
      </c>
      <c r="F45" s="700">
        <v>-80</v>
      </c>
    </row>
    <row r="46" spans="1:6" ht="25.5" hidden="1">
      <c r="A46" s="702" t="s">
        <v>844</v>
      </c>
      <c r="B46" s="697" t="s">
        <v>1043</v>
      </c>
      <c r="C46" s="698">
        <v>0</v>
      </c>
      <c r="D46" s="698">
        <v>0</v>
      </c>
      <c r="E46" s="699">
        <v>0</v>
      </c>
      <c r="F46" s="700">
        <v>0</v>
      </c>
    </row>
    <row r="47" spans="1:6" ht="25.5">
      <c r="A47" s="702" t="s">
        <v>1044</v>
      </c>
      <c r="B47" s="703" t="s">
        <v>1045</v>
      </c>
      <c r="C47" s="698">
        <v>2000</v>
      </c>
      <c r="D47" s="698">
        <v>1519</v>
      </c>
      <c r="E47" s="699">
        <v>75.95</v>
      </c>
      <c r="F47" s="700">
        <v>-80</v>
      </c>
    </row>
    <row r="48" spans="1:6" ht="12.75">
      <c r="A48" s="694" t="s">
        <v>914</v>
      </c>
      <c r="B48" s="697" t="s">
        <v>1046</v>
      </c>
      <c r="C48" s="698">
        <v>0</v>
      </c>
      <c r="D48" s="698">
        <v>0</v>
      </c>
      <c r="E48" s="699">
        <v>0</v>
      </c>
      <c r="F48" s="700">
        <v>0</v>
      </c>
    </row>
    <row r="49" spans="1:6" ht="12.75">
      <c r="A49" s="694"/>
      <c r="B49" s="711"/>
      <c r="C49" s="698"/>
      <c r="D49" s="698"/>
      <c r="E49" s="699"/>
      <c r="F49" s="700"/>
    </row>
    <row r="50" spans="1:6" ht="12.75">
      <c r="A50" s="1095" t="s">
        <v>1048</v>
      </c>
      <c r="B50" s="1095"/>
      <c r="C50" s="695">
        <v>76241767</v>
      </c>
      <c r="D50" s="695">
        <v>28088235</v>
      </c>
      <c r="E50" s="696">
        <v>36.84100737067125</v>
      </c>
      <c r="F50" s="695">
        <v>5697017</v>
      </c>
    </row>
    <row r="51" spans="1:6" ht="12.75" hidden="1">
      <c r="A51" s="424" t="s">
        <v>1033</v>
      </c>
      <c r="B51" s="697" t="s">
        <v>396</v>
      </c>
      <c r="C51" s="695">
        <v>0</v>
      </c>
      <c r="D51" s="695">
        <v>0</v>
      </c>
      <c r="E51" s="699" t="e">
        <v>#DIV/0!</v>
      </c>
      <c r="F51" s="700">
        <v>0</v>
      </c>
    </row>
    <row r="52" spans="1:6" ht="12.75" hidden="1">
      <c r="A52" s="691" t="s">
        <v>1257</v>
      </c>
      <c r="B52" s="697" t="s">
        <v>1034</v>
      </c>
      <c r="C52" s="698">
        <v>0</v>
      </c>
      <c r="D52" s="698">
        <v>0</v>
      </c>
      <c r="E52" s="699" t="e">
        <v>#DIV/0!</v>
      </c>
      <c r="F52" s="700">
        <v>0</v>
      </c>
    </row>
    <row r="53" spans="1:6" ht="12.75">
      <c r="A53" s="424" t="s">
        <v>1035</v>
      </c>
      <c r="B53" s="697" t="s">
        <v>422</v>
      </c>
      <c r="C53" s="698">
        <v>12422</v>
      </c>
      <c r="D53" s="698">
        <v>41330</v>
      </c>
      <c r="E53" s="699">
        <v>332.7161487683143</v>
      </c>
      <c r="F53" s="700">
        <v>24046</v>
      </c>
    </row>
    <row r="54" spans="1:6" ht="12.75">
      <c r="A54" s="691" t="s">
        <v>1283</v>
      </c>
      <c r="B54" s="697" t="s">
        <v>1036</v>
      </c>
      <c r="C54" s="698">
        <v>12122</v>
      </c>
      <c r="D54" s="698">
        <v>12512</v>
      </c>
      <c r="E54" s="699">
        <v>103.21729087609306</v>
      </c>
      <c r="F54" s="712">
        <v>3316</v>
      </c>
    </row>
    <row r="55" spans="1:6" ht="12.75">
      <c r="A55" s="694" t="s">
        <v>828</v>
      </c>
      <c r="B55" s="697" t="s">
        <v>829</v>
      </c>
      <c r="C55" s="698">
        <v>300</v>
      </c>
      <c r="D55" s="698">
        <v>26618</v>
      </c>
      <c r="E55" s="699">
        <v>8872.666666666668</v>
      </c>
      <c r="F55" s="700">
        <v>20730</v>
      </c>
    </row>
    <row r="56" spans="1:6" ht="38.25">
      <c r="A56" s="694" t="s">
        <v>830</v>
      </c>
      <c r="B56" s="697" t="s">
        <v>1040</v>
      </c>
      <c r="C56" s="698">
        <v>0</v>
      </c>
      <c r="D56" s="698">
        <v>2200</v>
      </c>
      <c r="E56" s="699">
        <v>0</v>
      </c>
      <c r="F56" s="700">
        <v>0</v>
      </c>
    </row>
    <row r="57" spans="1:6" ht="12.75">
      <c r="A57" s="704" t="s">
        <v>1041</v>
      </c>
      <c r="B57" s="697" t="s">
        <v>720</v>
      </c>
      <c r="C57" s="698">
        <v>84197</v>
      </c>
      <c r="D57" s="698">
        <v>61610</v>
      </c>
      <c r="E57" s="699">
        <v>73.17362851408006</v>
      </c>
      <c r="F57" s="700">
        <v>26121</v>
      </c>
    </row>
    <row r="58" spans="1:6" ht="12.75" hidden="1">
      <c r="A58" s="705"/>
      <c r="B58" s="706"/>
      <c r="C58" s="707"/>
      <c r="D58" s="707"/>
      <c r="E58" s="708"/>
      <c r="F58" s="709"/>
    </row>
    <row r="59" spans="1:6" ht="12.75">
      <c r="A59" s="710" t="s">
        <v>1049</v>
      </c>
      <c r="B59" s="703" t="s">
        <v>721</v>
      </c>
      <c r="C59" s="698">
        <v>0</v>
      </c>
      <c r="D59" s="698">
        <v>0</v>
      </c>
      <c r="E59" s="699">
        <v>0</v>
      </c>
      <c r="F59" s="700">
        <v>-18</v>
      </c>
    </row>
    <row r="60" spans="1:6" ht="25.5">
      <c r="A60" s="713" t="s">
        <v>1050</v>
      </c>
      <c r="B60" s="703" t="s">
        <v>1051</v>
      </c>
      <c r="C60" s="698">
        <v>0</v>
      </c>
      <c r="D60" s="698">
        <v>0</v>
      </c>
      <c r="E60" s="699">
        <v>0</v>
      </c>
      <c r="F60" s="700">
        <v>-18</v>
      </c>
    </row>
    <row r="61" spans="1:6" ht="12.75">
      <c r="A61" s="710" t="s">
        <v>1042</v>
      </c>
      <c r="B61" s="703" t="s">
        <v>262</v>
      </c>
      <c r="C61" s="698">
        <v>76145148</v>
      </c>
      <c r="D61" s="698">
        <v>27985295</v>
      </c>
      <c r="E61" s="699">
        <v>36.75256498286667</v>
      </c>
      <c r="F61" s="700">
        <v>5646868</v>
      </c>
    </row>
    <row r="62" spans="1:6" ht="12.75">
      <c r="A62" s="694" t="s">
        <v>843</v>
      </c>
      <c r="B62" s="697" t="s">
        <v>263</v>
      </c>
      <c r="C62" s="698">
        <v>61570610</v>
      </c>
      <c r="D62" s="698">
        <v>22160890</v>
      </c>
      <c r="E62" s="699">
        <v>35.99264324326168</v>
      </c>
      <c r="F62" s="700">
        <v>4365268</v>
      </c>
    </row>
    <row r="63" spans="1:6" ht="25.5" hidden="1">
      <c r="A63" s="702" t="s">
        <v>844</v>
      </c>
      <c r="B63" s="697" t="s">
        <v>1043</v>
      </c>
      <c r="C63" s="698">
        <v>0</v>
      </c>
      <c r="D63" s="698">
        <v>0</v>
      </c>
      <c r="E63" s="699">
        <v>0</v>
      </c>
      <c r="F63" s="700">
        <v>0</v>
      </c>
    </row>
    <row r="64" spans="1:6" ht="25.5">
      <c r="A64" s="702" t="s">
        <v>1044</v>
      </c>
      <c r="B64" s="703" t="s">
        <v>1045</v>
      </c>
      <c r="C64" s="698">
        <v>61465610</v>
      </c>
      <c r="D64" s="698">
        <v>22136171</v>
      </c>
      <c r="E64" s="699">
        <v>36.01391249513346</v>
      </c>
      <c r="F64" s="700">
        <v>4340549</v>
      </c>
    </row>
    <row r="65" spans="1:6" ht="12.75">
      <c r="A65" s="694" t="s">
        <v>914</v>
      </c>
      <c r="B65" s="697" t="s">
        <v>1046</v>
      </c>
      <c r="C65" s="698">
        <v>14503173</v>
      </c>
      <c r="D65" s="698">
        <v>5824405</v>
      </c>
      <c r="E65" s="699">
        <v>40.15952233349213</v>
      </c>
      <c r="F65" s="700">
        <v>1281600</v>
      </c>
    </row>
    <row r="66" spans="1:6" ht="12.75">
      <c r="A66" s="694"/>
      <c r="B66" s="697"/>
      <c r="C66" s="698"/>
      <c r="D66" s="698"/>
      <c r="E66" s="699"/>
      <c r="F66" s="700"/>
    </row>
    <row r="67" spans="1:6" ht="12.75">
      <c r="A67" s="1095" t="s">
        <v>1052</v>
      </c>
      <c r="B67" s="1095"/>
      <c r="C67" s="695">
        <v>11797276</v>
      </c>
      <c r="D67" s="695">
        <v>3549704</v>
      </c>
      <c r="E67" s="696">
        <v>30.089183299602386</v>
      </c>
      <c r="F67" s="695">
        <v>650450</v>
      </c>
    </row>
    <row r="68" spans="1:6" ht="12.75">
      <c r="A68" s="424" t="s">
        <v>1033</v>
      </c>
      <c r="B68" s="697" t="s">
        <v>396</v>
      </c>
      <c r="C68" s="698">
        <v>0</v>
      </c>
      <c r="D68" s="698">
        <v>0</v>
      </c>
      <c r="E68" s="699">
        <v>0</v>
      </c>
      <c r="F68" s="700">
        <v>0</v>
      </c>
    </row>
    <row r="69" spans="1:6" ht="12.75">
      <c r="A69" s="714" t="s">
        <v>1257</v>
      </c>
      <c r="B69" s="715" t="s">
        <v>1034</v>
      </c>
      <c r="C69" s="700">
        <v>0</v>
      </c>
      <c r="D69" s="700">
        <v>0</v>
      </c>
      <c r="E69" s="699">
        <v>0</v>
      </c>
      <c r="F69" s="700">
        <v>0</v>
      </c>
    </row>
    <row r="70" spans="1:6" ht="12.75">
      <c r="A70" s="424" t="s">
        <v>1035</v>
      </c>
      <c r="B70" s="715" t="s">
        <v>422</v>
      </c>
      <c r="C70" s="700">
        <v>6738990</v>
      </c>
      <c r="D70" s="700">
        <v>1353193</v>
      </c>
      <c r="E70" s="699">
        <v>20.080056506983983</v>
      </c>
      <c r="F70" s="700">
        <v>407569</v>
      </c>
    </row>
    <row r="71" spans="1:6" ht="12.75">
      <c r="A71" s="691" t="s">
        <v>1283</v>
      </c>
      <c r="B71" s="697" t="s">
        <v>1036</v>
      </c>
      <c r="C71" s="698">
        <v>15634</v>
      </c>
      <c r="D71" s="698">
        <v>22277</v>
      </c>
      <c r="E71" s="699">
        <v>142.4907253422029</v>
      </c>
      <c r="F71" s="700">
        <v>7396</v>
      </c>
    </row>
    <row r="72" spans="1:6" ht="25.5">
      <c r="A72" s="694" t="s">
        <v>1302</v>
      </c>
      <c r="B72" s="697" t="s">
        <v>821</v>
      </c>
      <c r="C72" s="698">
        <v>2626235</v>
      </c>
      <c r="D72" s="698">
        <v>164535</v>
      </c>
      <c r="E72" s="699">
        <v>6.265052441993957</v>
      </c>
      <c r="F72" s="700">
        <v>16902</v>
      </c>
    </row>
    <row r="73" spans="1:6" ht="12.75">
      <c r="A73" s="694" t="s">
        <v>1319</v>
      </c>
      <c r="B73" s="697" t="s">
        <v>827</v>
      </c>
      <c r="C73" s="698">
        <v>72000</v>
      </c>
      <c r="D73" s="698">
        <v>16060</v>
      </c>
      <c r="E73" s="699">
        <v>22.305555555555557</v>
      </c>
      <c r="F73" s="700">
        <v>1746</v>
      </c>
    </row>
    <row r="74" spans="1:6" ht="12.75">
      <c r="A74" s="694" t="s">
        <v>828</v>
      </c>
      <c r="B74" s="697" t="s">
        <v>829</v>
      </c>
      <c r="C74" s="698">
        <v>1779971</v>
      </c>
      <c r="D74" s="698">
        <v>766117</v>
      </c>
      <c r="E74" s="699">
        <v>43.04098212836052</v>
      </c>
      <c r="F74" s="700">
        <v>96267</v>
      </c>
    </row>
    <row r="75" spans="1:6" ht="38.25">
      <c r="A75" s="694" t="s">
        <v>830</v>
      </c>
      <c r="B75" s="697" t="s">
        <v>1040</v>
      </c>
      <c r="C75" s="698">
        <v>2245150</v>
      </c>
      <c r="D75" s="698">
        <v>384204</v>
      </c>
      <c r="E75" s="699">
        <v>17.11262053760328</v>
      </c>
      <c r="F75" s="700">
        <v>285258</v>
      </c>
    </row>
    <row r="76" spans="1:6" ht="12.75">
      <c r="A76" s="704" t="s">
        <v>1041</v>
      </c>
      <c r="B76" s="697" t="s">
        <v>720</v>
      </c>
      <c r="C76" s="698">
        <v>4986743</v>
      </c>
      <c r="D76" s="698">
        <v>2156199</v>
      </c>
      <c r="E76" s="699">
        <v>43.238622884716534</v>
      </c>
      <c r="F76" s="700">
        <v>231174</v>
      </c>
    </row>
    <row r="77" spans="1:6" ht="12.75" hidden="1">
      <c r="A77" s="705"/>
      <c r="B77" s="706"/>
      <c r="C77" s="707"/>
      <c r="D77" s="707"/>
      <c r="E77" s="708"/>
      <c r="F77" s="709"/>
    </row>
    <row r="78" spans="1:6" ht="12.75">
      <c r="A78" s="710" t="s">
        <v>1049</v>
      </c>
      <c r="B78" s="703" t="s">
        <v>721</v>
      </c>
      <c r="C78" s="698">
        <v>10340</v>
      </c>
      <c r="D78" s="698">
        <v>8240</v>
      </c>
      <c r="E78" s="699">
        <v>79.69052224371373</v>
      </c>
      <c r="F78" s="700">
        <v>1648</v>
      </c>
    </row>
    <row r="79" spans="1:6" ht="25.5">
      <c r="A79" s="713" t="s">
        <v>1050</v>
      </c>
      <c r="B79" s="703" t="s">
        <v>1051</v>
      </c>
      <c r="C79" s="698">
        <v>10340</v>
      </c>
      <c r="D79" s="698">
        <v>8240</v>
      </c>
      <c r="E79" s="699">
        <v>79.69052224371373</v>
      </c>
      <c r="F79" s="700">
        <v>1648</v>
      </c>
    </row>
    <row r="80" spans="1:6" ht="12.75">
      <c r="A80" s="710" t="s">
        <v>1042</v>
      </c>
      <c r="B80" s="703" t="s">
        <v>262</v>
      </c>
      <c r="C80" s="698">
        <v>61203</v>
      </c>
      <c r="D80" s="698">
        <v>32072</v>
      </c>
      <c r="E80" s="699">
        <v>52.40266000032678</v>
      </c>
      <c r="F80" s="700">
        <v>10059</v>
      </c>
    </row>
    <row r="81" spans="1:6" ht="12.75">
      <c r="A81" s="694" t="s">
        <v>843</v>
      </c>
      <c r="B81" s="697" t="s">
        <v>263</v>
      </c>
      <c r="C81" s="698">
        <v>58351</v>
      </c>
      <c r="D81" s="698">
        <v>30496</v>
      </c>
      <c r="E81" s="699">
        <v>52.26302891124403</v>
      </c>
      <c r="F81" s="700">
        <v>9839</v>
      </c>
    </row>
    <row r="82" spans="1:6" ht="25.5">
      <c r="A82" s="702" t="s">
        <v>844</v>
      </c>
      <c r="B82" s="697" t="s">
        <v>1053</v>
      </c>
      <c r="C82" s="698">
        <v>4980</v>
      </c>
      <c r="D82" s="698">
        <v>12871</v>
      </c>
      <c r="E82" s="699">
        <v>258.45381526104416</v>
      </c>
      <c r="F82" s="700">
        <v>3039</v>
      </c>
    </row>
    <row r="83" spans="1:6" ht="25.5">
      <c r="A83" s="702" t="s">
        <v>1044</v>
      </c>
      <c r="B83" s="703" t="s">
        <v>1045</v>
      </c>
      <c r="C83" s="698">
        <v>53371</v>
      </c>
      <c r="D83" s="698">
        <v>14625</v>
      </c>
      <c r="E83" s="699">
        <v>27.402521968859496</v>
      </c>
      <c r="F83" s="700">
        <v>3800</v>
      </c>
    </row>
    <row r="84" spans="1:6" ht="12.75">
      <c r="A84" s="694" t="s">
        <v>914</v>
      </c>
      <c r="B84" s="697" t="s">
        <v>1046</v>
      </c>
      <c r="C84" s="698">
        <v>2852</v>
      </c>
      <c r="D84" s="698">
        <v>1576</v>
      </c>
      <c r="E84" s="699">
        <v>55.259467040673215</v>
      </c>
      <c r="F84" s="700">
        <v>220</v>
      </c>
    </row>
    <row r="85" spans="1:6" ht="12.75">
      <c r="A85" s="694"/>
      <c r="B85" s="697"/>
      <c r="C85" s="698"/>
      <c r="D85" s="698"/>
      <c r="E85" s="699"/>
      <c r="F85" s="700"/>
    </row>
    <row r="86" spans="1:6" ht="25.5">
      <c r="A86" s="694"/>
      <c r="B86" s="424" t="s">
        <v>1054</v>
      </c>
      <c r="C86" s="695">
        <v>125187617</v>
      </c>
      <c r="D86" s="695">
        <v>37515410</v>
      </c>
      <c r="E86" s="696">
        <v>29.96734892717065</v>
      </c>
      <c r="F86" s="695">
        <v>8179666</v>
      </c>
    </row>
    <row r="87" spans="1:6" ht="12.75">
      <c r="A87" s="691" t="s">
        <v>220</v>
      </c>
      <c r="B87" s="703" t="s">
        <v>221</v>
      </c>
      <c r="C87" s="698">
        <v>26557082</v>
      </c>
      <c r="D87" s="698">
        <v>6854167</v>
      </c>
      <c r="E87" s="699">
        <v>25.809187168981897</v>
      </c>
      <c r="F87" s="700">
        <v>1357794</v>
      </c>
    </row>
    <row r="88" spans="1:6" ht="12.75">
      <c r="A88" s="691" t="s">
        <v>222</v>
      </c>
      <c r="B88" s="703" t="s">
        <v>223</v>
      </c>
      <c r="C88" s="698">
        <v>44740</v>
      </c>
      <c r="D88" s="698">
        <v>27781</v>
      </c>
      <c r="E88" s="699">
        <v>62.09432275368798</v>
      </c>
      <c r="F88" s="700">
        <v>501</v>
      </c>
    </row>
    <row r="89" spans="1:6" ht="12.75">
      <c r="A89" s="691" t="s">
        <v>224</v>
      </c>
      <c r="B89" s="703" t="s">
        <v>225</v>
      </c>
      <c r="C89" s="698">
        <v>343617</v>
      </c>
      <c r="D89" s="698">
        <v>157891</v>
      </c>
      <c r="E89" s="699">
        <v>45.949705631560725</v>
      </c>
      <c r="F89" s="700">
        <v>50934</v>
      </c>
    </row>
    <row r="90" spans="1:6" ht="12.75">
      <c r="A90" s="691" t="s">
        <v>226</v>
      </c>
      <c r="B90" s="703" t="s">
        <v>227</v>
      </c>
      <c r="C90" s="698">
        <v>57859978</v>
      </c>
      <c r="D90" s="698">
        <v>19599339</v>
      </c>
      <c r="E90" s="699">
        <v>33.873740843800526</v>
      </c>
      <c r="F90" s="700">
        <v>4436131</v>
      </c>
    </row>
    <row r="91" spans="1:6" ht="12.75">
      <c r="A91" s="691" t="s">
        <v>228</v>
      </c>
      <c r="B91" s="703" t="s">
        <v>229</v>
      </c>
      <c r="C91" s="698">
        <v>4558508</v>
      </c>
      <c r="D91" s="698">
        <v>1394199</v>
      </c>
      <c r="E91" s="699">
        <v>30.584546522678036</v>
      </c>
      <c r="F91" s="700">
        <v>353949</v>
      </c>
    </row>
    <row r="92" spans="1:6" ht="25.5">
      <c r="A92" s="691" t="s">
        <v>230</v>
      </c>
      <c r="B92" s="703" t="s">
        <v>962</v>
      </c>
      <c r="C92" s="698">
        <v>17591443</v>
      </c>
      <c r="D92" s="698">
        <v>4880031</v>
      </c>
      <c r="E92" s="699">
        <v>27.740936317731297</v>
      </c>
      <c r="F92" s="700">
        <v>1284875</v>
      </c>
    </row>
    <row r="93" spans="1:6" ht="12.75">
      <c r="A93" s="691" t="s">
        <v>232</v>
      </c>
      <c r="B93" s="703" t="s">
        <v>233</v>
      </c>
      <c r="C93" s="698">
        <v>19195</v>
      </c>
      <c r="D93" s="698">
        <v>9599</v>
      </c>
      <c r="E93" s="699">
        <v>50.007814535035166</v>
      </c>
      <c r="F93" s="700">
        <v>3892</v>
      </c>
    </row>
    <row r="94" spans="1:6" ht="12.75">
      <c r="A94" s="691" t="s">
        <v>234</v>
      </c>
      <c r="B94" s="703" t="s">
        <v>963</v>
      </c>
      <c r="C94" s="698">
        <v>7447643</v>
      </c>
      <c r="D94" s="698">
        <v>2207171</v>
      </c>
      <c r="E94" s="699">
        <v>29.63583243718852</v>
      </c>
      <c r="F94" s="700">
        <v>441117</v>
      </c>
    </row>
    <row r="95" spans="1:6" ht="12.75">
      <c r="A95" s="691" t="s">
        <v>236</v>
      </c>
      <c r="B95" s="703" t="s">
        <v>237</v>
      </c>
      <c r="C95" s="698">
        <v>9947171</v>
      </c>
      <c r="D95" s="698">
        <v>2025946</v>
      </c>
      <c r="E95" s="699">
        <v>20.367057126091428</v>
      </c>
      <c r="F95" s="700">
        <v>224783</v>
      </c>
    </row>
    <row r="96" spans="1:6" ht="12.75">
      <c r="A96" s="691" t="s">
        <v>238</v>
      </c>
      <c r="B96" s="703" t="s">
        <v>239</v>
      </c>
      <c r="C96" s="698">
        <v>818240</v>
      </c>
      <c r="D96" s="698">
        <v>359286</v>
      </c>
      <c r="E96" s="699">
        <v>43.90961087211576</v>
      </c>
      <c r="F96" s="700">
        <v>25690</v>
      </c>
    </row>
    <row r="97" spans="1:6" ht="12.75">
      <c r="A97" s="691"/>
      <c r="B97" s="703"/>
      <c r="C97" s="698"/>
      <c r="D97" s="698"/>
      <c r="E97" s="699"/>
      <c r="F97" s="700"/>
    </row>
    <row r="98" spans="1:6" ht="25.5">
      <c r="A98" s="694"/>
      <c r="B98" s="424" t="s">
        <v>1055</v>
      </c>
      <c r="C98" s="695">
        <v>125187617</v>
      </c>
      <c r="D98" s="695">
        <v>37515410</v>
      </c>
      <c r="E98" s="696">
        <v>29.96734892717065</v>
      </c>
      <c r="F98" s="695">
        <v>8179666</v>
      </c>
    </row>
    <row r="99" spans="1:6" ht="12.75">
      <c r="A99" s="717" t="s">
        <v>156</v>
      </c>
      <c r="B99" s="717" t="s">
        <v>157</v>
      </c>
      <c r="C99" s="718">
        <v>85132075</v>
      </c>
      <c r="D99" s="718">
        <v>27942205</v>
      </c>
      <c r="E99" s="696">
        <v>32.822182473527164</v>
      </c>
      <c r="F99" s="695">
        <v>6019629</v>
      </c>
    </row>
    <row r="100" spans="1:6" ht="12.75">
      <c r="A100" s="719" t="s">
        <v>158</v>
      </c>
      <c r="B100" s="719" t="s">
        <v>159</v>
      </c>
      <c r="C100" s="718">
        <v>42720401</v>
      </c>
      <c r="D100" s="718">
        <v>12509445</v>
      </c>
      <c r="E100" s="696">
        <v>29.282133845138762</v>
      </c>
      <c r="F100" s="695">
        <v>3040332</v>
      </c>
    </row>
    <row r="101" spans="1:6" ht="12.75">
      <c r="A101" s="720" t="s">
        <v>1056</v>
      </c>
      <c r="B101" s="721" t="s">
        <v>249</v>
      </c>
      <c r="C101" s="698">
        <v>3828106</v>
      </c>
      <c r="D101" s="698">
        <v>1253618</v>
      </c>
      <c r="E101" s="699">
        <v>32.74773478059385</v>
      </c>
      <c r="F101" s="700">
        <v>226302</v>
      </c>
    </row>
    <row r="102" spans="1:6" ht="12.75">
      <c r="A102" s="694" t="s">
        <v>965</v>
      </c>
      <c r="B102" s="722" t="s">
        <v>250</v>
      </c>
      <c r="C102" s="698">
        <v>2900377</v>
      </c>
      <c r="D102" s="698">
        <v>982252</v>
      </c>
      <c r="E102" s="699">
        <v>33.86635599441038</v>
      </c>
      <c r="F102" s="700">
        <v>184544</v>
      </c>
    </row>
    <row r="103" spans="1:6" ht="38.25">
      <c r="A103" s="694" t="s">
        <v>966</v>
      </c>
      <c r="B103" s="723" t="s">
        <v>967</v>
      </c>
      <c r="C103" s="698">
        <v>879814</v>
      </c>
      <c r="D103" s="698">
        <v>271366</v>
      </c>
      <c r="E103" s="699">
        <v>30.84356466253094</v>
      </c>
      <c r="F103" s="700">
        <v>41758</v>
      </c>
    </row>
    <row r="104" spans="1:6" ht="12.75">
      <c r="A104" s="720" t="s">
        <v>1057</v>
      </c>
      <c r="B104" s="697" t="s">
        <v>251</v>
      </c>
      <c r="C104" s="698">
        <v>38892295</v>
      </c>
      <c r="D104" s="698">
        <v>11255827</v>
      </c>
      <c r="E104" s="699">
        <v>28.941020322920004</v>
      </c>
      <c r="F104" s="700">
        <v>2814030</v>
      </c>
    </row>
    <row r="105" spans="1:6" ht="12.75">
      <c r="A105" s="694" t="s">
        <v>1058</v>
      </c>
      <c r="B105" s="722" t="s">
        <v>968</v>
      </c>
      <c r="C105" s="698">
        <v>81192</v>
      </c>
      <c r="D105" s="698">
        <v>25866</v>
      </c>
      <c r="E105" s="699">
        <v>31.857818504286133</v>
      </c>
      <c r="F105" s="700">
        <v>1107</v>
      </c>
    </row>
    <row r="106" spans="1:6" ht="12.75">
      <c r="A106" s="694" t="s">
        <v>1059</v>
      </c>
      <c r="B106" s="722" t="s">
        <v>969</v>
      </c>
      <c r="C106" s="698">
        <v>33500500</v>
      </c>
      <c r="D106" s="698">
        <v>10108347</v>
      </c>
      <c r="E106" s="699">
        <v>30.173719795226937</v>
      </c>
      <c r="F106" s="700">
        <v>2520410</v>
      </c>
    </row>
    <row r="107" spans="1:6" ht="38.25">
      <c r="A107" s="694" t="s">
        <v>1060</v>
      </c>
      <c r="B107" s="723" t="s">
        <v>970</v>
      </c>
      <c r="C107" s="698">
        <v>2352213</v>
      </c>
      <c r="D107" s="698">
        <v>605847</v>
      </c>
      <c r="E107" s="699">
        <v>25.7564684830838</v>
      </c>
      <c r="F107" s="700">
        <v>196208</v>
      </c>
    </row>
    <row r="108" spans="1:6" ht="12.75">
      <c r="A108" s="694" t="s">
        <v>1061</v>
      </c>
      <c r="B108" s="723" t="s">
        <v>971</v>
      </c>
      <c r="C108" s="698">
        <v>17530</v>
      </c>
      <c r="D108" s="698">
        <v>6078</v>
      </c>
      <c r="E108" s="699">
        <v>34.67199087278951</v>
      </c>
      <c r="F108" s="700">
        <v>3186</v>
      </c>
    </row>
    <row r="109" spans="1:6" ht="12.75">
      <c r="A109" s="694" t="s">
        <v>1062</v>
      </c>
      <c r="B109" s="723" t="s">
        <v>1063</v>
      </c>
      <c r="C109" s="698">
        <v>1094143</v>
      </c>
      <c r="D109" s="698">
        <v>481736</v>
      </c>
      <c r="E109" s="699">
        <v>44.02861417566077</v>
      </c>
      <c r="F109" s="700">
        <v>87128</v>
      </c>
    </row>
    <row r="110" spans="1:6" ht="38.25">
      <c r="A110" s="694" t="s">
        <v>1064</v>
      </c>
      <c r="B110" s="723" t="s">
        <v>679</v>
      </c>
      <c r="C110" s="698">
        <v>391706</v>
      </c>
      <c r="D110" s="698">
        <v>27953</v>
      </c>
      <c r="E110" s="699">
        <v>7.136219511572454</v>
      </c>
      <c r="F110" s="700">
        <v>5991</v>
      </c>
    </row>
    <row r="111" spans="1:6" ht="12.75">
      <c r="A111" s="724" t="s">
        <v>1065</v>
      </c>
      <c r="B111" s="725" t="s">
        <v>172</v>
      </c>
      <c r="C111" s="718">
        <v>111240</v>
      </c>
      <c r="D111" s="718">
        <v>38542</v>
      </c>
      <c r="E111" s="696">
        <v>34.64760877382236</v>
      </c>
      <c r="F111" s="695">
        <v>1996</v>
      </c>
    </row>
    <row r="112" spans="1:6" ht="12.75">
      <c r="A112" s="694" t="s">
        <v>1066</v>
      </c>
      <c r="B112" s="723" t="s">
        <v>1067</v>
      </c>
      <c r="C112" s="698">
        <v>37120</v>
      </c>
      <c r="D112" s="698">
        <v>13203</v>
      </c>
      <c r="E112" s="699">
        <v>35.56842672413793</v>
      </c>
      <c r="F112" s="700">
        <v>1988</v>
      </c>
    </row>
    <row r="113" spans="1:6" ht="12.75">
      <c r="A113" s="694" t="s">
        <v>175</v>
      </c>
      <c r="B113" s="723" t="s">
        <v>1068</v>
      </c>
      <c r="C113" s="698">
        <v>73198</v>
      </c>
      <c r="D113" s="698">
        <v>25339</v>
      </c>
      <c r="E113" s="699">
        <v>34.61706604005574</v>
      </c>
      <c r="F113" s="700">
        <v>8</v>
      </c>
    </row>
    <row r="114" spans="1:6" ht="38.25">
      <c r="A114" s="702" t="s">
        <v>1069</v>
      </c>
      <c r="B114" s="711" t="s">
        <v>1070</v>
      </c>
      <c r="C114" s="698">
        <v>39382</v>
      </c>
      <c r="D114" s="698">
        <v>25339</v>
      </c>
      <c r="E114" s="699">
        <v>64.34157737037225</v>
      </c>
      <c r="F114" s="700">
        <v>8</v>
      </c>
    </row>
    <row r="115" spans="1:6" ht="12.75">
      <c r="A115" s="726" t="s">
        <v>177</v>
      </c>
      <c r="B115" s="725" t="s">
        <v>178</v>
      </c>
      <c r="C115" s="718">
        <v>25240394</v>
      </c>
      <c r="D115" s="718">
        <v>8871002</v>
      </c>
      <c r="E115" s="696">
        <v>35.14605199902981</v>
      </c>
      <c r="F115" s="695">
        <v>1596112</v>
      </c>
    </row>
    <row r="116" spans="1:6" ht="12.75">
      <c r="A116" s="720" t="s">
        <v>1071</v>
      </c>
      <c r="B116" s="697" t="s">
        <v>274</v>
      </c>
      <c r="C116" s="698">
        <v>25046528</v>
      </c>
      <c r="D116" s="698">
        <v>8830119</v>
      </c>
      <c r="E116" s="699">
        <v>35.254862470359164</v>
      </c>
      <c r="F116" s="700">
        <v>1592912</v>
      </c>
    </row>
    <row r="117" spans="1:6" ht="38.25">
      <c r="A117" s="694" t="s">
        <v>1072</v>
      </c>
      <c r="B117" s="723" t="s">
        <v>1073</v>
      </c>
      <c r="C117" s="698">
        <v>10701288</v>
      </c>
      <c r="D117" s="698">
        <v>3695455</v>
      </c>
      <c r="E117" s="699">
        <v>34.53280577066985</v>
      </c>
      <c r="F117" s="700">
        <v>582284</v>
      </c>
    </row>
    <row r="118" spans="1:6" ht="38.25">
      <c r="A118" s="694" t="s">
        <v>1074</v>
      </c>
      <c r="B118" s="723" t="s">
        <v>982</v>
      </c>
      <c r="C118" s="698">
        <v>12733569</v>
      </c>
      <c r="D118" s="698">
        <v>5134664</v>
      </c>
      <c r="E118" s="699">
        <v>40.323840079713705</v>
      </c>
      <c r="F118" s="700">
        <v>1010628</v>
      </c>
    </row>
    <row r="119" spans="1:6" ht="25.5" hidden="1">
      <c r="A119" s="694" t="s">
        <v>1075</v>
      </c>
      <c r="B119" s="723" t="s">
        <v>1076</v>
      </c>
      <c r="C119" s="698"/>
      <c r="D119" s="698">
        <v>0</v>
      </c>
      <c r="E119" s="699">
        <v>0</v>
      </c>
      <c r="F119" s="700">
        <v>0</v>
      </c>
    </row>
    <row r="120" spans="1:6" ht="12.75">
      <c r="A120" s="720" t="s">
        <v>1077</v>
      </c>
      <c r="B120" s="697" t="s">
        <v>253</v>
      </c>
      <c r="C120" s="698">
        <v>193581</v>
      </c>
      <c r="D120" s="698">
        <v>40883</v>
      </c>
      <c r="E120" s="699">
        <v>21.119324727116815</v>
      </c>
      <c r="F120" s="700">
        <v>3200</v>
      </c>
    </row>
    <row r="121" spans="1:6" ht="12.75">
      <c r="A121" s="694" t="s">
        <v>1078</v>
      </c>
      <c r="B121" s="723" t="s">
        <v>1079</v>
      </c>
      <c r="C121" s="698">
        <v>8750</v>
      </c>
      <c r="D121" s="698">
        <v>727</v>
      </c>
      <c r="E121" s="699">
        <v>8.30857142857143</v>
      </c>
      <c r="F121" s="700">
        <v>-1220</v>
      </c>
    </row>
    <row r="122" spans="1:6" ht="25.5">
      <c r="A122" s="694" t="s">
        <v>1080</v>
      </c>
      <c r="B122" s="703" t="s">
        <v>987</v>
      </c>
      <c r="C122" s="698">
        <v>177395</v>
      </c>
      <c r="D122" s="698">
        <v>40156</v>
      </c>
      <c r="E122" s="699">
        <v>22.636489190788918</v>
      </c>
      <c r="F122" s="700">
        <v>4420</v>
      </c>
    </row>
    <row r="123" spans="1:6" ht="51">
      <c r="A123" s="727" t="s">
        <v>988</v>
      </c>
      <c r="B123" s="728" t="s">
        <v>989</v>
      </c>
      <c r="C123" s="695">
        <v>16901134</v>
      </c>
      <c r="D123" s="695">
        <v>6523216</v>
      </c>
      <c r="E123" s="729">
        <v>38.59632140659911</v>
      </c>
      <c r="F123" s="695">
        <v>1381189</v>
      </c>
    </row>
    <row r="124" spans="1:6" ht="25.5" hidden="1">
      <c r="A124" s="724" t="s">
        <v>190</v>
      </c>
      <c r="B124" s="730" t="s">
        <v>191</v>
      </c>
      <c r="C124" s="718">
        <v>0</v>
      </c>
      <c r="D124" s="718">
        <v>0</v>
      </c>
      <c r="E124" s="729" t="e">
        <v>#DIV/0!</v>
      </c>
      <c r="F124" s="695">
        <v>0</v>
      </c>
    </row>
    <row r="125" spans="1:6" ht="12.75" hidden="1">
      <c r="A125" s="731">
        <v>7700</v>
      </c>
      <c r="B125" s="732" t="s">
        <v>257</v>
      </c>
      <c r="C125" s="698">
        <v>0</v>
      </c>
      <c r="D125" s="698">
        <v>0</v>
      </c>
      <c r="E125" s="729" t="e">
        <v>#DIV/0!</v>
      </c>
      <c r="F125" s="695">
        <v>0</v>
      </c>
    </row>
    <row r="126" spans="1:6" ht="12.75">
      <c r="A126" s="724" t="s">
        <v>194</v>
      </c>
      <c r="B126" s="725" t="s">
        <v>195</v>
      </c>
      <c r="C126" s="718">
        <v>15872117</v>
      </c>
      <c r="D126" s="718">
        <v>6523216</v>
      </c>
      <c r="E126" s="729">
        <v>41.098588171949594</v>
      </c>
      <c r="F126" s="695">
        <v>1381189</v>
      </c>
    </row>
    <row r="127" spans="1:6" ht="25.5">
      <c r="A127" s="694" t="s">
        <v>1081</v>
      </c>
      <c r="B127" s="723" t="s">
        <v>1082</v>
      </c>
      <c r="C127" s="698">
        <v>15872117</v>
      </c>
      <c r="D127" s="698">
        <v>6523216</v>
      </c>
      <c r="E127" s="699">
        <v>41.098588171949594</v>
      </c>
      <c r="F127" s="700">
        <v>1381189</v>
      </c>
    </row>
    <row r="128" spans="1:6" ht="25.5">
      <c r="A128" s="702" t="s">
        <v>1083</v>
      </c>
      <c r="B128" s="723" t="s">
        <v>995</v>
      </c>
      <c r="C128" s="698">
        <v>28396</v>
      </c>
      <c r="D128" s="698">
        <v>14115</v>
      </c>
      <c r="E128" s="699">
        <v>49.707705310607125</v>
      </c>
      <c r="F128" s="700">
        <v>9461</v>
      </c>
    </row>
    <row r="129" spans="1:6" ht="38.25" hidden="1">
      <c r="A129" s="702" t="s">
        <v>1084</v>
      </c>
      <c r="B129" s="711" t="s">
        <v>1085</v>
      </c>
      <c r="C129" s="698">
        <v>0</v>
      </c>
      <c r="D129" s="698">
        <v>0</v>
      </c>
      <c r="E129" s="699">
        <v>0</v>
      </c>
      <c r="F129" s="695">
        <v>0</v>
      </c>
    </row>
    <row r="130" spans="1:6" ht="25.5" hidden="1">
      <c r="A130" s="694" t="s">
        <v>1086</v>
      </c>
      <c r="B130" s="703" t="s">
        <v>288</v>
      </c>
      <c r="C130" s="698">
        <v>0</v>
      </c>
      <c r="D130" s="698">
        <v>0</v>
      </c>
      <c r="E130" s="699">
        <v>0</v>
      </c>
      <c r="F130" s="695">
        <v>0</v>
      </c>
    </row>
    <row r="131" spans="1:6" ht="25.5" hidden="1">
      <c r="A131" s="694" t="s">
        <v>1087</v>
      </c>
      <c r="B131" s="723" t="s">
        <v>290</v>
      </c>
      <c r="C131" s="698">
        <v>0</v>
      </c>
      <c r="D131" s="698">
        <v>0</v>
      </c>
      <c r="E131" s="699">
        <v>0</v>
      </c>
      <c r="F131" s="695">
        <v>0</v>
      </c>
    </row>
    <row r="132" spans="1:6" ht="12.75">
      <c r="A132" s="717" t="s">
        <v>199</v>
      </c>
      <c r="B132" s="725" t="s">
        <v>200</v>
      </c>
      <c r="C132" s="695">
        <v>40055437</v>
      </c>
      <c r="D132" s="695">
        <v>9564421</v>
      </c>
      <c r="E132" s="696">
        <v>23.877959439064416</v>
      </c>
      <c r="F132" s="695">
        <v>2159932</v>
      </c>
    </row>
    <row r="133" spans="1:6" ht="12.75">
      <c r="A133" s="719" t="s">
        <v>1088</v>
      </c>
      <c r="B133" s="725" t="s">
        <v>202</v>
      </c>
      <c r="C133" s="695">
        <v>39895499</v>
      </c>
      <c r="D133" s="695">
        <v>9561709</v>
      </c>
      <c r="E133" s="696">
        <v>23.966886590389556</v>
      </c>
      <c r="F133" s="695">
        <v>2159932</v>
      </c>
    </row>
    <row r="134" spans="1:6" ht="12.75">
      <c r="A134" s="694" t="s">
        <v>1089</v>
      </c>
      <c r="B134" s="723" t="s">
        <v>997</v>
      </c>
      <c r="C134" s="698">
        <v>256261</v>
      </c>
      <c r="D134" s="698">
        <v>73428</v>
      </c>
      <c r="E134" s="699">
        <v>28.65359926012932</v>
      </c>
      <c r="F134" s="700">
        <v>24234</v>
      </c>
    </row>
    <row r="135" spans="1:6" ht="12.75">
      <c r="A135" s="694" t="s">
        <v>1090</v>
      </c>
      <c r="B135" s="723" t="s">
        <v>998</v>
      </c>
      <c r="C135" s="698">
        <v>37054761</v>
      </c>
      <c r="D135" s="698">
        <v>9488281</v>
      </c>
      <c r="E135" s="699">
        <v>25.606104975282395</v>
      </c>
      <c r="F135" s="700">
        <v>2135698</v>
      </c>
    </row>
    <row r="136" spans="1:6" ht="25.5">
      <c r="A136" s="704" t="s">
        <v>1091</v>
      </c>
      <c r="B136" s="424" t="s">
        <v>292</v>
      </c>
      <c r="C136" s="695">
        <v>144082</v>
      </c>
      <c r="D136" s="695">
        <v>2712</v>
      </c>
      <c r="E136" s="696">
        <v>1.8822614899848698</v>
      </c>
      <c r="F136" s="695">
        <v>0</v>
      </c>
    </row>
    <row r="137" spans="1:6" ht="25.5">
      <c r="A137" s="694" t="s">
        <v>1092</v>
      </c>
      <c r="B137" s="703" t="s">
        <v>1000</v>
      </c>
      <c r="C137" s="733">
        <v>119082</v>
      </c>
      <c r="D137" s="698">
        <v>2712</v>
      </c>
      <c r="E137" s="699">
        <v>2.2774222804454074</v>
      </c>
      <c r="F137" s="700">
        <v>0</v>
      </c>
    </row>
    <row r="138" spans="1:6" ht="25.5">
      <c r="A138" s="694" t="s">
        <v>1093</v>
      </c>
      <c r="B138" s="703" t="s">
        <v>1094</v>
      </c>
      <c r="C138" s="698">
        <v>25000</v>
      </c>
      <c r="D138" s="698">
        <v>0</v>
      </c>
      <c r="E138" s="699">
        <v>0</v>
      </c>
      <c r="F138" s="700">
        <v>0</v>
      </c>
    </row>
    <row r="139" spans="1:6" ht="38.25" hidden="1">
      <c r="A139" s="702" t="s">
        <v>1095</v>
      </c>
      <c r="B139" s="703" t="s">
        <v>1096</v>
      </c>
      <c r="C139" s="698">
        <v>0</v>
      </c>
      <c r="D139" s="698">
        <v>0</v>
      </c>
      <c r="E139" s="699">
        <v>0</v>
      </c>
      <c r="F139" s="695">
        <v>0</v>
      </c>
    </row>
    <row r="140" spans="1:6" ht="38.25" hidden="1">
      <c r="A140" s="702" t="s">
        <v>1097</v>
      </c>
      <c r="B140" s="703" t="s">
        <v>1098</v>
      </c>
      <c r="C140" s="698">
        <v>0</v>
      </c>
      <c r="D140" s="698">
        <v>0</v>
      </c>
      <c r="E140" s="699">
        <v>0</v>
      </c>
      <c r="F140" s="695">
        <v>0</v>
      </c>
    </row>
    <row r="141" spans="1:6" ht="25.5" hidden="1">
      <c r="A141" s="694" t="s">
        <v>1099</v>
      </c>
      <c r="B141" s="703" t="s">
        <v>1100</v>
      </c>
      <c r="C141" s="698">
        <v>0</v>
      </c>
      <c r="D141" s="698">
        <v>0</v>
      </c>
      <c r="E141" s="699">
        <v>0</v>
      </c>
      <c r="F141" s="695">
        <v>0</v>
      </c>
    </row>
    <row r="142" spans="1:6" ht="25.5">
      <c r="A142" s="734" t="s">
        <v>1101</v>
      </c>
      <c r="B142" s="424" t="s">
        <v>1007</v>
      </c>
      <c r="C142" s="695">
        <v>105</v>
      </c>
      <c r="D142" s="695">
        <v>8784</v>
      </c>
      <c r="E142" s="696">
        <v>0</v>
      </c>
      <c r="F142" s="695">
        <v>105</v>
      </c>
    </row>
    <row r="143" spans="1:6" ht="12.75">
      <c r="A143" s="694"/>
      <c r="B143" s="735" t="s">
        <v>1106</v>
      </c>
      <c r="C143" s="695">
        <v>-15652082</v>
      </c>
      <c r="D143" s="695">
        <v>-1628510</v>
      </c>
      <c r="E143" s="696">
        <v>10.40443054157268</v>
      </c>
      <c r="F143" s="695">
        <v>-924723</v>
      </c>
    </row>
    <row r="144" spans="1:6" ht="12.75">
      <c r="A144" s="736"/>
      <c r="B144" s="424" t="s">
        <v>1102</v>
      </c>
      <c r="C144" s="695">
        <v>15652082</v>
      </c>
      <c r="D144" s="695">
        <v>1628510</v>
      </c>
      <c r="E144" s="696">
        <v>10.40443054157268</v>
      </c>
      <c r="F144" s="695">
        <v>924723</v>
      </c>
    </row>
    <row r="145" spans="1:6" ht="25.5">
      <c r="A145" s="704" t="s">
        <v>211</v>
      </c>
      <c r="B145" s="424" t="s">
        <v>1103</v>
      </c>
      <c r="C145" s="695">
        <v>15033218</v>
      </c>
      <c r="D145" s="695">
        <v>932726</v>
      </c>
      <c r="E145" s="696">
        <v>6.204433408735242</v>
      </c>
      <c r="F145" s="695">
        <v>1085177</v>
      </c>
    </row>
    <row r="146" spans="1:6" ht="12.75">
      <c r="A146" s="694" t="s">
        <v>683</v>
      </c>
      <c r="B146" s="723" t="s">
        <v>258</v>
      </c>
      <c r="C146" s="698">
        <v>1763667</v>
      </c>
      <c r="D146" s="698">
        <v>34998</v>
      </c>
      <c r="E146" s="699">
        <v>1.9843882093388376</v>
      </c>
      <c r="F146" s="700">
        <v>-13648</v>
      </c>
    </row>
    <row r="147" spans="1:6" ht="12.75">
      <c r="A147" s="694" t="s">
        <v>1010</v>
      </c>
      <c r="B147" s="723" t="s">
        <v>1011</v>
      </c>
      <c r="C147" s="698">
        <v>12114758</v>
      </c>
      <c r="D147" s="698">
        <v>1078057</v>
      </c>
      <c r="E147" s="699">
        <v>8.89870850082189</v>
      </c>
      <c r="F147" s="700">
        <v>549619</v>
      </c>
    </row>
    <row r="148" spans="1:6" ht="12.75">
      <c r="A148" s="694" t="s">
        <v>1012</v>
      </c>
      <c r="B148" s="723" t="s">
        <v>1013</v>
      </c>
      <c r="C148" s="698">
        <v>1154793</v>
      </c>
      <c r="D148" s="698">
        <v>-180329</v>
      </c>
      <c r="E148" s="699">
        <v>-15.615699090659538</v>
      </c>
      <c r="F148" s="700">
        <v>549206</v>
      </c>
    </row>
    <row r="149" spans="1:6" ht="25.5" hidden="1">
      <c r="A149" s="704" t="s">
        <v>1014</v>
      </c>
      <c r="B149" s="424" t="s">
        <v>1154</v>
      </c>
      <c r="C149" s="695">
        <v>0</v>
      </c>
      <c r="D149" s="695">
        <v>0</v>
      </c>
      <c r="E149" s="729">
        <v>0</v>
      </c>
      <c r="F149" s="695">
        <v>0</v>
      </c>
    </row>
    <row r="150" spans="1:6" ht="12.75" hidden="1">
      <c r="A150" s="704" t="s">
        <v>1015</v>
      </c>
      <c r="B150" s="424" t="s">
        <v>1155</v>
      </c>
      <c r="C150" s="695">
        <v>0</v>
      </c>
      <c r="D150" s="718">
        <v>0</v>
      </c>
      <c r="E150" s="729">
        <v>0</v>
      </c>
      <c r="F150" s="695">
        <v>0</v>
      </c>
    </row>
    <row r="151" spans="1:6" ht="12.75">
      <c r="A151" s="704" t="s">
        <v>217</v>
      </c>
      <c r="B151" s="735" t="s">
        <v>1156</v>
      </c>
      <c r="C151" s="695">
        <v>-663587</v>
      </c>
      <c r="D151" s="695">
        <v>-355599</v>
      </c>
      <c r="E151" s="696">
        <v>53.58739698035073</v>
      </c>
      <c r="F151" s="695">
        <v>-305632</v>
      </c>
    </row>
    <row r="152" spans="1:6" ht="12.75">
      <c r="A152" s="704" t="s">
        <v>215</v>
      </c>
      <c r="B152" s="735" t="s">
        <v>1157</v>
      </c>
      <c r="C152" s="695">
        <v>1306852</v>
      </c>
      <c r="D152" s="695">
        <v>1121690</v>
      </c>
      <c r="E152" s="696">
        <v>85.83144839660497</v>
      </c>
      <c r="F152" s="695">
        <v>121985</v>
      </c>
    </row>
    <row r="153" spans="1:6" ht="25.5">
      <c r="A153" s="704" t="s">
        <v>393</v>
      </c>
      <c r="B153" s="728" t="s">
        <v>1104</v>
      </c>
      <c r="C153" s="695">
        <v>-24401</v>
      </c>
      <c r="D153" s="695">
        <v>-70307</v>
      </c>
      <c r="E153" s="696">
        <v>288.1316339494283</v>
      </c>
      <c r="F153" s="695">
        <v>23193</v>
      </c>
    </row>
    <row r="154" spans="1:6" ht="25.5">
      <c r="A154" s="731" t="s">
        <v>1016</v>
      </c>
      <c r="B154" s="703" t="s">
        <v>740</v>
      </c>
      <c r="C154" s="698">
        <v>-104549</v>
      </c>
      <c r="D154" s="698">
        <v>-78901</v>
      </c>
      <c r="E154" s="699">
        <v>75.46796239084065</v>
      </c>
      <c r="F154" s="700">
        <v>-6852</v>
      </c>
    </row>
    <row r="155" spans="1:6" ht="12.75">
      <c r="A155" s="731" t="s">
        <v>1018</v>
      </c>
      <c r="B155" s="703" t="s">
        <v>741</v>
      </c>
      <c r="C155" s="698">
        <v>97000</v>
      </c>
      <c r="D155" s="698">
        <v>8594</v>
      </c>
      <c r="E155" s="699">
        <v>8.85979381443299</v>
      </c>
      <c r="F155" s="700">
        <v>30045</v>
      </c>
    </row>
    <row r="156" spans="1:6" ht="12.75">
      <c r="A156" s="737"/>
      <c r="B156" s="738"/>
      <c r="C156" s="739"/>
      <c r="D156" s="739"/>
      <c r="E156" s="740"/>
      <c r="F156" s="739"/>
    </row>
    <row r="157" spans="1:6" ht="12.75">
      <c r="A157" s="1096"/>
      <c r="B157" s="1096"/>
      <c r="C157" s="1096"/>
      <c r="D157" s="1096"/>
      <c r="E157" s="1096"/>
      <c r="F157" s="1096"/>
    </row>
    <row r="158" spans="1:6" ht="12.75">
      <c r="A158" s="741"/>
      <c r="B158" s="738"/>
      <c r="C158" s="739"/>
      <c r="D158" s="739"/>
      <c r="E158" s="740"/>
      <c r="F158" s="739"/>
    </row>
    <row r="159" spans="1:6" ht="12.75">
      <c r="A159" s="742"/>
      <c r="B159" s="738"/>
      <c r="C159" s="739"/>
      <c r="D159" s="739"/>
      <c r="E159" s="740"/>
      <c r="F159" s="739"/>
    </row>
    <row r="160" spans="1:6" ht="12.75">
      <c r="A160" s="741"/>
      <c r="B160" s="738"/>
      <c r="C160" s="739"/>
      <c r="D160" s="739"/>
      <c r="E160" s="740"/>
      <c r="F160" s="739"/>
    </row>
    <row r="161" spans="1:6" ht="12.75">
      <c r="A161" s="741"/>
      <c r="B161" s="738"/>
      <c r="C161" s="739"/>
      <c r="D161" s="739"/>
      <c r="E161" s="740"/>
      <c r="F161" s="739"/>
    </row>
    <row r="162" spans="1:6" s="747" customFormat="1" ht="15">
      <c r="A162" s="743" t="s">
        <v>359</v>
      </c>
      <c r="B162" s="744"/>
      <c r="C162" s="745"/>
      <c r="D162" s="745"/>
      <c r="E162" s="744"/>
      <c r="F162" s="746"/>
    </row>
    <row r="163" spans="1:6" ht="15">
      <c r="A163" s="743" t="s">
        <v>1162</v>
      </c>
      <c r="B163" s="744"/>
      <c r="C163" s="745"/>
      <c r="D163" s="745"/>
      <c r="E163" s="744"/>
      <c r="F163" s="746" t="s">
        <v>1163</v>
      </c>
    </row>
    <row r="164" spans="1:6" ht="15">
      <c r="A164" s="743"/>
      <c r="B164" s="744"/>
      <c r="C164" s="745"/>
      <c r="D164" s="745"/>
      <c r="E164" s="744"/>
      <c r="F164" s="746"/>
    </row>
    <row r="165" spans="1:6" ht="15">
      <c r="A165" s="743"/>
      <c r="B165" s="745"/>
      <c r="C165" s="745"/>
      <c r="D165" s="745"/>
      <c r="E165" s="748"/>
      <c r="F165" s="749"/>
    </row>
    <row r="166" spans="1:6" ht="12.75">
      <c r="A166" s="41" t="s">
        <v>1105</v>
      </c>
      <c r="B166" s="683"/>
      <c r="C166" s="683"/>
      <c r="D166" s="683"/>
      <c r="E166" s="684"/>
      <c r="F166" s="683"/>
    </row>
    <row r="167" spans="1:6" ht="15.75">
      <c r="A167" s="750"/>
      <c r="B167" s="751"/>
      <c r="C167" s="752"/>
      <c r="D167" s="753"/>
      <c r="E167" s="753"/>
      <c r="F167" s="752"/>
    </row>
  </sheetData>
  <mergeCells count="10">
    <mergeCell ref="A4:F4"/>
    <mergeCell ref="A5:F5"/>
    <mergeCell ref="A6:F6"/>
    <mergeCell ref="A7:F7"/>
    <mergeCell ref="A67:B67"/>
    <mergeCell ref="A157:F157"/>
    <mergeCell ref="A8:F8"/>
    <mergeCell ref="A15:B15"/>
    <mergeCell ref="A33:B33"/>
    <mergeCell ref="A50:B50"/>
  </mergeCells>
  <printOptions/>
  <pageMargins left="0.87" right="0.75" top="1" bottom="1" header="0.5" footer="0.5"/>
  <pageSetup firstPageNumber="44" useFirstPageNumber="1" fitToHeight="40" fitToWidth="1" horizontalDpi="600" verticalDpi="600" orientation="portrait" paperSize="9" scale="96" r:id="rId2"/>
  <headerFooter alignWithMargins="0">
    <oddFooter>&amp;C&amp;P</oddFooter>
  </headerFooter>
  <rowBreaks count="1" manualBreakCount="1">
    <brk id="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C17" sqref="C17"/>
    </sheetView>
  </sheetViews>
  <sheetFormatPr defaultColWidth="9.140625" defaultRowHeight="12.75"/>
  <cols>
    <col min="1" max="1" width="10.7109375" style="52" customWidth="1"/>
    <col min="2" max="2" width="44.57421875" style="52" customWidth="1"/>
    <col min="3" max="3" width="13.140625" style="52" customWidth="1"/>
    <col min="4" max="4" width="13.421875" style="52" customWidth="1"/>
    <col min="5" max="5" width="5.140625" style="52" customWidth="1"/>
    <col min="6" max="16384" width="9.140625" style="52" customWidth="1"/>
  </cols>
  <sheetData>
    <row r="1" spans="3:4" ht="12.75">
      <c r="C1" s="92"/>
      <c r="D1" s="92"/>
    </row>
    <row r="2" spans="3:4" ht="12.75">
      <c r="C2" s="92"/>
      <c r="D2" s="92"/>
    </row>
    <row r="3" spans="3:4" ht="12.75">
      <c r="C3" s="92"/>
      <c r="D3" s="92"/>
    </row>
    <row r="4" spans="3:4" ht="12.75">
      <c r="C4" s="92"/>
      <c r="D4" s="92"/>
    </row>
    <row r="5" spans="1:4" ht="12.75">
      <c r="A5" s="754"/>
      <c r="B5" s="754"/>
      <c r="C5" s="755"/>
      <c r="D5" s="755"/>
    </row>
    <row r="6" spans="1:4" ht="12.75">
      <c r="A6" s="1102" t="s">
        <v>1132</v>
      </c>
      <c r="B6" s="1102"/>
      <c r="C6" s="1102"/>
      <c r="D6" s="1102"/>
    </row>
    <row r="7" spans="1:4" ht="12.75">
      <c r="A7" s="1092" t="s">
        <v>1133</v>
      </c>
      <c r="B7" s="1092"/>
      <c r="C7" s="1092"/>
      <c r="D7" s="1092"/>
    </row>
    <row r="8" spans="1:4" ht="15.75">
      <c r="A8" s="1103" t="s">
        <v>1107</v>
      </c>
      <c r="B8" s="1103"/>
      <c r="C8" s="1103"/>
      <c r="D8" s="1103"/>
    </row>
    <row r="9" spans="1:4" ht="15.75">
      <c r="A9" s="1104" t="s">
        <v>1329</v>
      </c>
      <c r="B9" s="1104"/>
      <c r="C9" s="1104"/>
      <c r="D9" s="1104"/>
    </row>
    <row r="10" spans="1:4" ht="12.75">
      <c r="A10" s="1101" t="s">
        <v>1136</v>
      </c>
      <c r="B10" s="1101"/>
      <c r="C10" s="1101"/>
      <c r="D10" s="1101"/>
    </row>
    <row r="11" spans="1:4" ht="12.75">
      <c r="A11" s="670" t="s">
        <v>1137</v>
      </c>
      <c r="B11" s="756"/>
      <c r="C11" s="757"/>
      <c r="D11" s="758" t="s">
        <v>1108</v>
      </c>
    </row>
    <row r="12" spans="1:4" ht="12.75">
      <c r="A12" s="92"/>
      <c r="B12" s="479"/>
      <c r="C12" s="759"/>
      <c r="D12" s="671" t="s">
        <v>1109</v>
      </c>
    </row>
    <row r="13" spans="1:4" ht="15.75">
      <c r="A13" s="760"/>
      <c r="B13" s="664"/>
      <c r="C13" s="664"/>
      <c r="D13" s="671" t="s">
        <v>1167</v>
      </c>
    </row>
    <row r="14" spans="1:4" ht="25.5">
      <c r="A14" s="125" t="s">
        <v>771</v>
      </c>
      <c r="B14" s="124" t="s">
        <v>1168</v>
      </c>
      <c r="C14" s="761" t="s">
        <v>1170</v>
      </c>
      <c r="D14" s="762" t="s">
        <v>1143</v>
      </c>
    </row>
    <row r="15" spans="1:4" ht="12.75">
      <c r="A15" s="761" t="s">
        <v>1027</v>
      </c>
      <c r="B15" s="761" t="s">
        <v>1028</v>
      </c>
      <c r="C15" s="763" t="s">
        <v>1029</v>
      </c>
      <c r="D15" s="764">
        <v>4</v>
      </c>
    </row>
    <row r="16" spans="1:4" ht="12.75">
      <c r="A16" s="765"/>
      <c r="B16" s="766" t="s">
        <v>1031</v>
      </c>
      <c r="C16" s="767">
        <v>1011425</v>
      </c>
      <c r="D16" s="767">
        <v>137208</v>
      </c>
    </row>
    <row r="17" spans="1:4" ht="12.75">
      <c r="A17" s="768" t="s">
        <v>1110</v>
      </c>
      <c r="B17" s="769" t="s">
        <v>1111</v>
      </c>
      <c r="C17" s="767">
        <v>1011425</v>
      </c>
      <c r="D17" s="767">
        <v>137208</v>
      </c>
    </row>
    <row r="18" spans="1:4" ht="25.5">
      <c r="A18" s="770" t="s">
        <v>668</v>
      </c>
      <c r="B18" s="771" t="s">
        <v>669</v>
      </c>
      <c r="C18" s="772">
        <v>1124</v>
      </c>
      <c r="D18" s="773">
        <v>0</v>
      </c>
    </row>
    <row r="19" spans="1:4" ht="24.75" customHeight="1">
      <c r="A19" s="770" t="s">
        <v>670</v>
      </c>
      <c r="B19" s="771" t="s">
        <v>1114</v>
      </c>
      <c r="C19" s="772">
        <v>10376</v>
      </c>
      <c r="D19" s="773">
        <v>928</v>
      </c>
    </row>
    <row r="20" spans="1:4" ht="25.5">
      <c r="A20" s="770" t="s">
        <v>672</v>
      </c>
      <c r="B20" s="771" t="s">
        <v>1115</v>
      </c>
      <c r="C20" s="772">
        <v>776957</v>
      </c>
      <c r="D20" s="773">
        <v>109824</v>
      </c>
    </row>
    <row r="21" spans="1:4" ht="25.5" customHeight="1">
      <c r="A21" s="774" t="s">
        <v>674</v>
      </c>
      <c r="B21" s="771" t="s">
        <v>1116</v>
      </c>
      <c r="C21" s="772">
        <v>222968</v>
      </c>
      <c r="D21" s="773">
        <v>26456</v>
      </c>
    </row>
    <row r="22" spans="1:4" ht="14.25" customHeight="1">
      <c r="A22" s="765"/>
      <c r="B22" s="766" t="s">
        <v>1054</v>
      </c>
      <c r="C22" s="767">
        <v>827780</v>
      </c>
      <c r="D22" s="767">
        <v>237602</v>
      </c>
    </row>
    <row r="23" spans="1:4" ht="12.75">
      <c r="A23" s="775" t="s">
        <v>220</v>
      </c>
      <c r="B23" s="776" t="s">
        <v>221</v>
      </c>
      <c r="C23" s="772">
        <v>42885</v>
      </c>
      <c r="D23" s="773">
        <v>8912</v>
      </c>
    </row>
    <row r="24" spans="1:4" ht="12.75">
      <c r="A24" s="775" t="s">
        <v>224</v>
      </c>
      <c r="B24" s="776" t="s">
        <v>225</v>
      </c>
      <c r="C24" s="772">
        <v>1169</v>
      </c>
      <c r="D24" s="773">
        <v>163</v>
      </c>
    </row>
    <row r="25" spans="1:4" ht="12.75">
      <c r="A25" s="775" t="s">
        <v>226</v>
      </c>
      <c r="B25" s="776" t="s">
        <v>227</v>
      </c>
      <c r="C25" s="772">
        <v>95686</v>
      </c>
      <c r="D25" s="773">
        <v>28058</v>
      </c>
    </row>
    <row r="26" spans="1:4" ht="12.75">
      <c r="A26" s="775" t="s">
        <v>228</v>
      </c>
      <c r="B26" s="776" t="s">
        <v>229</v>
      </c>
      <c r="C26" s="772">
        <v>2759</v>
      </c>
      <c r="D26" s="773">
        <v>1736</v>
      </c>
    </row>
    <row r="27" spans="1:4" ht="14.25" customHeight="1">
      <c r="A27" s="775" t="s">
        <v>230</v>
      </c>
      <c r="B27" s="776" t="s">
        <v>962</v>
      </c>
      <c r="C27" s="772">
        <v>37402</v>
      </c>
      <c r="D27" s="773">
        <v>25165</v>
      </c>
    </row>
    <row r="28" spans="1:4" ht="12.75" customHeight="1">
      <c r="A28" s="775" t="s">
        <v>232</v>
      </c>
      <c r="B28" s="776" t="s">
        <v>233</v>
      </c>
      <c r="C28" s="772">
        <v>560</v>
      </c>
      <c r="D28" s="773">
        <v>0</v>
      </c>
    </row>
    <row r="29" spans="1:4" ht="12.75">
      <c r="A29" s="775" t="s">
        <v>234</v>
      </c>
      <c r="B29" s="776" t="s">
        <v>963</v>
      </c>
      <c r="C29" s="772">
        <v>326850</v>
      </c>
      <c r="D29" s="773">
        <v>90802</v>
      </c>
    </row>
    <row r="30" spans="1:4" ht="12.75">
      <c r="A30" s="775" t="s">
        <v>236</v>
      </c>
      <c r="B30" s="776" t="s">
        <v>237</v>
      </c>
      <c r="C30" s="772">
        <v>249758</v>
      </c>
      <c r="D30" s="773">
        <v>57622</v>
      </c>
    </row>
    <row r="31" spans="1:4" ht="12.75">
      <c r="A31" s="775" t="s">
        <v>238</v>
      </c>
      <c r="B31" s="776" t="s">
        <v>239</v>
      </c>
      <c r="C31" s="772">
        <v>70711</v>
      </c>
      <c r="D31" s="773">
        <v>25144</v>
      </c>
    </row>
    <row r="32" spans="1:4" ht="12.75" customHeight="1">
      <c r="A32" s="776"/>
      <c r="B32" s="766" t="s">
        <v>1119</v>
      </c>
      <c r="C32" s="767">
        <v>827780</v>
      </c>
      <c r="D32" s="767">
        <v>237602</v>
      </c>
    </row>
    <row r="33" spans="1:4" ht="12.75">
      <c r="A33" s="629" t="s">
        <v>156</v>
      </c>
      <c r="B33" s="769" t="s">
        <v>247</v>
      </c>
      <c r="C33" s="767">
        <v>750016</v>
      </c>
      <c r="D33" s="767">
        <v>193226</v>
      </c>
    </row>
    <row r="34" spans="1:4" ht="12.75">
      <c r="A34" s="629" t="s">
        <v>158</v>
      </c>
      <c r="B34" s="766" t="s">
        <v>248</v>
      </c>
      <c r="C34" s="602">
        <v>622546</v>
      </c>
      <c r="D34" s="767">
        <v>174819</v>
      </c>
    </row>
    <row r="35" spans="1:4" ht="12.75">
      <c r="A35" s="629">
        <v>1000</v>
      </c>
      <c r="B35" s="766" t="s">
        <v>249</v>
      </c>
      <c r="C35" s="602">
        <v>118856</v>
      </c>
      <c r="D35" s="767">
        <v>28290</v>
      </c>
    </row>
    <row r="36" spans="1:4" ht="12.75">
      <c r="A36" s="279">
        <v>1100</v>
      </c>
      <c r="B36" s="638" t="s">
        <v>250</v>
      </c>
      <c r="C36" s="607">
        <v>97742</v>
      </c>
      <c r="D36" s="773">
        <v>23434</v>
      </c>
    </row>
    <row r="37" spans="1:4" ht="27" customHeight="1">
      <c r="A37" s="279">
        <v>1200</v>
      </c>
      <c r="B37" s="638" t="s">
        <v>967</v>
      </c>
      <c r="C37" s="607">
        <v>21114</v>
      </c>
      <c r="D37" s="773">
        <v>4856</v>
      </c>
    </row>
    <row r="38" spans="1:4" ht="12.75">
      <c r="A38" s="629">
        <v>2000</v>
      </c>
      <c r="B38" s="766" t="s">
        <v>251</v>
      </c>
      <c r="C38" s="602">
        <v>503690</v>
      </c>
      <c r="D38" s="767">
        <v>146529</v>
      </c>
    </row>
    <row r="39" spans="1:4" ht="12.75">
      <c r="A39" s="279">
        <v>2100</v>
      </c>
      <c r="B39" s="638" t="s">
        <v>968</v>
      </c>
      <c r="C39" s="607">
        <v>17131</v>
      </c>
      <c r="D39" s="773">
        <v>2394</v>
      </c>
    </row>
    <row r="40" spans="1:4" ht="12.75">
      <c r="A40" s="279">
        <v>2200</v>
      </c>
      <c r="B40" s="638" t="s">
        <v>969</v>
      </c>
      <c r="C40" s="607">
        <v>402643</v>
      </c>
      <c r="D40" s="773">
        <v>117141</v>
      </c>
    </row>
    <row r="41" spans="1:4" ht="24" customHeight="1">
      <c r="A41" s="279">
        <v>2300</v>
      </c>
      <c r="B41" s="638" t="s">
        <v>970</v>
      </c>
      <c r="C41" s="607">
        <v>82567</v>
      </c>
      <c r="D41" s="773">
        <v>26536</v>
      </c>
    </row>
    <row r="42" spans="1:4" ht="14.25" customHeight="1">
      <c r="A42" s="279">
        <v>2400</v>
      </c>
      <c r="B42" s="638" t="s">
        <v>1120</v>
      </c>
      <c r="C42" s="607">
        <v>1093</v>
      </c>
      <c r="D42" s="773">
        <v>500</v>
      </c>
    </row>
    <row r="43" spans="1:4" ht="12.75" customHeight="1">
      <c r="A43" s="279">
        <v>2500</v>
      </c>
      <c r="B43" s="777" t="s">
        <v>1063</v>
      </c>
      <c r="C43" s="607">
        <v>256</v>
      </c>
      <c r="D43" s="773">
        <v>8</v>
      </c>
    </row>
    <row r="44" spans="1:4" ht="36.75" customHeight="1">
      <c r="A44" s="279">
        <v>2800</v>
      </c>
      <c r="B44" s="777" t="s">
        <v>679</v>
      </c>
      <c r="C44" s="607">
        <v>0</v>
      </c>
      <c r="D44" s="773">
        <v>-50</v>
      </c>
    </row>
    <row r="45" spans="1:4" ht="12.75">
      <c r="A45" s="629" t="s">
        <v>177</v>
      </c>
      <c r="B45" s="766" t="s">
        <v>252</v>
      </c>
      <c r="C45" s="602">
        <v>104820</v>
      </c>
      <c r="D45" s="767">
        <v>7144</v>
      </c>
    </row>
    <row r="46" spans="1:4" ht="12.75">
      <c r="A46" s="778">
        <v>3000</v>
      </c>
      <c r="B46" s="779" t="s">
        <v>274</v>
      </c>
      <c r="C46" s="602">
        <v>62672</v>
      </c>
      <c r="D46" s="767">
        <v>-4196</v>
      </c>
    </row>
    <row r="47" spans="1:4" ht="42" customHeight="1">
      <c r="A47" s="279">
        <v>3200</v>
      </c>
      <c r="B47" s="638" t="s">
        <v>1121</v>
      </c>
      <c r="C47" s="607">
        <v>62672</v>
      </c>
      <c r="D47" s="773">
        <v>-4196</v>
      </c>
    </row>
    <row r="48" spans="1:4" ht="12.75">
      <c r="A48" s="629">
        <v>6000</v>
      </c>
      <c r="B48" s="619" t="s">
        <v>253</v>
      </c>
      <c r="C48" s="602">
        <v>42148</v>
      </c>
      <c r="D48" s="767">
        <v>11340</v>
      </c>
    </row>
    <row r="49" spans="1:4" ht="12.75">
      <c r="A49" s="279">
        <v>6200</v>
      </c>
      <c r="B49" s="638" t="s">
        <v>1079</v>
      </c>
      <c r="C49" s="607">
        <v>23094</v>
      </c>
      <c r="D49" s="773">
        <v>6731</v>
      </c>
    </row>
    <row r="50" spans="1:4" ht="12.75">
      <c r="A50" s="279">
        <v>6300</v>
      </c>
      <c r="B50" s="777" t="s">
        <v>986</v>
      </c>
      <c r="C50" s="607">
        <v>3593</v>
      </c>
      <c r="D50" s="773">
        <v>564</v>
      </c>
    </row>
    <row r="51" spans="1:4" ht="12.75">
      <c r="A51" s="279">
        <v>6400</v>
      </c>
      <c r="B51" s="638" t="s">
        <v>1122</v>
      </c>
      <c r="C51" s="607">
        <v>15461</v>
      </c>
      <c r="D51" s="773">
        <v>4045</v>
      </c>
    </row>
    <row r="52" spans="1:4" ht="39" customHeight="1">
      <c r="A52" s="629" t="s">
        <v>1123</v>
      </c>
      <c r="B52" s="779" t="s">
        <v>680</v>
      </c>
      <c r="C52" s="602">
        <v>22650</v>
      </c>
      <c r="D52" s="767">
        <v>11263</v>
      </c>
    </row>
    <row r="53" spans="1:4" ht="14.25" customHeight="1">
      <c r="A53" s="279">
        <v>7200</v>
      </c>
      <c r="B53" s="777" t="s">
        <v>1082</v>
      </c>
      <c r="C53" s="607">
        <v>22650</v>
      </c>
      <c r="D53" s="773">
        <v>11263</v>
      </c>
    </row>
    <row r="54" spans="1:4" ht="12.75">
      <c r="A54" s="629" t="s">
        <v>199</v>
      </c>
      <c r="B54" s="766" t="s">
        <v>200</v>
      </c>
      <c r="C54" s="602">
        <v>75246</v>
      </c>
      <c r="D54" s="767">
        <v>44111</v>
      </c>
    </row>
    <row r="55" spans="1:4" ht="12.75">
      <c r="A55" s="461" t="s">
        <v>1125</v>
      </c>
      <c r="B55" s="766" t="s">
        <v>254</v>
      </c>
      <c r="C55" s="602">
        <v>75246</v>
      </c>
      <c r="D55" s="767">
        <v>44111</v>
      </c>
    </row>
    <row r="56" spans="1:4" ht="12.75">
      <c r="A56" s="516" t="s">
        <v>1089</v>
      </c>
      <c r="B56" s="777" t="s">
        <v>997</v>
      </c>
      <c r="C56" s="607">
        <v>3754</v>
      </c>
      <c r="D56" s="773">
        <v>0</v>
      </c>
    </row>
    <row r="57" spans="1:4" ht="12.75">
      <c r="A57" s="279">
        <v>5200</v>
      </c>
      <c r="B57" s="638" t="s">
        <v>998</v>
      </c>
      <c r="C57" s="607">
        <v>71492</v>
      </c>
      <c r="D57" s="773">
        <v>44111</v>
      </c>
    </row>
    <row r="58" spans="1:4" ht="12.75">
      <c r="A58" s="629" t="s">
        <v>1126</v>
      </c>
      <c r="B58" s="633" t="s">
        <v>1127</v>
      </c>
      <c r="C58" s="602">
        <v>2518</v>
      </c>
      <c r="D58" s="767">
        <v>265</v>
      </c>
    </row>
    <row r="59" spans="1:4" ht="24" customHeight="1">
      <c r="A59" s="279">
        <v>8400</v>
      </c>
      <c r="B59" s="638" t="s">
        <v>1128</v>
      </c>
      <c r="C59" s="607">
        <v>2518</v>
      </c>
      <c r="D59" s="773">
        <v>265</v>
      </c>
    </row>
    <row r="60" spans="1:4" ht="12.75">
      <c r="A60" s="780"/>
      <c r="B60" s="781" t="s">
        <v>1129</v>
      </c>
      <c r="C60" s="602">
        <v>183645</v>
      </c>
      <c r="D60" s="767">
        <v>-100394</v>
      </c>
    </row>
    <row r="61" spans="1:4" ht="12.75">
      <c r="A61" s="782"/>
      <c r="B61" s="766" t="s">
        <v>1130</v>
      </c>
      <c r="C61" s="602">
        <v>-183645</v>
      </c>
      <c r="D61" s="767">
        <v>100394</v>
      </c>
    </row>
    <row r="62" spans="1:4" ht="14.25" customHeight="1">
      <c r="A62" s="783" t="s">
        <v>211</v>
      </c>
      <c r="B62" s="784" t="s">
        <v>1103</v>
      </c>
      <c r="C62" s="602">
        <v>-183645</v>
      </c>
      <c r="D62" s="767">
        <v>100394</v>
      </c>
    </row>
    <row r="63" spans="1:4" ht="12.75">
      <c r="A63" s="785" t="s">
        <v>683</v>
      </c>
      <c r="B63" s="638" t="s">
        <v>258</v>
      </c>
      <c r="C63" s="607">
        <v>-7162</v>
      </c>
      <c r="D63" s="773">
        <v>-6518</v>
      </c>
    </row>
    <row r="64" spans="1:4" ht="12.75">
      <c r="A64" s="785" t="s">
        <v>1010</v>
      </c>
      <c r="B64" s="638" t="s">
        <v>1011</v>
      </c>
      <c r="C64" s="607">
        <v>-153870</v>
      </c>
      <c r="D64" s="773">
        <v>94407</v>
      </c>
    </row>
    <row r="65" spans="1:4" ht="12.75">
      <c r="A65" s="785" t="s">
        <v>1012</v>
      </c>
      <c r="B65" s="638" t="s">
        <v>1013</v>
      </c>
      <c r="C65" s="607">
        <v>-22613</v>
      </c>
      <c r="D65" s="773">
        <v>12505</v>
      </c>
    </row>
    <row r="66" spans="1:4" ht="15">
      <c r="A66" s="786"/>
      <c r="B66" s="92"/>
      <c r="C66" s="787"/>
      <c r="D66" s="787"/>
    </row>
    <row r="67" spans="1:4" ht="15">
      <c r="A67" s="670"/>
      <c r="B67" s="92"/>
      <c r="C67" s="787"/>
      <c r="D67" s="787"/>
    </row>
    <row r="68" spans="1:4" ht="15">
      <c r="A68" s="786"/>
      <c r="B68" s="787"/>
      <c r="C68" s="787"/>
      <c r="D68" s="787"/>
    </row>
    <row r="69" spans="1:4" ht="15">
      <c r="A69" s="786" t="s">
        <v>359</v>
      </c>
      <c r="B69" s="787"/>
      <c r="C69" s="787"/>
      <c r="D69" s="788"/>
    </row>
    <row r="70" spans="1:4" ht="15">
      <c r="A70" s="786" t="s">
        <v>1162</v>
      </c>
      <c r="B70" s="787"/>
      <c r="C70" s="787"/>
      <c r="D70" s="788" t="s">
        <v>1163</v>
      </c>
    </row>
    <row r="71" spans="1:4" ht="15">
      <c r="A71" s="786"/>
      <c r="B71" s="787"/>
      <c r="C71" s="787"/>
      <c r="D71" s="787"/>
    </row>
    <row r="72" spans="1:4" ht="15">
      <c r="A72" s="786"/>
      <c r="B72" s="787"/>
      <c r="C72" s="787"/>
      <c r="D72" s="787"/>
    </row>
    <row r="73" spans="1:4" ht="15">
      <c r="A73" s="786"/>
      <c r="B73" s="787"/>
      <c r="C73" s="787"/>
      <c r="D73" s="787"/>
    </row>
    <row r="74" spans="1:4" ht="15">
      <c r="A74" s="786"/>
      <c r="B74" s="787"/>
      <c r="C74" s="787"/>
      <c r="D74" s="787"/>
    </row>
    <row r="75" spans="1:4" ht="12.75">
      <c r="A75" s="756" t="s">
        <v>1131</v>
      </c>
      <c r="B75" s="789"/>
      <c r="C75" s="789"/>
      <c r="D75" s="789"/>
    </row>
  </sheetData>
  <mergeCells count="5">
    <mergeCell ref="A10:D10"/>
    <mergeCell ref="A6:D6"/>
    <mergeCell ref="A7:D7"/>
    <mergeCell ref="A8:D8"/>
    <mergeCell ref="A9:D9"/>
  </mergeCells>
  <printOptions/>
  <pageMargins left="1.3385826771653544" right="0.2362204724409449" top="0.984251968503937" bottom="0.984251968503937" header="0.4330708661417323" footer="0.4330708661417323"/>
  <pageSetup firstPageNumber="4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J11" sqref="J11"/>
    </sheetView>
  </sheetViews>
  <sheetFormatPr defaultColWidth="9.140625" defaultRowHeight="12.75"/>
  <cols>
    <col min="1" max="1" width="35.140625" style="794" customWidth="1"/>
    <col min="2" max="4" width="17.7109375" style="794" customWidth="1"/>
    <col min="5" max="5" width="32.7109375" style="794" hidden="1" customWidth="1"/>
    <col min="6" max="6" width="15.8515625" style="794" hidden="1" customWidth="1"/>
    <col min="7" max="7" width="16.28125" style="794" hidden="1" customWidth="1"/>
    <col min="8" max="8" width="13.28125" style="794" hidden="1" customWidth="1"/>
    <col min="9" max="9" width="9.140625" style="794" customWidth="1"/>
    <col min="10" max="10" width="14.140625" style="794" customWidth="1"/>
    <col min="11" max="11" width="10.00390625" style="794" bestFit="1" customWidth="1"/>
    <col min="12" max="12" width="10.421875" style="794" customWidth="1"/>
    <col min="13" max="14" width="9.140625" style="794" customWidth="1"/>
    <col min="15" max="15" width="10.140625" style="794" customWidth="1"/>
    <col min="16" max="16" width="9.7109375" style="794" customWidth="1"/>
    <col min="17" max="17" width="10.140625" style="794" customWidth="1"/>
    <col min="18" max="16384" width="9.140625" style="794" customWidth="1"/>
  </cols>
  <sheetData>
    <row r="1" spans="1:6" s="790" customFormat="1" ht="55.5" customHeight="1">
      <c r="A1" s="1107"/>
      <c r="B1" s="1107"/>
      <c r="C1" s="1107"/>
      <c r="D1" s="1107"/>
      <c r="E1" s="1107"/>
      <c r="F1" s="1107"/>
    </row>
    <row r="2" spans="1:6" s="790" customFormat="1" ht="12.75" customHeight="1">
      <c r="A2" s="1108" t="s">
        <v>1132</v>
      </c>
      <c r="B2" s="1108"/>
      <c r="C2" s="1108"/>
      <c r="D2" s="1108"/>
      <c r="E2" s="1108"/>
      <c r="F2" s="1108"/>
    </row>
    <row r="3" spans="1:6" s="790" customFormat="1" ht="17.25" customHeight="1">
      <c r="A3" s="1109" t="s">
        <v>1133</v>
      </c>
      <c r="B3" s="1109"/>
      <c r="C3" s="1109"/>
      <c r="D3" s="1109"/>
      <c r="E3" s="1109"/>
      <c r="F3" s="1109"/>
    </row>
    <row r="4" spans="1:17" s="792" customFormat="1" ht="17.25" customHeight="1">
      <c r="A4" s="1105" t="s">
        <v>477</v>
      </c>
      <c r="B4" s="1105"/>
      <c r="C4" s="1105"/>
      <c r="D4" s="1105"/>
      <c r="E4" s="1105"/>
      <c r="F4" s="1105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</row>
    <row r="5" spans="1:17" s="792" customFormat="1" ht="15.75" customHeight="1">
      <c r="A5" s="1106" t="s">
        <v>478</v>
      </c>
      <c r="B5" s="1106"/>
      <c r="C5" s="1106"/>
      <c r="D5" s="1106"/>
      <c r="E5" s="1106"/>
      <c r="F5" s="1106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</row>
    <row r="6" spans="1:15" s="114" customFormat="1" ht="12.75">
      <c r="A6" s="1072" t="s">
        <v>1136</v>
      </c>
      <c r="B6" s="1072"/>
      <c r="C6" s="1072"/>
      <c r="D6" s="1072"/>
      <c r="E6" s="1072"/>
      <c r="F6" s="1072"/>
      <c r="G6" s="112"/>
      <c r="H6" s="112"/>
      <c r="I6" s="112"/>
      <c r="J6" s="112"/>
      <c r="K6" s="112"/>
      <c r="L6" s="112"/>
      <c r="M6" s="112"/>
      <c r="N6" s="108"/>
      <c r="O6" s="113"/>
    </row>
    <row r="7" spans="1:15" s="114" customFormat="1" ht="12" customHeight="1">
      <c r="A7" s="793" t="s">
        <v>1137</v>
      </c>
      <c r="B7" s="41"/>
      <c r="C7" s="119"/>
      <c r="D7" s="118" t="s">
        <v>363</v>
      </c>
      <c r="F7" s="41"/>
      <c r="G7" s="119"/>
      <c r="H7" s="118"/>
      <c r="I7" s="118"/>
      <c r="J7" s="120"/>
      <c r="K7" s="119"/>
      <c r="N7" s="108"/>
      <c r="O7" s="113"/>
    </row>
    <row r="8" spans="2:4" ht="12.75">
      <c r="B8" s="795"/>
      <c r="D8" s="796" t="s">
        <v>479</v>
      </c>
    </row>
    <row r="9" spans="4:8" ht="12.75">
      <c r="D9" s="796" t="s">
        <v>1167</v>
      </c>
      <c r="H9" s="797" t="s">
        <v>480</v>
      </c>
    </row>
    <row r="10" spans="1:8" s="800" customFormat="1" ht="57" customHeight="1">
      <c r="A10" s="798" t="s">
        <v>1140</v>
      </c>
      <c r="B10" s="799" t="s">
        <v>481</v>
      </c>
      <c r="C10" s="799" t="s">
        <v>482</v>
      </c>
      <c r="D10" s="799" t="s">
        <v>483</v>
      </c>
      <c r="E10" s="798" t="s">
        <v>1140</v>
      </c>
      <c r="F10" s="799" t="s">
        <v>484</v>
      </c>
      <c r="G10" s="799" t="s">
        <v>482</v>
      </c>
      <c r="H10" s="799" t="s">
        <v>485</v>
      </c>
    </row>
    <row r="11" spans="1:8" s="807" customFormat="1" ht="11.25" customHeight="1">
      <c r="A11" s="801">
        <v>1</v>
      </c>
      <c r="B11" s="801">
        <v>2</v>
      </c>
      <c r="C11" s="802">
        <v>3</v>
      </c>
      <c r="D11" s="802">
        <v>4</v>
      </c>
      <c r="E11" s="801">
        <v>1</v>
      </c>
      <c r="F11" s="801">
        <v>2</v>
      </c>
      <c r="G11" s="802">
        <v>3</v>
      </c>
      <c r="H11" s="802">
        <v>4</v>
      </c>
    </row>
    <row r="12" spans="1:11" s="810" customFormat="1" ht="12.75" customHeight="1">
      <c r="A12" s="808" t="s">
        <v>486</v>
      </c>
      <c r="B12" s="809">
        <v>1374682720</v>
      </c>
      <c r="C12" s="809">
        <v>1219385812</v>
      </c>
      <c r="D12" s="809">
        <v>-155296908</v>
      </c>
      <c r="E12" s="808" t="s">
        <v>486</v>
      </c>
      <c r="F12" s="809" t="e">
        <f>F13+F22</f>
        <v>#REF!</v>
      </c>
      <c r="G12" s="809" t="e">
        <f>G13+G22</f>
        <v>#REF!</v>
      </c>
      <c r="H12" s="809" t="e">
        <f>G12-F12</f>
        <v>#REF!</v>
      </c>
      <c r="K12" s="811"/>
    </row>
    <row r="13" spans="1:8" s="810" customFormat="1" ht="12.75" customHeight="1">
      <c r="A13" s="812" t="s">
        <v>487</v>
      </c>
      <c r="B13" s="813">
        <v>1374681969</v>
      </c>
      <c r="C13" s="813">
        <v>1219385812</v>
      </c>
      <c r="D13" s="813">
        <v>-155296157</v>
      </c>
      <c r="E13" s="812" t="s">
        <v>487</v>
      </c>
      <c r="F13" s="813">
        <f>F14+F18</f>
        <v>637879</v>
      </c>
      <c r="G13" s="813">
        <f>G14+G18</f>
        <v>540235</v>
      </c>
      <c r="H13" s="813">
        <f>G13-F13</f>
        <v>-97644</v>
      </c>
    </row>
    <row r="14" spans="1:8" s="810" customFormat="1" ht="12.75" customHeight="1">
      <c r="A14" s="814" t="s">
        <v>488</v>
      </c>
      <c r="B14" s="813">
        <v>467291596</v>
      </c>
      <c r="C14" s="813">
        <v>149069330</v>
      </c>
      <c r="D14" s="813">
        <v>-318222266</v>
      </c>
      <c r="E14" s="814" t="s">
        <v>488</v>
      </c>
      <c r="F14" s="813">
        <f>SUM(F15:F16)</f>
        <v>467011</v>
      </c>
      <c r="G14" s="813">
        <f>SUM(G15:G16)</f>
        <v>147300</v>
      </c>
      <c r="H14" s="813">
        <f>G14-F14</f>
        <v>-319711</v>
      </c>
    </row>
    <row r="15" spans="1:14" ht="12.75" customHeight="1">
      <c r="A15" s="815" t="s">
        <v>489</v>
      </c>
      <c r="B15" s="816">
        <v>467010760</v>
      </c>
      <c r="C15" s="816">
        <v>147300295</v>
      </c>
      <c r="D15" s="816">
        <v>-319710465</v>
      </c>
      <c r="E15" s="815" t="s">
        <v>490</v>
      </c>
      <c r="F15" s="816">
        <f>ROUND(B15/1000,0)</f>
        <v>467011</v>
      </c>
      <c r="G15" s="816">
        <f>ROUND(C15/1000,0)</f>
        <v>147300</v>
      </c>
      <c r="H15" s="816">
        <f>G15-F15</f>
        <v>-319711</v>
      </c>
      <c r="J15" s="817"/>
      <c r="K15" s="810"/>
      <c r="L15" s="810"/>
      <c r="M15" s="810"/>
      <c r="N15" s="810"/>
    </row>
    <row r="16" spans="1:14" ht="12.75">
      <c r="A16" s="815" t="s">
        <v>491</v>
      </c>
      <c r="B16" s="816">
        <v>280836</v>
      </c>
      <c r="C16" s="816">
        <v>1769035</v>
      </c>
      <c r="D16" s="816">
        <v>1488199</v>
      </c>
      <c r="E16" s="815"/>
      <c r="F16" s="816"/>
      <c r="G16" s="816"/>
      <c r="H16" s="816"/>
      <c r="J16" s="817"/>
      <c r="K16" s="810"/>
      <c r="L16" s="810"/>
      <c r="M16" s="810"/>
      <c r="N16" s="810"/>
    </row>
    <row r="17" spans="1:14" ht="12.75" customHeight="1">
      <c r="A17" s="815"/>
      <c r="B17" s="816"/>
      <c r="C17" s="816"/>
      <c r="D17" s="816"/>
      <c r="E17" s="815"/>
      <c r="F17" s="816"/>
      <c r="G17" s="816"/>
      <c r="H17" s="816"/>
      <c r="K17" s="810"/>
      <c r="L17" s="810"/>
      <c r="M17" s="810"/>
      <c r="N17" s="810"/>
    </row>
    <row r="18" spans="1:8" s="810" customFormat="1" ht="12.75" customHeight="1">
      <c r="A18" s="814" t="s">
        <v>492</v>
      </c>
      <c r="B18" s="813">
        <v>907390373</v>
      </c>
      <c r="C18" s="813">
        <v>1070316482</v>
      </c>
      <c r="D18" s="813">
        <v>162926109</v>
      </c>
      <c r="E18" s="814" t="s">
        <v>492</v>
      </c>
      <c r="F18" s="813">
        <f>SUM(F19:F20)</f>
        <v>170868</v>
      </c>
      <c r="G18" s="813">
        <f>SUM(G19:G20)</f>
        <v>392935</v>
      </c>
      <c r="H18" s="813">
        <f>G18-F18</f>
        <v>222067</v>
      </c>
    </row>
    <row r="19" spans="1:14" ht="12.75" customHeight="1">
      <c r="A19" s="815" t="s">
        <v>489</v>
      </c>
      <c r="B19" s="816">
        <v>170867554</v>
      </c>
      <c r="C19" s="816">
        <v>392934773</v>
      </c>
      <c r="D19" s="816">
        <v>222067219</v>
      </c>
      <c r="E19" s="815" t="s">
        <v>490</v>
      </c>
      <c r="F19" s="816">
        <f>ROUND(B19/1000,0)</f>
        <v>170868</v>
      </c>
      <c r="G19" s="816">
        <f>ROUND(C19/1000,0)</f>
        <v>392935</v>
      </c>
      <c r="H19" s="816">
        <f>G19-F19</f>
        <v>222067</v>
      </c>
      <c r="K19" s="810"/>
      <c r="L19" s="810"/>
      <c r="M19" s="810"/>
      <c r="N19" s="810"/>
    </row>
    <row r="20" spans="1:14" ht="12" customHeight="1">
      <c r="A20" s="815" t="s">
        <v>491</v>
      </c>
      <c r="B20" s="816">
        <v>736522819</v>
      </c>
      <c r="C20" s="816">
        <v>677381709</v>
      </c>
      <c r="D20" s="816">
        <v>-59141110</v>
      </c>
      <c r="E20" s="815"/>
      <c r="F20" s="816"/>
      <c r="G20" s="816"/>
      <c r="H20" s="816"/>
      <c r="K20" s="810"/>
      <c r="L20" s="810"/>
      <c r="M20" s="810"/>
      <c r="N20" s="810"/>
    </row>
    <row r="21" spans="1:14" ht="12.75" customHeight="1">
      <c r="A21" s="815"/>
      <c r="B21" s="816"/>
      <c r="C21" s="816"/>
      <c r="D21" s="816"/>
      <c r="E21" s="815"/>
      <c r="F21" s="816"/>
      <c r="G21" s="816"/>
      <c r="H21" s="816"/>
      <c r="K21" s="810"/>
      <c r="L21" s="810"/>
      <c r="M21" s="810"/>
      <c r="N21" s="810"/>
    </row>
    <row r="22" spans="1:8" s="810" customFormat="1" ht="12.75" customHeight="1">
      <c r="A22" s="812" t="s">
        <v>493</v>
      </c>
      <c r="B22" s="813">
        <v>751</v>
      </c>
      <c r="C22" s="813">
        <v>0</v>
      </c>
      <c r="D22" s="813">
        <v>-751</v>
      </c>
      <c r="E22" s="812" t="s">
        <v>494</v>
      </c>
      <c r="F22" s="813" t="e">
        <f>F23</f>
        <v>#REF!</v>
      </c>
      <c r="G22" s="813" t="e">
        <f>G23</f>
        <v>#REF!</v>
      </c>
      <c r="H22" s="813" t="e">
        <f>G22-F22</f>
        <v>#REF!</v>
      </c>
    </row>
    <row r="23" spans="1:8" s="810" customFormat="1" ht="12.75">
      <c r="A23" s="814" t="s">
        <v>495</v>
      </c>
      <c r="B23" s="813">
        <v>751</v>
      </c>
      <c r="C23" s="813">
        <v>0</v>
      </c>
      <c r="D23" s="813">
        <v>-751</v>
      </c>
      <c r="E23" s="814" t="s">
        <v>495</v>
      </c>
      <c r="F23" s="813" t="e">
        <f>SUM(#REF!)</f>
        <v>#REF!</v>
      </c>
      <c r="G23" s="813" t="e">
        <f>SUM(#REF!)</f>
        <v>#REF!</v>
      </c>
      <c r="H23" s="813" t="e">
        <f>G23-F23</f>
        <v>#REF!</v>
      </c>
    </row>
    <row r="24" spans="1:8" s="810" customFormat="1" ht="12.75">
      <c r="A24" s="814" t="s">
        <v>496</v>
      </c>
      <c r="B24" s="813">
        <v>0</v>
      </c>
      <c r="C24" s="813">
        <v>0</v>
      </c>
      <c r="D24" s="813">
        <v>0</v>
      </c>
      <c r="E24" s="814" t="s">
        <v>492</v>
      </c>
      <c r="F24" s="813" t="e">
        <f>SUM(#REF!)</f>
        <v>#REF!</v>
      </c>
      <c r="G24" s="813" t="e">
        <f>SUM(#REF!)</f>
        <v>#REF!</v>
      </c>
      <c r="H24" s="813" t="e">
        <f>G24-F24</f>
        <v>#REF!</v>
      </c>
    </row>
    <row r="25" spans="1:8" ht="12.75">
      <c r="A25" s="818"/>
      <c r="B25" s="819"/>
      <c r="C25" s="819"/>
      <c r="D25" s="820"/>
      <c r="E25" s="818"/>
      <c r="F25" s="819"/>
      <c r="G25" s="819"/>
      <c r="H25" s="819"/>
    </row>
    <row r="26" spans="1:8" ht="12.75">
      <c r="A26" s="818"/>
      <c r="B26" s="819"/>
      <c r="C26" s="819"/>
      <c r="D26" s="819"/>
      <c r="E26" s="818"/>
      <c r="F26" s="819"/>
      <c r="G26" s="819"/>
      <c r="H26" s="819"/>
    </row>
    <row r="28" spans="1:56" s="827" customFormat="1" ht="12.75" customHeight="1">
      <c r="A28" s="821" t="s">
        <v>497</v>
      </c>
      <c r="B28" s="822"/>
      <c r="C28" s="823"/>
      <c r="D28" s="824"/>
      <c r="E28" s="825"/>
      <c r="F28" s="826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807"/>
      <c r="AJ28" s="807"/>
      <c r="AK28" s="807"/>
      <c r="AL28" s="807"/>
      <c r="AM28" s="807"/>
      <c r="AN28" s="807"/>
      <c r="AO28" s="807"/>
      <c r="AP28" s="807"/>
      <c r="AQ28" s="807"/>
      <c r="AR28" s="807"/>
      <c r="AS28" s="807"/>
      <c r="AT28" s="807"/>
      <c r="AU28" s="807"/>
      <c r="AV28" s="807"/>
      <c r="AW28" s="807"/>
      <c r="AX28" s="807"/>
      <c r="AY28" s="807"/>
      <c r="AZ28" s="807"/>
      <c r="BA28" s="807"/>
      <c r="BB28" s="807"/>
      <c r="BC28" s="807"/>
      <c r="BD28" s="807"/>
    </row>
    <row r="29" spans="1:6" ht="15.75">
      <c r="A29" s="821" t="s">
        <v>1162</v>
      </c>
      <c r="B29" s="828"/>
      <c r="C29" s="828"/>
      <c r="D29" s="829" t="s">
        <v>1163</v>
      </c>
      <c r="E29" s="830"/>
      <c r="F29" s="831" t="s">
        <v>1163</v>
      </c>
    </row>
    <row r="33" ht="12.75">
      <c r="A33" s="832" t="s">
        <v>498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7480314960629921" top="0.984251968503937" bottom="0.984251968503937" header="0.5118110236220472" footer="0.5118110236220472"/>
  <pageSetup firstPageNumber="50" useFirstPageNumber="1" horizontalDpi="600" verticalDpi="600" orientation="portrait" paperSize="9" scale="86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B29"/>
  <sheetViews>
    <sheetView zoomScaleSheetLayoutView="120" workbookViewId="0" topLeftCell="A1">
      <selection activeCell="D26" sqref="D26"/>
    </sheetView>
  </sheetViews>
  <sheetFormatPr defaultColWidth="9.140625" defaultRowHeight="12.75"/>
  <cols>
    <col min="1" max="1" width="26.00390625" style="259" customWidth="1"/>
    <col min="2" max="3" width="14.8515625" style="259" customWidth="1"/>
    <col min="4" max="4" width="13.7109375" style="259" customWidth="1"/>
    <col min="5" max="5" width="14.8515625" style="259" customWidth="1"/>
    <col min="6" max="16384" width="9.140625" style="106" customWidth="1"/>
  </cols>
  <sheetData>
    <row r="1" spans="1:54" ht="55.5" customHeight="1">
      <c r="A1" s="1078"/>
      <c r="B1" s="1078"/>
      <c r="C1" s="1078"/>
      <c r="D1" s="1078"/>
      <c r="E1" s="107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</row>
    <row r="2" spans="1:5" s="1" customFormat="1" ht="12.75" customHeight="1">
      <c r="A2" s="1076" t="s">
        <v>1132</v>
      </c>
      <c r="B2" s="1076"/>
      <c r="C2" s="1076"/>
      <c r="D2" s="1076"/>
      <c r="E2" s="1076"/>
    </row>
    <row r="3" spans="1:54" ht="17.25" customHeight="1">
      <c r="A3" s="1075" t="s">
        <v>1133</v>
      </c>
      <c r="B3" s="1075"/>
      <c r="C3" s="1075"/>
      <c r="D3" s="1075"/>
      <c r="E3" s="1075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</row>
    <row r="4" spans="1:16" s="110" customFormat="1" ht="17.25" customHeight="1">
      <c r="A4" s="805" t="s">
        <v>499</v>
      </c>
      <c r="B4" s="805"/>
      <c r="C4" s="805"/>
      <c r="D4" s="805"/>
      <c r="E4" s="805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110" customFormat="1" ht="15.75" customHeight="1">
      <c r="A5" s="1110" t="s">
        <v>362</v>
      </c>
      <c r="B5" s="1110"/>
      <c r="C5" s="1110"/>
      <c r="D5" s="1110"/>
      <c r="E5" s="111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4" s="114" customFormat="1" ht="12" customHeight="1">
      <c r="A6" s="1072" t="s">
        <v>1136</v>
      </c>
      <c r="B6" s="1072"/>
      <c r="C6" s="1072"/>
      <c r="D6" s="1072"/>
      <c r="E6" s="1072"/>
      <c r="F6" s="112"/>
      <c r="G6" s="112"/>
      <c r="H6" s="112"/>
      <c r="I6" s="112"/>
      <c r="J6" s="112"/>
      <c r="K6" s="112"/>
      <c r="L6" s="112"/>
      <c r="M6" s="108"/>
      <c r="N6" s="113"/>
    </row>
    <row r="7" spans="1:7" s="86" customFormat="1" ht="12.75">
      <c r="A7" s="502" t="s">
        <v>1137</v>
      </c>
      <c r="B7" s="119"/>
      <c r="C7" s="119"/>
      <c r="D7" s="41"/>
      <c r="E7" s="118" t="s">
        <v>1138</v>
      </c>
      <c r="F7" s="114"/>
      <c r="G7" s="389"/>
    </row>
    <row r="8" ht="12.75">
      <c r="E8" s="93" t="s">
        <v>500</v>
      </c>
    </row>
    <row r="9" spans="1:5" ht="10.5" customHeight="1">
      <c r="A9" s="492"/>
      <c r="B9" s="492"/>
      <c r="C9" s="492"/>
      <c r="D9" s="492"/>
      <c r="E9" s="789" t="s">
        <v>1167</v>
      </c>
    </row>
    <row r="10" spans="1:5" s="86" customFormat="1" ht="38.25">
      <c r="A10" s="260" t="s">
        <v>1140</v>
      </c>
      <c r="B10" s="260" t="s">
        <v>1169</v>
      </c>
      <c r="C10" s="260" t="s">
        <v>1170</v>
      </c>
      <c r="D10" s="260" t="s">
        <v>501</v>
      </c>
      <c r="E10" s="260" t="s">
        <v>1172</v>
      </c>
    </row>
    <row r="11" spans="1:5" s="86" customFormat="1" ht="12.75">
      <c r="A11" s="833">
        <v>1</v>
      </c>
      <c r="B11" s="260">
        <v>2</v>
      </c>
      <c r="C11" s="260">
        <v>3</v>
      </c>
      <c r="D11" s="260">
        <v>4</v>
      </c>
      <c r="E11" s="138">
        <v>5</v>
      </c>
    </row>
    <row r="12" spans="1:5" s="86" customFormat="1" ht="17.25" customHeight="1">
      <c r="A12" s="167" t="s">
        <v>502</v>
      </c>
      <c r="B12" s="151">
        <v>269778306</v>
      </c>
      <c r="C12" s="135">
        <v>69219501</v>
      </c>
      <c r="D12" s="152">
        <v>25.657919654962917</v>
      </c>
      <c r="E12" s="151">
        <v>12304131</v>
      </c>
    </row>
    <row r="13" spans="1:5" s="86" customFormat="1" ht="17.25" customHeight="1">
      <c r="A13" s="167" t="s">
        <v>503</v>
      </c>
      <c r="B13" s="151">
        <v>390817</v>
      </c>
      <c r="C13" s="151">
        <v>129607</v>
      </c>
      <c r="D13" s="152">
        <v>33.16309167717883</v>
      </c>
      <c r="E13" s="151">
        <v>28230</v>
      </c>
    </row>
    <row r="14" spans="1:5" s="86" customFormat="1" ht="17.25" customHeight="1">
      <c r="A14" s="167" t="s">
        <v>1352</v>
      </c>
      <c r="B14" s="151">
        <v>19504467</v>
      </c>
      <c r="C14" s="151">
        <v>8118522</v>
      </c>
      <c r="D14" s="152">
        <v>41.62391107637035</v>
      </c>
      <c r="E14" s="151">
        <v>1622807</v>
      </c>
    </row>
    <row r="15" spans="1:5" s="86" customFormat="1" ht="17.25" customHeight="1">
      <c r="A15" s="334" t="s">
        <v>504</v>
      </c>
      <c r="B15" s="153">
        <v>19504467</v>
      </c>
      <c r="C15" s="142">
        <v>8118522</v>
      </c>
      <c r="D15" s="156">
        <v>41.62391107637035</v>
      </c>
      <c r="E15" s="281">
        <v>1622807</v>
      </c>
    </row>
    <row r="16" spans="1:5" s="86" customFormat="1" ht="17.25" customHeight="1">
      <c r="A16" s="167" t="s">
        <v>505</v>
      </c>
      <c r="B16" s="306">
        <v>3000000</v>
      </c>
      <c r="C16" s="135">
        <v>1422546</v>
      </c>
      <c r="D16" s="834">
        <v>47.4182</v>
      </c>
      <c r="E16" s="151">
        <v>241403</v>
      </c>
    </row>
    <row r="17" spans="1:5" s="86" customFormat="1" ht="17.25" customHeight="1">
      <c r="A17" s="334" t="s">
        <v>506</v>
      </c>
      <c r="B17" s="308">
        <v>3000000</v>
      </c>
      <c r="C17" s="142">
        <v>1422546</v>
      </c>
      <c r="D17" s="834">
        <v>47.4182</v>
      </c>
      <c r="E17" s="281">
        <v>241403</v>
      </c>
    </row>
    <row r="18" spans="1:5" s="86" customFormat="1" ht="17.25" customHeight="1">
      <c r="A18" s="167" t="s">
        <v>507</v>
      </c>
      <c r="B18" s="306">
        <v>4130207</v>
      </c>
      <c r="C18" s="135">
        <v>1369720</v>
      </c>
      <c r="D18" s="834">
        <v>33.1634709834156</v>
      </c>
      <c r="E18" s="151">
        <v>224816</v>
      </c>
    </row>
    <row r="19" spans="1:5" s="86" customFormat="1" ht="17.25" customHeight="1">
      <c r="A19" s="167" t="s">
        <v>508</v>
      </c>
      <c r="B19" s="151">
        <v>296803797</v>
      </c>
      <c r="C19" s="151">
        <v>80259896</v>
      </c>
      <c r="D19" s="152">
        <v>27.04139799127974</v>
      </c>
      <c r="E19" s="151">
        <v>14421387</v>
      </c>
    </row>
    <row r="20" spans="1:5" s="86" customFormat="1" ht="12" customHeight="1">
      <c r="A20" s="835"/>
      <c r="B20" s="836"/>
      <c r="C20" s="94"/>
      <c r="D20" s="94"/>
      <c r="E20" s="94"/>
    </row>
    <row r="21" spans="1:5" s="86" customFormat="1" ht="12" customHeight="1">
      <c r="A21" s="835"/>
      <c r="B21" s="836"/>
      <c r="C21" s="94"/>
      <c r="D21" s="94"/>
      <c r="E21" s="94"/>
    </row>
    <row r="22" spans="1:5" s="86" customFormat="1" ht="12" customHeight="1">
      <c r="A22" s="835"/>
      <c r="B22" s="836"/>
      <c r="C22" s="94"/>
      <c r="D22" s="94"/>
      <c r="E22" s="94"/>
    </row>
    <row r="23" spans="1:5" s="86" customFormat="1" ht="12" customHeight="1">
      <c r="A23" s="36" t="s">
        <v>509</v>
      </c>
      <c r="B23" s="836"/>
      <c r="C23" s="94"/>
      <c r="D23" s="94"/>
      <c r="E23" s="93"/>
    </row>
    <row r="24" spans="1:8" s="86" customFormat="1" ht="12" customHeight="1">
      <c r="A24" s="36" t="s">
        <v>1162</v>
      </c>
      <c r="B24" s="259"/>
      <c r="C24" s="389"/>
      <c r="E24" s="97" t="s">
        <v>1163</v>
      </c>
      <c r="F24" s="389"/>
      <c r="H24" s="525"/>
    </row>
    <row r="25" spans="1:7" s="86" customFormat="1" ht="12.75">
      <c r="A25" s="36"/>
      <c r="B25" s="395"/>
      <c r="C25" s="389"/>
      <c r="E25" s="97"/>
      <c r="F25" s="389"/>
      <c r="G25" s="97"/>
    </row>
    <row r="26" s="259" customFormat="1" ht="12.75">
      <c r="A26" s="388" t="s">
        <v>498</v>
      </c>
    </row>
    <row r="27" spans="1:5" s="86" customFormat="1" ht="12.75">
      <c r="A27" s="259"/>
      <c r="B27" s="259"/>
      <c r="C27" s="259"/>
      <c r="D27" s="259"/>
      <c r="E27" s="259"/>
    </row>
    <row r="28" spans="1:5" s="86" customFormat="1" ht="12.75">
      <c r="A28" s="259"/>
      <c r="B28" s="259"/>
      <c r="C28" s="259"/>
      <c r="D28" s="259"/>
      <c r="E28" s="259"/>
    </row>
    <row r="29" spans="1:5" s="86" customFormat="1" ht="12.75">
      <c r="A29" s="259"/>
      <c r="B29" s="259"/>
      <c r="C29" s="259"/>
      <c r="D29" s="259"/>
      <c r="E29" s="259"/>
    </row>
  </sheetData>
  <mergeCells count="6">
    <mergeCell ref="A4:E4"/>
    <mergeCell ref="A5:E5"/>
    <mergeCell ref="A6:E6"/>
    <mergeCell ref="A1:E1"/>
    <mergeCell ref="A2:E2"/>
    <mergeCell ref="A3:E3"/>
  </mergeCells>
  <printOptions horizontalCentered="1"/>
  <pageMargins left="0.984251968503937" right="0.7480314960629921" top="0.7874015748031497" bottom="0.7874015748031497" header="0.5118110236220472" footer="0.5118110236220472"/>
  <pageSetup firstPageNumber="51" useFirstPageNumber="1" horizontalDpi="300" verticalDpi="300" orientation="portrait" paperSize="9" r:id="rId2"/>
  <headerFooter alignWithMargins="0">
    <oddFooter>&amp;L
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0"/>
  <dimension ref="A1:IC2299"/>
  <sheetViews>
    <sheetView zoomScaleSheetLayoutView="115" workbookViewId="0" topLeftCell="A1">
      <selection activeCell="A4" sqref="A4:F4"/>
    </sheetView>
  </sheetViews>
  <sheetFormatPr defaultColWidth="9.140625" defaultRowHeight="17.25" customHeight="1"/>
  <cols>
    <col min="1" max="1" width="48.28125" style="589" customWidth="1"/>
    <col min="2" max="2" width="12.57421875" style="591" customWidth="1"/>
    <col min="3" max="4" width="11.57421875" style="591" customWidth="1"/>
    <col min="5" max="5" width="10.7109375" style="841" customWidth="1"/>
    <col min="6" max="6" width="10.57421875" style="591" customWidth="1"/>
    <col min="7" max="49" width="11.421875" style="96" customWidth="1"/>
    <col min="50" max="16384" width="11.421875" style="838" customWidth="1"/>
  </cols>
  <sheetData>
    <row r="1" spans="1:6" s="837" customFormat="1" ht="60" customHeight="1">
      <c r="A1" s="1081"/>
      <c r="B1" s="1081"/>
      <c r="C1" s="1081"/>
      <c r="D1" s="1081"/>
      <c r="E1" s="1081"/>
      <c r="F1" s="1081"/>
    </row>
    <row r="2" spans="1:6" s="837" customFormat="1" ht="12.75" customHeight="1">
      <c r="A2" s="1094" t="s">
        <v>1132</v>
      </c>
      <c r="B2" s="1094"/>
      <c r="C2" s="1094"/>
      <c r="D2" s="1094"/>
      <c r="E2" s="1094"/>
      <c r="F2" s="1094"/>
    </row>
    <row r="3" spans="1:6" ht="17.25" customHeight="1">
      <c r="A3" s="1092" t="s">
        <v>1133</v>
      </c>
      <c r="B3" s="1092"/>
      <c r="C3" s="1092"/>
      <c r="D3" s="1092"/>
      <c r="E3" s="1092"/>
      <c r="F3" s="1092"/>
    </row>
    <row r="4" spans="1:6" ht="21.75" customHeight="1">
      <c r="A4" s="1111" t="s">
        <v>510</v>
      </c>
      <c r="B4" s="1093"/>
      <c r="C4" s="1093"/>
      <c r="D4" s="1093"/>
      <c r="E4" s="1093"/>
      <c r="F4" s="1093"/>
    </row>
    <row r="5" spans="1:6" ht="17.25" customHeight="1">
      <c r="A5" s="1079" t="s">
        <v>362</v>
      </c>
      <c r="B5" s="1079"/>
      <c r="C5" s="1079"/>
      <c r="D5" s="1079"/>
      <c r="E5" s="1079"/>
      <c r="F5" s="1079"/>
    </row>
    <row r="6" spans="1:6" ht="12.75">
      <c r="A6" s="1072" t="s">
        <v>1136</v>
      </c>
      <c r="B6" s="1072"/>
      <c r="C6" s="1072"/>
      <c r="D6" s="1072"/>
      <c r="E6" s="1072"/>
      <c r="F6" s="1072"/>
    </row>
    <row r="7" spans="1:6" ht="17.25" customHeight="1">
      <c r="A7" s="839" t="s">
        <v>511</v>
      </c>
      <c r="B7" s="41"/>
      <c r="C7" s="119"/>
      <c r="D7" s="112"/>
      <c r="E7" s="840"/>
      <c r="F7" s="118" t="s">
        <v>363</v>
      </c>
    </row>
    <row r="8" spans="2:6" ht="12.75">
      <c r="B8" s="590"/>
      <c r="F8" s="593" t="s">
        <v>512</v>
      </c>
    </row>
    <row r="9" spans="1:6" ht="12.75" customHeight="1">
      <c r="A9" s="842"/>
      <c r="B9" s="843"/>
      <c r="C9" s="843"/>
      <c r="D9" s="843"/>
      <c r="E9" s="844"/>
      <c r="F9" s="845" t="s">
        <v>1167</v>
      </c>
    </row>
    <row r="10" spans="1:6" ht="58.5" customHeight="1">
      <c r="A10" s="260" t="s">
        <v>1140</v>
      </c>
      <c r="B10" s="262" t="s">
        <v>1169</v>
      </c>
      <c r="C10" s="262" t="s">
        <v>513</v>
      </c>
      <c r="D10" s="262" t="s">
        <v>1170</v>
      </c>
      <c r="E10" s="846" t="s">
        <v>514</v>
      </c>
      <c r="F10" s="262" t="s">
        <v>1172</v>
      </c>
    </row>
    <row r="11" spans="1:6" s="94" customFormat="1" ht="12.75">
      <c r="A11" s="847">
        <v>1</v>
      </c>
      <c r="B11" s="410">
        <v>2</v>
      </c>
      <c r="C11" s="410">
        <v>3</v>
      </c>
      <c r="D11" s="410">
        <v>4</v>
      </c>
      <c r="E11" s="410">
        <v>5</v>
      </c>
      <c r="F11" s="410">
        <v>6</v>
      </c>
    </row>
    <row r="12" spans="1:6" s="94" customFormat="1" ht="12.75" customHeight="1">
      <c r="A12" s="848" t="s">
        <v>515</v>
      </c>
      <c r="B12" s="849"/>
      <c r="C12" s="849"/>
      <c r="D12" s="849"/>
      <c r="E12" s="850"/>
      <c r="F12" s="849"/>
    </row>
    <row r="13" spans="1:6" s="94" customFormat="1" ht="12.75">
      <c r="A13" s="507" t="s">
        <v>516</v>
      </c>
      <c r="B13" s="851">
        <v>1172392026</v>
      </c>
      <c r="C13" s="851">
        <v>622072124</v>
      </c>
      <c r="D13" s="851">
        <v>620195723</v>
      </c>
      <c r="E13" s="462">
        <v>52.90002910681687</v>
      </c>
      <c r="F13" s="851">
        <v>74284021</v>
      </c>
    </row>
    <row r="14" spans="1:6" s="94" customFormat="1" ht="12.75" customHeight="1">
      <c r="A14" s="507" t="s">
        <v>151</v>
      </c>
      <c r="B14" s="852">
        <v>376783</v>
      </c>
      <c r="C14" s="852">
        <v>117674</v>
      </c>
      <c r="D14" s="852">
        <v>152798</v>
      </c>
      <c r="E14" s="462">
        <v>40.55331583431312</v>
      </c>
      <c r="F14" s="852">
        <v>31861</v>
      </c>
    </row>
    <row r="15" spans="1:6" s="94" customFormat="1" ht="12.75">
      <c r="A15" s="507" t="s">
        <v>152</v>
      </c>
      <c r="B15" s="851">
        <v>100962647</v>
      </c>
      <c r="C15" s="851">
        <v>36982739</v>
      </c>
      <c r="D15" s="851">
        <v>35071214</v>
      </c>
      <c r="E15" s="462">
        <v>34.73682103441681</v>
      </c>
      <c r="F15" s="851">
        <v>9319741</v>
      </c>
    </row>
    <row r="16" spans="1:6" s="94" customFormat="1" ht="12.75">
      <c r="A16" s="507" t="s">
        <v>153</v>
      </c>
      <c r="B16" s="851">
        <v>1071052596</v>
      </c>
      <c r="C16" s="851">
        <v>584971711</v>
      </c>
      <c r="D16" s="851">
        <v>584971711</v>
      </c>
      <c r="E16" s="462">
        <v>54.61652520003789</v>
      </c>
      <c r="F16" s="851">
        <v>64932419</v>
      </c>
    </row>
    <row r="17" spans="1:6" s="94" customFormat="1" ht="25.5">
      <c r="A17" s="507" t="s">
        <v>517</v>
      </c>
      <c r="B17" s="851">
        <v>1071052596</v>
      </c>
      <c r="C17" s="851">
        <v>584971711</v>
      </c>
      <c r="D17" s="851">
        <v>584971711</v>
      </c>
      <c r="E17" s="462">
        <v>54.61652520003789</v>
      </c>
      <c r="F17" s="851">
        <v>64932419</v>
      </c>
    </row>
    <row r="18" spans="1:6" s="94" customFormat="1" ht="12.75">
      <c r="A18" s="507" t="s">
        <v>246</v>
      </c>
      <c r="B18" s="851">
        <v>1185789592</v>
      </c>
      <c r="C18" s="851">
        <v>613148988</v>
      </c>
      <c r="D18" s="851">
        <v>581080794</v>
      </c>
      <c r="E18" s="462">
        <v>49.00370166177003</v>
      </c>
      <c r="F18" s="851">
        <v>61986849</v>
      </c>
    </row>
    <row r="19" spans="1:6" s="94" customFormat="1" ht="12.75">
      <c r="A19" s="853" t="s">
        <v>686</v>
      </c>
      <c r="B19" s="851">
        <v>938924727</v>
      </c>
      <c r="C19" s="851">
        <v>535250217</v>
      </c>
      <c r="D19" s="851">
        <v>509152639</v>
      </c>
      <c r="E19" s="462">
        <v>54.22720526562509</v>
      </c>
      <c r="F19" s="851">
        <v>53804219</v>
      </c>
    </row>
    <row r="20" spans="1:6" s="94" customFormat="1" ht="12.75">
      <c r="A20" s="507" t="s">
        <v>518</v>
      </c>
      <c r="B20" s="851">
        <v>90398989</v>
      </c>
      <c r="C20" s="851">
        <v>22307983</v>
      </c>
      <c r="D20" s="851">
        <v>18800174</v>
      </c>
      <c r="E20" s="462">
        <v>20.796885239501957</v>
      </c>
      <c r="F20" s="851">
        <v>3235120</v>
      </c>
    </row>
    <row r="21" spans="1:6" s="94" customFormat="1" ht="12.75">
      <c r="A21" s="507" t="s">
        <v>519</v>
      </c>
      <c r="B21" s="851">
        <v>16499474</v>
      </c>
      <c r="C21" s="851">
        <v>4863391</v>
      </c>
      <c r="D21" s="851">
        <v>4197358</v>
      </c>
      <c r="E21" s="462">
        <v>25.439344308794325</v>
      </c>
      <c r="F21" s="851">
        <v>969838</v>
      </c>
    </row>
    <row r="22" spans="1:6" s="94" customFormat="1" ht="12.75">
      <c r="A22" s="507" t="s">
        <v>520</v>
      </c>
      <c r="B22" s="851">
        <v>12571017</v>
      </c>
      <c r="C22" s="851">
        <v>3710453</v>
      </c>
      <c r="D22" s="851">
        <v>3267577</v>
      </c>
      <c r="E22" s="462">
        <v>25.992940746162386</v>
      </c>
      <c r="F22" s="851">
        <v>754384</v>
      </c>
    </row>
    <row r="23" spans="1:6" s="94" customFormat="1" ht="12.75">
      <c r="A23" s="507" t="s">
        <v>521</v>
      </c>
      <c r="B23" s="851">
        <v>73899515</v>
      </c>
      <c r="C23" s="851">
        <v>17444592</v>
      </c>
      <c r="D23" s="851">
        <v>14602816</v>
      </c>
      <c r="E23" s="462">
        <v>19.760367845445266</v>
      </c>
      <c r="F23" s="851">
        <v>2265282</v>
      </c>
    </row>
    <row r="24" spans="1:6" s="94" customFormat="1" ht="12.75">
      <c r="A24" s="507" t="s">
        <v>522</v>
      </c>
      <c r="B24" s="851">
        <v>148964420</v>
      </c>
      <c r="C24" s="851">
        <v>126761449</v>
      </c>
      <c r="D24" s="851">
        <v>125448510</v>
      </c>
      <c r="E24" s="462">
        <v>84.21374043546774</v>
      </c>
      <c r="F24" s="851">
        <v>6734924</v>
      </c>
    </row>
    <row r="25" spans="1:6" s="94" customFormat="1" ht="12.75">
      <c r="A25" s="507" t="s">
        <v>523</v>
      </c>
      <c r="B25" s="851">
        <v>480638310</v>
      </c>
      <c r="C25" s="851">
        <v>280701484</v>
      </c>
      <c r="D25" s="851">
        <v>271557627</v>
      </c>
      <c r="E25" s="462">
        <v>56.4993720538007</v>
      </c>
      <c r="F25" s="851">
        <v>34408242</v>
      </c>
    </row>
    <row r="26" spans="1:6" s="94" customFormat="1" ht="12.75">
      <c r="A26" s="507" t="s">
        <v>524</v>
      </c>
      <c r="B26" s="851">
        <v>470475803</v>
      </c>
      <c r="C26" s="851">
        <v>276710984</v>
      </c>
      <c r="D26" s="851">
        <v>268494931</v>
      </c>
      <c r="E26" s="462">
        <v>57.06880763855139</v>
      </c>
      <c r="F26" s="851">
        <v>33830835</v>
      </c>
    </row>
    <row r="27" spans="1:6" s="94" customFormat="1" ht="12.75">
      <c r="A27" s="507" t="s">
        <v>525</v>
      </c>
      <c r="B27" s="851">
        <v>10162507</v>
      </c>
      <c r="C27" s="851">
        <v>3990500</v>
      </c>
      <c r="D27" s="851">
        <v>3062696</v>
      </c>
      <c r="E27" s="462">
        <v>30.137209253582803</v>
      </c>
      <c r="F27" s="851">
        <v>577407</v>
      </c>
    </row>
    <row r="28" spans="1:6" s="94" customFormat="1" ht="25.5" customHeight="1">
      <c r="A28" s="507" t="s">
        <v>526</v>
      </c>
      <c r="B28" s="851">
        <v>196550314</v>
      </c>
      <c r="C28" s="851">
        <v>99640341</v>
      </c>
      <c r="D28" s="851">
        <v>88130792</v>
      </c>
      <c r="E28" s="462">
        <v>44.83879481362722</v>
      </c>
      <c r="F28" s="851">
        <v>8846730</v>
      </c>
    </row>
    <row r="29" spans="1:6" s="94" customFormat="1" ht="12.75">
      <c r="A29" s="507" t="s">
        <v>527</v>
      </c>
      <c r="B29" s="851">
        <v>181661579</v>
      </c>
      <c r="C29" s="851">
        <v>90742830</v>
      </c>
      <c r="D29" s="851">
        <v>79674507</v>
      </c>
      <c r="E29" s="462">
        <v>43.85875507555728</v>
      </c>
      <c r="F29" s="851">
        <v>8632846</v>
      </c>
    </row>
    <row r="30" spans="1:6" s="94" customFormat="1" ht="12.75">
      <c r="A30" s="507" t="s">
        <v>528</v>
      </c>
      <c r="B30" s="851">
        <v>14888735</v>
      </c>
      <c r="C30" s="851">
        <v>8897511</v>
      </c>
      <c r="D30" s="851">
        <v>8456285</v>
      </c>
      <c r="E30" s="462">
        <v>56.79653106862336</v>
      </c>
      <c r="F30" s="851">
        <v>213884</v>
      </c>
    </row>
    <row r="31" spans="1:6" s="94" customFormat="1" ht="12.75">
      <c r="A31" s="507" t="s">
        <v>529</v>
      </c>
      <c r="B31" s="851">
        <v>22372694</v>
      </c>
      <c r="C31" s="851">
        <v>5838960</v>
      </c>
      <c r="D31" s="851">
        <v>5215536</v>
      </c>
      <c r="E31" s="462">
        <v>23.31206067539296</v>
      </c>
      <c r="F31" s="851">
        <v>579203</v>
      </c>
    </row>
    <row r="32" spans="1:6" s="94" customFormat="1" ht="25.5">
      <c r="A32" s="507" t="s">
        <v>530</v>
      </c>
      <c r="B32" s="851">
        <v>308088</v>
      </c>
      <c r="C32" s="851">
        <v>0</v>
      </c>
      <c r="D32" s="851">
        <v>0</v>
      </c>
      <c r="E32" s="462">
        <v>0</v>
      </c>
      <c r="F32" s="851">
        <v>0</v>
      </c>
    </row>
    <row r="33" spans="1:6" s="94" customFormat="1" ht="38.25">
      <c r="A33" s="507" t="s">
        <v>531</v>
      </c>
      <c r="B33" s="851">
        <v>22064606</v>
      </c>
      <c r="C33" s="851">
        <v>5838960</v>
      </c>
      <c r="D33" s="851">
        <v>5215536</v>
      </c>
      <c r="E33" s="462">
        <v>23.6375668797349</v>
      </c>
      <c r="F33" s="851">
        <v>579203</v>
      </c>
    </row>
    <row r="34" spans="1:6" s="94" customFormat="1" ht="12.75">
      <c r="A34" s="507" t="s">
        <v>698</v>
      </c>
      <c r="B34" s="851">
        <v>246864865</v>
      </c>
      <c r="C34" s="851">
        <v>77898771</v>
      </c>
      <c r="D34" s="851">
        <v>71928155</v>
      </c>
      <c r="E34" s="462">
        <v>29.136651341615583</v>
      </c>
      <c r="F34" s="851">
        <v>8182630</v>
      </c>
    </row>
    <row r="35" spans="1:6" s="94" customFormat="1" ht="12.75">
      <c r="A35" s="507" t="s">
        <v>532</v>
      </c>
      <c r="B35" s="851">
        <v>173149086</v>
      </c>
      <c r="C35" s="851">
        <v>37881036</v>
      </c>
      <c r="D35" s="851">
        <v>35445917</v>
      </c>
      <c r="E35" s="462">
        <v>20.471327812842166</v>
      </c>
      <c r="F35" s="851">
        <v>4298524</v>
      </c>
    </row>
    <row r="36" spans="1:6" s="94" customFormat="1" ht="25.5">
      <c r="A36" s="507" t="s">
        <v>533</v>
      </c>
      <c r="B36" s="851">
        <v>73715779</v>
      </c>
      <c r="C36" s="851">
        <v>40017735</v>
      </c>
      <c r="D36" s="851">
        <v>36482238</v>
      </c>
      <c r="E36" s="462">
        <v>49.49040557517543</v>
      </c>
      <c r="F36" s="851">
        <v>3884106</v>
      </c>
    </row>
    <row r="37" spans="1:6" s="94" customFormat="1" ht="12.75">
      <c r="A37" s="507" t="s">
        <v>534</v>
      </c>
      <c r="B37" s="851">
        <v>73715779</v>
      </c>
      <c r="C37" s="851">
        <v>40017735</v>
      </c>
      <c r="D37" s="851">
        <v>36482238</v>
      </c>
      <c r="E37" s="462">
        <v>49.49040557517543</v>
      </c>
      <c r="F37" s="851">
        <v>3884106</v>
      </c>
    </row>
    <row r="38" spans="1:6" s="94" customFormat="1" ht="25.5">
      <c r="A38" s="507" t="s">
        <v>535</v>
      </c>
      <c r="B38" s="851">
        <v>73715779</v>
      </c>
      <c r="C38" s="851">
        <v>40017735</v>
      </c>
      <c r="D38" s="851">
        <v>36482238</v>
      </c>
      <c r="E38" s="462">
        <v>49.49040557517543</v>
      </c>
      <c r="F38" s="851">
        <v>3884106</v>
      </c>
    </row>
    <row r="39" spans="1:6" s="94" customFormat="1" ht="12.75">
      <c r="A39" s="507" t="s">
        <v>1151</v>
      </c>
      <c r="B39" s="851">
        <v>-13397566</v>
      </c>
      <c r="C39" s="851">
        <v>8923136</v>
      </c>
      <c r="D39" s="851">
        <v>39114929</v>
      </c>
      <c r="E39" s="462">
        <v>-291.9554865413613</v>
      </c>
      <c r="F39" s="851">
        <v>12297172</v>
      </c>
    </row>
    <row r="40" spans="1:6" s="94" customFormat="1" ht="12.75">
      <c r="A40" s="507" t="s">
        <v>1152</v>
      </c>
      <c r="B40" s="851">
        <v>13397566</v>
      </c>
      <c r="C40" s="851">
        <v>-10487422</v>
      </c>
      <c r="D40" s="854" t="s">
        <v>1147</v>
      </c>
      <c r="E40" s="855" t="s">
        <v>1147</v>
      </c>
      <c r="F40" s="854" t="s">
        <v>1147</v>
      </c>
    </row>
    <row r="41" spans="1:6" s="94" customFormat="1" ht="12.75">
      <c r="A41" s="507" t="s">
        <v>536</v>
      </c>
      <c r="B41" s="851">
        <v>-3734405</v>
      </c>
      <c r="C41" s="851">
        <v>-1238586</v>
      </c>
      <c r="D41" s="851">
        <v>-883580</v>
      </c>
      <c r="E41" s="462">
        <v>23.660529589051</v>
      </c>
      <c r="F41" s="851">
        <v>-156704</v>
      </c>
    </row>
    <row r="42" spans="1:55" s="515" customFormat="1" ht="12.75">
      <c r="A42" s="507" t="s">
        <v>537</v>
      </c>
      <c r="B42" s="415">
        <v>-3734405</v>
      </c>
      <c r="C42" s="415">
        <v>-1238586</v>
      </c>
      <c r="D42" s="415">
        <v>-883580</v>
      </c>
      <c r="E42" s="462">
        <v>23.660529589051</v>
      </c>
      <c r="F42" s="415">
        <v>-156704</v>
      </c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</row>
    <row r="43" spans="1:6" s="94" customFormat="1" ht="12.75">
      <c r="A43" s="507" t="s">
        <v>1214</v>
      </c>
      <c r="B43" s="851">
        <v>2603640</v>
      </c>
      <c r="C43" s="851">
        <v>1002786</v>
      </c>
      <c r="D43" s="851">
        <v>673967</v>
      </c>
      <c r="E43" s="462">
        <v>25.885567897251537</v>
      </c>
      <c r="F43" s="851">
        <v>120146</v>
      </c>
    </row>
    <row r="44" spans="1:55" s="515" customFormat="1" ht="12.75">
      <c r="A44" s="507" t="s">
        <v>538</v>
      </c>
      <c r="B44" s="415">
        <v>2603640</v>
      </c>
      <c r="C44" s="415">
        <v>1002786</v>
      </c>
      <c r="D44" s="415">
        <v>673967</v>
      </c>
      <c r="E44" s="462">
        <v>25.885567897251537</v>
      </c>
      <c r="F44" s="415">
        <v>120146</v>
      </c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</row>
    <row r="45" spans="1:6" s="94" customFormat="1" ht="12.75">
      <c r="A45" s="507" t="s">
        <v>539</v>
      </c>
      <c r="B45" s="851">
        <v>14528331</v>
      </c>
      <c r="C45" s="851">
        <v>-10251622</v>
      </c>
      <c r="D45" s="854" t="s">
        <v>1147</v>
      </c>
      <c r="E45" s="855" t="s">
        <v>1147</v>
      </c>
      <c r="F45" s="854" t="s">
        <v>1147</v>
      </c>
    </row>
    <row r="46" spans="1:6" s="94" customFormat="1" ht="25.5" customHeight="1">
      <c r="A46" s="853" t="s">
        <v>540</v>
      </c>
      <c r="B46" s="851">
        <v>14528331</v>
      </c>
      <c r="C46" s="851">
        <v>-10251622</v>
      </c>
      <c r="D46" s="854" t="s">
        <v>1147</v>
      </c>
      <c r="E46" s="855" t="s">
        <v>1147</v>
      </c>
      <c r="F46" s="854" t="s">
        <v>1147</v>
      </c>
    </row>
    <row r="47" spans="1:6" s="94" customFormat="1" ht="12.75">
      <c r="A47" s="165" t="s">
        <v>541</v>
      </c>
      <c r="B47" s="851"/>
      <c r="C47" s="851"/>
      <c r="D47" s="851"/>
      <c r="E47" s="152"/>
      <c r="F47" s="851"/>
    </row>
    <row r="48" spans="1:6" s="94" customFormat="1" ht="28.5">
      <c r="A48" s="848" t="s">
        <v>542</v>
      </c>
      <c r="B48" s="849"/>
      <c r="C48" s="849"/>
      <c r="D48" s="849"/>
      <c r="E48" s="850"/>
      <c r="F48" s="849"/>
    </row>
    <row r="49" spans="1:6" s="94" customFormat="1" ht="12.75">
      <c r="A49" s="507" t="s">
        <v>516</v>
      </c>
      <c r="B49" s="851">
        <v>792018463</v>
      </c>
      <c r="C49" s="851">
        <v>384421574</v>
      </c>
      <c r="D49" s="851">
        <v>382549742</v>
      </c>
      <c r="E49" s="462">
        <v>48.30060912355272</v>
      </c>
      <c r="F49" s="851">
        <v>49398927</v>
      </c>
    </row>
    <row r="50" spans="1:6" s="94" customFormat="1" ht="12.75" customHeight="1">
      <c r="A50" s="507" t="s">
        <v>151</v>
      </c>
      <c r="B50" s="851">
        <v>101052</v>
      </c>
      <c r="C50" s="851">
        <v>433</v>
      </c>
      <c r="D50" s="851">
        <v>40126</v>
      </c>
      <c r="E50" s="462">
        <v>39.70826901001465</v>
      </c>
      <c r="F50" s="851">
        <v>16647</v>
      </c>
    </row>
    <row r="51" spans="1:6" s="94" customFormat="1" ht="12.75">
      <c r="A51" s="507" t="s">
        <v>152</v>
      </c>
      <c r="B51" s="851">
        <v>100962647</v>
      </c>
      <c r="C51" s="851">
        <v>36982739</v>
      </c>
      <c r="D51" s="851">
        <v>35071214</v>
      </c>
      <c r="E51" s="462">
        <v>34.73682103441681</v>
      </c>
      <c r="F51" s="851">
        <v>9319741</v>
      </c>
    </row>
    <row r="52" spans="1:6" s="94" customFormat="1" ht="12.75">
      <c r="A52" s="507" t="s">
        <v>153</v>
      </c>
      <c r="B52" s="851">
        <v>690954764</v>
      </c>
      <c r="C52" s="851">
        <v>347438402</v>
      </c>
      <c r="D52" s="851">
        <v>347438402</v>
      </c>
      <c r="E52" s="462">
        <v>50.28381308041752</v>
      </c>
      <c r="F52" s="851">
        <v>40062539</v>
      </c>
    </row>
    <row r="53" spans="1:6" s="94" customFormat="1" ht="25.5">
      <c r="A53" s="507" t="s">
        <v>517</v>
      </c>
      <c r="B53" s="851">
        <v>690954764</v>
      </c>
      <c r="C53" s="851">
        <v>347438402</v>
      </c>
      <c r="D53" s="851">
        <v>347438402</v>
      </c>
      <c r="E53" s="462">
        <v>50.28381308041752</v>
      </c>
      <c r="F53" s="851">
        <v>40062539</v>
      </c>
    </row>
    <row r="54" spans="1:6" s="94" customFormat="1" ht="12.75">
      <c r="A54" s="507" t="s">
        <v>246</v>
      </c>
      <c r="B54" s="851">
        <v>806546794</v>
      </c>
      <c r="C54" s="851">
        <v>375734238</v>
      </c>
      <c r="D54" s="851">
        <v>356848872</v>
      </c>
      <c r="E54" s="462">
        <v>44.24403824485353</v>
      </c>
      <c r="F54" s="851">
        <v>44939809</v>
      </c>
    </row>
    <row r="55" spans="1:6" s="94" customFormat="1" ht="12.75">
      <c r="A55" s="853" t="s">
        <v>686</v>
      </c>
      <c r="B55" s="851">
        <v>563662097</v>
      </c>
      <c r="C55" s="851">
        <v>299545016</v>
      </c>
      <c r="D55" s="851">
        <v>286592581</v>
      </c>
      <c r="E55" s="462">
        <v>50.84474945633962</v>
      </c>
      <c r="F55" s="851">
        <v>37215105</v>
      </c>
    </row>
    <row r="56" spans="1:6" s="94" customFormat="1" ht="12.75">
      <c r="A56" s="507" t="s">
        <v>518</v>
      </c>
      <c r="B56" s="851">
        <v>64799036</v>
      </c>
      <c r="C56" s="851">
        <v>14416072</v>
      </c>
      <c r="D56" s="851">
        <v>11289878</v>
      </c>
      <c r="E56" s="462">
        <v>17.422910427247714</v>
      </c>
      <c r="F56" s="851">
        <v>2599046</v>
      </c>
    </row>
    <row r="57" spans="1:6" s="94" customFormat="1" ht="12.75">
      <c r="A57" s="507" t="s">
        <v>519</v>
      </c>
      <c r="B57" s="851">
        <v>15119740</v>
      </c>
      <c r="C57" s="851">
        <v>4357393</v>
      </c>
      <c r="D57" s="851">
        <v>3691381</v>
      </c>
      <c r="E57" s="462">
        <v>24.414315325528086</v>
      </c>
      <c r="F57" s="851">
        <v>876494</v>
      </c>
    </row>
    <row r="58" spans="1:6" s="94" customFormat="1" ht="12.75">
      <c r="A58" s="507" t="s">
        <v>520</v>
      </c>
      <c r="B58" s="851">
        <v>11567309</v>
      </c>
      <c r="C58" s="851">
        <v>3341977</v>
      </c>
      <c r="D58" s="851">
        <v>2899116</v>
      </c>
      <c r="E58" s="462">
        <v>25.06301163044923</v>
      </c>
      <c r="F58" s="851">
        <v>678634</v>
      </c>
    </row>
    <row r="59" spans="1:6" s="94" customFormat="1" ht="12.75">
      <c r="A59" s="507" t="s">
        <v>521</v>
      </c>
      <c r="B59" s="851">
        <v>49679296</v>
      </c>
      <c r="C59" s="851">
        <v>10058679</v>
      </c>
      <c r="D59" s="851">
        <v>7598497</v>
      </c>
      <c r="E59" s="462">
        <v>15.295097982064801</v>
      </c>
      <c r="F59" s="851">
        <v>1722552</v>
      </c>
    </row>
    <row r="60" spans="1:6" s="94" customFormat="1" ht="12.75">
      <c r="A60" s="507" t="s">
        <v>523</v>
      </c>
      <c r="B60" s="851">
        <v>475505468</v>
      </c>
      <c r="C60" s="851">
        <v>279063676</v>
      </c>
      <c r="D60" s="851">
        <v>269919819</v>
      </c>
      <c r="E60" s="462">
        <v>56.764819158714694</v>
      </c>
      <c r="F60" s="851">
        <v>34036856</v>
      </c>
    </row>
    <row r="61" spans="1:6" s="94" customFormat="1" ht="12.75">
      <c r="A61" s="507" t="s">
        <v>524</v>
      </c>
      <c r="B61" s="851">
        <v>465342961</v>
      </c>
      <c r="C61" s="851">
        <v>275073176</v>
      </c>
      <c r="D61" s="851">
        <v>266857123</v>
      </c>
      <c r="E61" s="462">
        <v>57.34633278357465</v>
      </c>
      <c r="F61" s="851">
        <v>33459449</v>
      </c>
    </row>
    <row r="62" spans="1:6" s="94" customFormat="1" ht="12.75">
      <c r="A62" s="507" t="s">
        <v>525</v>
      </c>
      <c r="B62" s="851">
        <v>10162507</v>
      </c>
      <c r="C62" s="851">
        <v>3990500</v>
      </c>
      <c r="D62" s="851">
        <v>3062696</v>
      </c>
      <c r="E62" s="462">
        <v>30.137209253582803</v>
      </c>
      <c r="F62" s="851">
        <v>577407</v>
      </c>
    </row>
    <row r="63" spans="1:6" s="94" customFormat="1" ht="25.5" customHeight="1">
      <c r="A63" s="507" t="s">
        <v>526</v>
      </c>
      <c r="B63" s="851">
        <v>984899</v>
      </c>
      <c r="C63" s="851">
        <v>226308</v>
      </c>
      <c r="D63" s="851">
        <v>167348</v>
      </c>
      <c r="E63" s="462">
        <v>16.991386934091718</v>
      </c>
      <c r="F63" s="851">
        <v>0</v>
      </c>
    </row>
    <row r="64" spans="1:6" s="856" customFormat="1" ht="12.75">
      <c r="A64" s="507" t="s">
        <v>527</v>
      </c>
      <c r="B64" s="851">
        <v>181579</v>
      </c>
      <c r="C64" s="851">
        <v>0</v>
      </c>
      <c r="D64" s="851">
        <v>0</v>
      </c>
      <c r="E64" s="462">
        <v>0</v>
      </c>
      <c r="F64" s="851">
        <v>0</v>
      </c>
    </row>
    <row r="65" spans="1:6" s="94" customFormat="1" ht="12.75">
      <c r="A65" s="507" t="s">
        <v>528</v>
      </c>
      <c r="B65" s="851">
        <v>803320</v>
      </c>
      <c r="C65" s="851">
        <v>226308</v>
      </c>
      <c r="D65" s="851">
        <v>167348</v>
      </c>
      <c r="E65" s="462">
        <v>20.832047004929542</v>
      </c>
      <c r="F65" s="851">
        <v>0</v>
      </c>
    </row>
    <row r="66" spans="1:6" s="94" customFormat="1" ht="12.75">
      <c r="A66" s="507" t="s">
        <v>529</v>
      </c>
      <c r="B66" s="851">
        <v>22372694</v>
      </c>
      <c r="C66" s="851">
        <v>5838960</v>
      </c>
      <c r="D66" s="851">
        <v>5215536</v>
      </c>
      <c r="E66" s="462">
        <v>23.31206067539296</v>
      </c>
      <c r="F66" s="851">
        <v>579203</v>
      </c>
    </row>
    <row r="67" spans="1:237" s="858" customFormat="1" ht="25.5">
      <c r="A67" s="853" t="s">
        <v>530</v>
      </c>
      <c r="B67" s="852">
        <v>308088</v>
      </c>
      <c r="C67" s="852">
        <v>0</v>
      </c>
      <c r="D67" s="852">
        <v>0</v>
      </c>
      <c r="E67" s="462">
        <v>0</v>
      </c>
      <c r="F67" s="852">
        <v>0</v>
      </c>
      <c r="G67" s="857"/>
      <c r="H67" s="857"/>
      <c r="I67" s="857"/>
      <c r="J67" s="857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7"/>
      <c r="AA67" s="857"/>
      <c r="AB67" s="857"/>
      <c r="AC67" s="857"/>
      <c r="AD67" s="857"/>
      <c r="AE67" s="857"/>
      <c r="AF67" s="857"/>
      <c r="AG67" s="857"/>
      <c r="AH67" s="857"/>
      <c r="AI67" s="857"/>
      <c r="AJ67" s="857"/>
      <c r="AK67" s="857"/>
      <c r="AL67" s="857"/>
      <c r="AM67" s="857"/>
      <c r="AN67" s="857"/>
      <c r="AO67" s="857"/>
      <c r="AP67" s="857"/>
      <c r="AQ67" s="857"/>
      <c r="AR67" s="857"/>
      <c r="AS67" s="857"/>
      <c r="AT67" s="857"/>
      <c r="AU67" s="857"/>
      <c r="AV67" s="857"/>
      <c r="AW67" s="857"/>
      <c r="AX67" s="857"/>
      <c r="AY67" s="857"/>
      <c r="AZ67" s="857"/>
      <c r="BA67" s="857"/>
      <c r="BB67" s="857"/>
      <c r="BC67" s="857"/>
      <c r="BD67" s="857"/>
      <c r="BE67" s="857"/>
      <c r="BF67" s="857"/>
      <c r="BG67" s="857"/>
      <c r="BH67" s="857"/>
      <c r="BI67" s="857"/>
      <c r="BJ67" s="857"/>
      <c r="BK67" s="857"/>
      <c r="BL67" s="857"/>
      <c r="BM67" s="857"/>
      <c r="BN67" s="857"/>
      <c r="BO67" s="857"/>
      <c r="BP67" s="857"/>
      <c r="BQ67" s="857"/>
      <c r="BR67" s="857"/>
      <c r="BS67" s="857"/>
      <c r="BT67" s="857"/>
      <c r="BU67" s="857"/>
      <c r="BV67" s="857"/>
      <c r="BW67" s="857"/>
      <c r="BX67" s="857"/>
      <c r="BY67" s="857"/>
      <c r="BZ67" s="857"/>
      <c r="CA67" s="857"/>
      <c r="CB67" s="857"/>
      <c r="CC67" s="857"/>
      <c r="CD67" s="857"/>
      <c r="CE67" s="857"/>
      <c r="CF67" s="857"/>
      <c r="CG67" s="857"/>
      <c r="CH67" s="857"/>
      <c r="CI67" s="857"/>
      <c r="CJ67" s="857"/>
      <c r="CK67" s="857"/>
      <c r="CL67" s="857"/>
      <c r="CM67" s="857"/>
      <c r="CN67" s="857"/>
      <c r="CO67" s="857"/>
      <c r="CP67" s="857"/>
      <c r="CQ67" s="857"/>
      <c r="CR67" s="857"/>
      <c r="CS67" s="857"/>
      <c r="CT67" s="857"/>
      <c r="CU67" s="857"/>
      <c r="CV67" s="857"/>
      <c r="CW67" s="857"/>
      <c r="CX67" s="857"/>
      <c r="CY67" s="857"/>
      <c r="CZ67" s="857"/>
      <c r="DA67" s="857"/>
      <c r="DB67" s="857"/>
      <c r="DC67" s="857"/>
      <c r="DD67" s="857"/>
      <c r="DE67" s="857"/>
      <c r="DF67" s="857"/>
      <c r="DG67" s="857"/>
      <c r="DH67" s="857"/>
      <c r="DI67" s="857"/>
      <c r="DJ67" s="857"/>
      <c r="DK67" s="857"/>
      <c r="DL67" s="857"/>
      <c r="DM67" s="857"/>
      <c r="DN67" s="857"/>
      <c r="DO67" s="857"/>
      <c r="DP67" s="857"/>
      <c r="DQ67" s="857"/>
      <c r="DR67" s="857"/>
      <c r="DS67" s="857"/>
      <c r="DT67" s="857"/>
      <c r="DU67" s="857"/>
      <c r="DV67" s="857"/>
      <c r="DW67" s="857"/>
      <c r="DX67" s="857"/>
      <c r="DY67" s="857"/>
      <c r="DZ67" s="857"/>
      <c r="EA67" s="857"/>
      <c r="EB67" s="857"/>
      <c r="EC67" s="857"/>
      <c r="ED67" s="857"/>
      <c r="EE67" s="857"/>
      <c r="EF67" s="857"/>
      <c r="EG67" s="857"/>
      <c r="EH67" s="857"/>
      <c r="EI67" s="857"/>
      <c r="EJ67" s="857"/>
      <c r="EK67" s="857"/>
      <c r="EL67" s="857"/>
      <c r="EM67" s="857"/>
      <c r="EN67" s="857"/>
      <c r="EO67" s="857"/>
      <c r="EP67" s="857"/>
      <c r="EQ67" s="857"/>
      <c r="ER67" s="857"/>
      <c r="ES67" s="857"/>
      <c r="ET67" s="857"/>
      <c r="EU67" s="857"/>
      <c r="EV67" s="857"/>
      <c r="EW67" s="857"/>
      <c r="EX67" s="857"/>
      <c r="EY67" s="857"/>
      <c r="EZ67" s="857"/>
      <c r="FA67" s="857"/>
      <c r="FB67" s="857"/>
      <c r="FC67" s="857"/>
      <c r="FD67" s="857"/>
      <c r="FE67" s="857"/>
      <c r="FF67" s="857"/>
      <c r="FG67" s="857"/>
      <c r="FH67" s="857"/>
      <c r="FI67" s="857"/>
      <c r="FJ67" s="857"/>
      <c r="FK67" s="857"/>
      <c r="FL67" s="857"/>
      <c r="FM67" s="857"/>
      <c r="FN67" s="857"/>
      <c r="FO67" s="857"/>
      <c r="FP67" s="857"/>
      <c r="FQ67" s="857"/>
      <c r="FR67" s="857"/>
      <c r="FS67" s="857"/>
      <c r="FT67" s="857"/>
      <c r="FU67" s="857"/>
      <c r="FV67" s="857"/>
      <c r="FW67" s="857"/>
      <c r="FX67" s="857"/>
      <c r="FY67" s="857"/>
      <c r="FZ67" s="857"/>
      <c r="GA67" s="857"/>
      <c r="GB67" s="857"/>
      <c r="GC67" s="857"/>
      <c r="GD67" s="857"/>
      <c r="GE67" s="857"/>
      <c r="GF67" s="857"/>
      <c r="GG67" s="857"/>
      <c r="GH67" s="857"/>
      <c r="GI67" s="857"/>
      <c r="GJ67" s="857"/>
      <c r="GK67" s="857"/>
      <c r="GL67" s="857"/>
      <c r="GM67" s="857"/>
      <c r="GN67" s="857"/>
      <c r="GO67" s="857"/>
      <c r="GP67" s="857"/>
      <c r="GQ67" s="857"/>
      <c r="GR67" s="857"/>
      <c r="GS67" s="857"/>
      <c r="GT67" s="857"/>
      <c r="GU67" s="857"/>
      <c r="GV67" s="857"/>
      <c r="GW67" s="857"/>
      <c r="GX67" s="857"/>
      <c r="GY67" s="857"/>
      <c r="GZ67" s="857"/>
      <c r="HA67" s="857"/>
      <c r="HB67" s="857"/>
      <c r="HC67" s="857"/>
      <c r="HD67" s="857"/>
      <c r="HE67" s="857"/>
      <c r="HF67" s="857"/>
      <c r="HG67" s="857"/>
      <c r="HH67" s="857"/>
      <c r="HI67" s="857"/>
      <c r="HJ67" s="857"/>
      <c r="HK67" s="857"/>
      <c r="HL67" s="857"/>
      <c r="HM67" s="857"/>
      <c r="HN67" s="857"/>
      <c r="HO67" s="857"/>
      <c r="HP67" s="857"/>
      <c r="HQ67" s="857"/>
      <c r="HR67" s="857"/>
      <c r="HS67" s="857"/>
      <c r="HT67" s="857"/>
      <c r="HU67" s="857"/>
      <c r="HV67" s="857"/>
      <c r="HW67" s="857"/>
      <c r="HX67" s="857"/>
      <c r="HY67" s="857"/>
      <c r="HZ67" s="857"/>
      <c r="IA67" s="857"/>
      <c r="IB67" s="857"/>
      <c r="IC67" s="857"/>
    </row>
    <row r="68" spans="1:6" s="94" customFormat="1" ht="38.25">
      <c r="A68" s="507" t="s">
        <v>531</v>
      </c>
      <c r="B68" s="851">
        <v>22064606</v>
      </c>
      <c r="C68" s="851">
        <v>5838960</v>
      </c>
      <c r="D68" s="851">
        <v>5215536</v>
      </c>
      <c r="E68" s="462">
        <v>23.6375668797349</v>
      </c>
      <c r="F68" s="851">
        <v>579203</v>
      </c>
    </row>
    <row r="69" spans="1:6" s="94" customFormat="1" ht="12.75">
      <c r="A69" s="507" t="s">
        <v>698</v>
      </c>
      <c r="B69" s="851">
        <v>242884697</v>
      </c>
      <c r="C69" s="851">
        <v>76189222</v>
      </c>
      <c r="D69" s="851">
        <v>70256291</v>
      </c>
      <c r="E69" s="462">
        <v>28.92577913214516</v>
      </c>
      <c r="F69" s="851">
        <v>7724704</v>
      </c>
    </row>
    <row r="70" spans="1:6" s="94" customFormat="1" ht="12.75">
      <c r="A70" s="507" t="s">
        <v>532</v>
      </c>
      <c r="B70" s="851">
        <v>169168918</v>
      </c>
      <c r="C70" s="851">
        <v>36171487</v>
      </c>
      <c r="D70" s="851">
        <v>33774053</v>
      </c>
      <c r="E70" s="462">
        <v>19.96469174083149</v>
      </c>
      <c r="F70" s="851">
        <v>3840598</v>
      </c>
    </row>
    <row r="71" spans="1:6" s="94" customFormat="1" ht="25.5">
      <c r="A71" s="507" t="s">
        <v>533</v>
      </c>
      <c r="B71" s="851">
        <v>73715779</v>
      </c>
      <c r="C71" s="851">
        <v>40017735</v>
      </c>
      <c r="D71" s="851">
        <v>36482238</v>
      </c>
      <c r="E71" s="462">
        <v>49.49040557517543</v>
      </c>
      <c r="F71" s="851">
        <v>3884106</v>
      </c>
    </row>
    <row r="72" spans="1:6" s="94" customFormat="1" ht="12.75">
      <c r="A72" s="507" t="s">
        <v>534</v>
      </c>
      <c r="B72" s="851">
        <v>73715779</v>
      </c>
      <c r="C72" s="851">
        <v>40017735</v>
      </c>
      <c r="D72" s="851">
        <v>36482238</v>
      </c>
      <c r="E72" s="462">
        <v>49.49040557517543</v>
      </c>
      <c r="F72" s="851">
        <v>3884106</v>
      </c>
    </row>
    <row r="73" spans="1:6" s="94" customFormat="1" ht="25.5">
      <c r="A73" s="507" t="s">
        <v>535</v>
      </c>
      <c r="B73" s="851">
        <v>73715779</v>
      </c>
      <c r="C73" s="851">
        <v>40017735</v>
      </c>
      <c r="D73" s="851">
        <v>36482238</v>
      </c>
      <c r="E73" s="462">
        <v>49.49040557517543</v>
      </c>
      <c r="F73" s="851">
        <v>3884106</v>
      </c>
    </row>
    <row r="74" spans="1:6" s="94" customFormat="1" ht="12.75">
      <c r="A74" s="507" t="s">
        <v>1151</v>
      </c>
      <c r="B74" s="851">
        <v>-14528331</v>
      </c>
      <c r="C74" s="851">
        <v>8687336</v>
      </c>
      <c r="D74" s="851">
        <v>25700870</v>
      </c>
      <c r="E74" s="462">
        <v>-176.90173771508924</v>
      </c>
      <c r="F74" s="851">
        <v>4459118</v>
      </c>
    </row>
    <row r="75" spans="1:6" s="94" customFormat="1" ht="12.75">
      <c r="A75" s="507" t="s">
        <v>1152</v>
      </c>
      <c r="B75" s="851">
        <v>14528331</v>
      </c>
      <c r="C75" s="851">
        <v>-10251622</v>
      </c>
      <c r="D75" s="854" t="s">
        <v>1147</v>
      </c>
      <c r="E75" s="855" t="s">
        <v>1147</v>
      </c>
      <c r="F75" s="854" t="s">
        <v>1147</v>
      </c>
    </row>
    <row r="76" spans="1:6" s="94" customFormat="1" ht="12.75">
      <c r="A76" s="507" t="s">
        <v>539</v>
      </c>
      <c r="B76" s="851">
        <v>14528331</v>
      </c>
      <c r="C76" s="851">
        <v>-10251622</v>
      </c>
      <c r="D76" s="854" t="s">
        <v>1147</v>
      </c>
      <c r="E76" s="855" t="s">
        <v>1147</v>
      </c>
      <c r="F76" s="854" t="s">
        <v>1147</v>
      </c>
    </row>
    <row r="77" spans="1:6" s="94" customFormat="1" ht="25.5" customHeight="1">
      <c r="A77" s="853" t="s">
        <v>540</v>
      </c>
      <c r="B77" s="851">
        <v>14528331</v>
      </c>
      <c r="C77" s="851">
        <v>-10251622</v>
      </c>
      <c r="D77" s="854" t="s">
        <v>1147</v>
      </c>
      <c r="E77" s="855" t="s">
        <v>1147</v>
      </c>
      <c r="F77" s="854" t="s">
        <v>1147</v>
      </c>
    </row>
    <row r="78" spans="1:6" s="94" customFormat="1" ht="12.75">
      <c r="A78" s="165" t="s">
        <v>541</v>
      </c>
      <c r="B78" s="851"/>
      <c r="C78" s="851"/>
      <c r="D78" s="851"/>
      <c r="E78" s="834"/>
      <c r="F78" s="851"/>
    </row>
    <row r="79" spans="1:6" s="860" customFormat="1" ht="27">
      <c r="A79" s="859" t="s">
        <v>543</v>
      </c>
      <c r="B79" s="849"/>
      <c r="C79" s="849"/>
      <c r="D79" s="849"/>
      <c r="E79" s="850"/>
      <c r="F79" s="849"/>
    </row>
    <row r="80" spans="1:6" s="94" customFormat="1" ht="12.75">
      <c r="A80" s="507" t="s">
        <v>516</v>
      </c>
      <c r="B80" s="851">
        <v>716963721</v>
      </c>
      <c r="C80" s="851">
        <v>351364385</v>
      </c>
      <c r="D80" s="851">
        <v>349492553</v>
      </c>
      <c r="E80" s="462">
        <v>48.74619771730402</v>
      </c>
      <c r="F80" s="851">
        <v>47517674</v>
      </c>
    </row>
    <row r="81" spans="1:6" s="94" customFormat="1" ht="12.75" customHeight="1">
      <c r="A81" s="507" t="s">
        <v>151</v>
      </c>
      <c r="B81" s="851">
        <v>101052</v>
      </c>
      <c r="C81" s="851">
        <v>433</v>
      </c>
      <c r="D81" s="851">
        <v>40126</v>
      </c>
      <c r="E81" s="462">
        <v>39.70826901001465</v>
      </c>
      <c r="F81" s="851">
        <v>16647</v>
      </c>
    </row>
    <row r="82" spans="1:6" s="94" customFormat="1" ht="12.75">
      <c r="A82" s="507" t="s">
        <v>152</v>
      </c>
      <c r="B82" s="851">
        <v>100962647</v>
      </c>
      <c r="C82" s="851">
        <v>36982739</v>
      </c>
      <c r="D82" s="851">
        <v>35071214</v>
      </c>
      <c r="E82" s="462">
        <v>34.73682103441681</v>
      </c>
      <c r="F82" s="851">
        <v>9319741</v>
      </c>
    </row>
    <row r="83" spans="1:6" s="94" customFormat="1" ht="12.75">
      <c r="A83" s="507" t="s">
        <v>153</v>
      </c>
      <c r="B83" s="851">
        <v>615900022</v>
      </c>
      <c r="C83" s="851">
        <v>314381213</v>
      </c>
      <c r="D83" s="851">
        <v>314381213</v>
      </c>
      <c r="E83" s="462">
        <v>51.044195773709525</v>
      </c>
      <c r="F83" s="851">
        <v>38181286</v>
      </c>
    </row>
    <row r="84" spans="1:6" s="94" customFormat="1" ht="25.5">
      <c r="A84" s="507" t="s">
        <v>517</v>
      </c>
      <c r="B84" s="851">
        <v>615900022</v>
      </c>
      <c r="C84" s="851">
        <v>314381213</v>
      </c>
      <c r="D84" s="851">
        <v>314381213</v>
      </c>
      <c r="E84" s="462">
        <v>51.044195773709525</v>
      </c>
      <c r="F84" s="851">
        <v>38181286</v>
      </c>
    </row>
    <row r="85" spans="1:6" s="94" customFormat="1" ht="12.75">
      <c r="A85" s="507" t="s">
        <v>246</v>
      </c>
      <c r="B85" s="851">
        <v>731492052</v>
      </c>
      <c r="C85" s="851">
        <v>342677049</v>
      </c>
      <c r="D85" s="851">
        <v>324135499</v>
      </c>
      <c r="E85" s="462">
        <v>44.31155446101826</v>
      </c>
      <c r="F85" s="851">
        <v>43162412</v>
      </c>
    </row>
    <row r="86" spans="1:6" s="94" customFormat="1" ht="12.75">
      <c r="A86" s="853" t="s">
        <v>686</v>
      </c>
      <c r="B86" s="851">
        <v>550140599</v>
      </c>
      <c r="C86" s="851">
        <v>296815308</v>
      </c>
      <c r="D86" s="851">
        <v>283866328</v>
      </c>
      <c r="E86" s="462">
        <v>51.598869182894106</v>
      </c>
      <c r="F86" s="851">
        <v>36896806</v>
      </c>
    </row>
    <row r="87" spans="1:6" s="94" customFormat="1" ht="12.75">
      <c r="A87" s="507" t="s">
        <v>518</v>
      </c>
      <c r="B87" s="851">
        <v>54777538</v>
      </c>
      <c r="C87" s="851">
        <v>13933161</v>
      </c>
      <c r="D87" s="851">
        <v>10810422</v>
      </c>
      <c r="E87" s="462">
        <v>19.735136690517198</v>
      </c>
      <c r="F87" s="851">
        <v>2572594</v>
      </c>
    </row>
    <row r="88" spans="1:6" s="94" customFormat="1" ht="12.75">
      <c r="A88" s="507" t="s">
        <v>519</v>
      </c>
      <c r="B88" s="851">
        <v>15119740</v>
      </c>
      <c r="C88" s="851">
        <v>4357393</v>
      </c>
      <c r="D88" s="851">
        <v>3691381</v>
      </c>
      <c r="E88" s="462">
        <v>24.414315325528086</v>
      </c>
      <c r="F88" s="851">
        <v>876494</v>
      </c>
    </row>
    <row r="89" spans="1:6" s="94" customFormat="1" ht="12.75">
      <c r="A89" s="507" t="s">
        <v>520</v>
      </c>
      <c r="B89" s="851">
        <v>11567309</v>
      </c>
      <c r="C89" s="851">
        <v>3341977</v>
      </c>
      <c r="D89" s="851">
        <v>2899116</v>
      </c>
      <c r="E89" s="462">
        <v>25.06301163044923</v>
      </c>
      <c r="F89" s="851">
        <v>678634</v>
      </c>
    </row>
    <row r="90" spans="1:6" s="94" customFormat="1" ht="12.75">
      <c r="A90" s="507" t="s">
        <v>521</v>
      </c>
      <c r="B90" s="851">
        <v>39657798</v>
      </c>
      <c r="C90" s="851">
        <v>9575768</v>
      </c>
      <c r="D90" s="851">
        <v>7119041</v>
      </c>
      <c r="E90" s="462">
        <v>17.95117570572123</v>
      </c>
      <c r="F90" s="851">
        <v>1696100</v>
      </c>
    </row>
    <row r="91" spans="1:6" s="94" customFormat="1" ht="12.75">
      <c r="A91" s="507" t="s">
        <v>523</v>
      </c>
      <c r="B91" s="851">
        <v>472005468</v>
      </c>
      <c r="C91" s="851">
        <v>276816879</v>
      </c>
      <c r="D91" s="851">
        <v>267673022</v>
      </c>
      <c r="E91" s="462">
        <v>56.70972904915585</v>
      </c>
      <c r="F91" s="851">
        <v>33745009</v>
      </c>
    </row>
    <row r="92" spans="1:6" s="94" customFormat="1" ht="12.75">
      <c r="A92" s="507" t="s">
        <v>524</v>
      </c>
      <c r="B92" s="851">
        <v>461842961</v>
      </c>
      <c r="C92" s="851">
        <v>272826379</v>
      </c>
      <c r="D92" s="851">
        <v>264610326</v>
      </c>
      <c r="E92" s="462">
        <v>57.29443736179407</v>
      </c>
      <c r="F92" s="851">
        <v>33167602</v>
      </c>
    </row>
    <row r="93" spans="1:6" s="94" customFormat="1" ht="12.75">
      <c r="A93" s="507" t="s">
        <v>525</v>
      </c>
      <c r="B93" s="851">
        <v>10162507</v>
      </c>
      <c r="C93" s="851">
        <v>3990500</v>
      </c>
      <c r="D93" s="851">
        <v>3062696</v>
      </c>
      <c r="E93" s="462">
        <v>30.137209253582803</v>
      </c>
      <c r="F93" s="851">
        <v>577407</v>
      </c>
    </row>
    <row r="94" spans="1:6" s="94" customFormat="1" ht="25.5" customHeight="1">
      <c r="A94" s="507" t="s">
        <v>526</v>
      </c>
      <c r="B94" s="851">
        <v>984899</v>
      </c>
      <c r="C94" s="851">
        <v>226308</v>
      </c>
      <c r="D94" s="851">
        <v>167348</v>
      </c>
      <c r="E94" s="462">
        <v>16.991386934091718</v>
      </c>
      <c r="F94" s="851">
        <v>0</v>
      </c>
    </row>
    <row r="95" spans="1:6" s="856" customFormat="1" ht="12.75">
      <c r="A95" s="507" t="s">
        <v>527</v>
      </c>
      <c r="B95" s="851">
        <v>181579</v>
      </c>
      <c r="C95" s="851">
        <v>0</v>
      </c>
      <c r="D95" s="851">
        <v>0</v>
      </c>
      <c r="E95" s="462">
        <v>0</v>
      </c>
      <c r="F95" s="851">
        <v>0</v>
      </c>
    </row>
    <row r="96" spans="1:6" s="94" customFormat="1" ht="12.75">
      <c r="A96" s="507" t="s">
        <v>528</v>
      </c>
      <c r="B96" s="851">
        <v>803320</v>
      </c>
      <c r="C96" s="851">
        <v>226308</v>
      </c>
      <c r="D96" s="851">
        <v>167348</v>
      </c>
      <c r="E96" s="462">
        <v>20.832047004929542</v>
      </c>
      <c r="F96" s="851">
        <v>0</v>
      </c>
    </row>
    <row r="97" spans="1:6" s="94" customFormat="1" ht="12.75">
      <c r="A97" s="507" t="s">
        <v>529</v>
      </c>
      <c r="B97" s="851">
        <v>22372694</v>
      </c>
      <c r="C97" s="851">
        <v>5838960</v>
      </c>
      <c r="D97" s="851">
        <v>5215536</v>
      </c>
      <c r="E97" s="462">
        <v>23.31206067539296</v>
      </c>
      <c r="F97" s="851">
        <v>579203</v>
      </c>
    </row>
    <row r="98" spans="1:237" s="858" customFormat="1" ht="25.5">
      <c r="A98" s="853" t="s">
        <v>530</v>
      </c>
      <c r="B98" s="852">
        <v>308088</v>
      </c>
      <c r="C98" s="852">
        <v>0</v>
      </c>
      <c r="D98" s="852">
        <v>0</v>
      </c>
      <c r="E98" s="462">
        <v>0</v>
      </c>
      <c r="F98" s="852">
        <v>0</v>
      </c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857"/>
      <c r="AL98" s="857"/>
      <c r="AM98" s="857"/>
      <c r="AN98" s="857"/>
      <c r="AO98" s="857"/>
      <c r="AP98" s="857"/>
      <c r="AQ98" s="857"/>
      <c r="AR98" s="857"/>
      <c r="AS98" s="857"/>
      <c r="AT98" s="857"/>
      <c r="AU98" s="857"/>
      <c r="AV98" s="857"/>
      <c r="AW98" s="857"/>
      <c r="AX98" s="857"/>
      <c r="AY98" s="857"/>
      <c r="AZ98" s="857"/>
      <c r="BA98" s="857"/>
      <c r="BB98" s="857"/>
      <c r="BC98" s="857"/>
      <c r="BD98" s="857"/>
      <c r="BE98" s="857"/>
      <c r="BF98" s="857"/>
      <c r="BG98" s="857"/>
      <c r="BH98" s="857"/>
      <c r="BI98" s="857"/>
      <c r="BJ98" s="857"/>
      <c r="BK98" s="857"/>
      <c r="BL98" s="857"/>
      <c r="BM98" s="857"/>
      <c r="BN98" s="857"/>
      <c r="BO98" s="857"/>
      <c r="BP98" s="857"/>
      <c r="BQ98" s="857"/>
      <c r="BR98" s="857"/>
      <c r="BS98" s="857"/>
      <c r="BT98" s="857"/>
      <c r="BU98" s="857"/>
      <c r="BV98" s="857"/>
      <c r="BW98" s="857"/>
      <c r="BX98" s="857"/>
      <c r="BY98" s="857"/>
      <c r="BZ98" s="857"/>
      <c r="CA98" s="857"/>
      <c r="CB98" s="857"/>
      <c r="CC98" s="857"/>
      <c r="CD98" s="857"/>
      <c r="CE98" s="857"/>
      <c r="CF98" s="857"/>
      <c r="CG98" s="857"/>
      <c r="CH98" s="857"/>
      <c r="CI98" s="857"/>
      <c r="CJ98" s="857"/>
      <c r="CK98" s="857"/>
      <c r="CL98" s="857"/>
      <c r="CM98" s="857"/>
      <c r="CN98" s="857"/>
      <c r="CO98" s="857"/>
      <c r="CP98" s="857"/>
      <c r="CQ98" s="857"/>
      <c r="CR98" s="857"/>
      <c r="CS98" s="857"/>
      <c r="CT98" s="857"/>
      <c r="CU98" s="857"/>
      <c r="CV98" s="857"/>
      <c r="CW98" s="857"/>
      <c r="CX98" s="857"/>
      <c r="CY98" s="857"/>
      <c r="CZ98" s="857"/>
      <c r="DA98" s="857"/>
      <c r="DB98" s="857"/>
      <c r="DC98" s="857"/>
      <c r="DD98" s="857"/>
      <c r="DE98" s="857"/>
      <c r="DF98" s="857"/>
      <c r="DG98" s="857"/>
      <c r="DH98" s="857"/>
      <c r="DI98" s="857"/>
      <c r="DJ98" s="857"/>
      <c r="DK98" s="857"/>
      <c r="DL98" s="857"/>
      <c r="DM98" s="857"/>
      <c r="DN98" s="857"/>
      <c r="DO98" s="857"/>
      <c r="DP98" s="857"/>
      <c r="DQ98" s="857"/>
      <c r="DR98" s="857"/>
      <c r="DS98" s="857"/>
      <c r="DT98" s="857"/>
      <c r="DU98" s="857"/>
      <c r="DV98" s="857"/>
      <c r="DW98" s="857"/>
      <c r="DX98" s="857"/>
      <c r="DY98" s="857"/>
      <c r="DZ98" s="857"/>
      <c r="EA98" s="857"/>
      <c r="EB98" s="857"/>
      <c r="EC98" s="857"/>
      <c r="ED98" s="857"/>
      <c r="EE98" s="857"/>
      <c r="EF98" s="857"/>
      <c r="EG98" s="857"/>
      <c r="EH98" s="857"/>
      <c r="EI98" s="857"/>
      <c r="EJ98" s="857"/>
      <c r="EK98" s="857"/>
      <c r="EL98" s="857"/>
      <c r="EM98" s="857"/>
      <c r="EN98" s="857"/>
      <c r="EO98" s="857"/>
      <c r="EP98" s="857"/>
      <c r="EQ98" s="857"/>
      <c r="ER98" s="857"/>
      <c r="ES98" s="857"/>
      <c r="ET98" s="857"/>
      <c r="EU98" s="857"/>
      <c r="EV98" s="857"/>
      <c r="EW98" s="857"/>
      <c r="EX98" s="857"/>
      <c r="EY98" s="857"/>
      <c r="EZ98" s="857"/>
      <c r="FA98" s="857"/>
      <c r="FB98" s="857"/>
      <c r="FC98" s="857"/>
      <c r="FD98" s="857"/>
      <c r="FE98" s="857"/>
      <c r="FF98" s="857"/>
      <c r="FG98" s="857"/>
      <c r="FH98" s="857"/>
      <c r="FI98" s="857"/>
      <c r="FJ98" s="857"/>
      <c r="FK98" s="857"/>
      <c r="FL98" s="857"/>
      <c r="FM98" s="857"/>
      <c r="FN98" s="857"/>
      <c r="FO98" s="857"/>
      <c r="FP98" s="857"/>
      <c r="FQ98" s="857"/>
      <c r="FR98" s="857"/>
      <c r="FS98" s="857"/>
      <c r="FT98" s="857"/>
      <c r="FU98" s="857"/>
      <c r="FV98" s="857"/>
      <c r="FW98" s="857"/>
      <c r="FX98" s="857"/>
      <c r="FY98" s="857"/>
      <c r="FZ98" s="857"/>
      <c r="GA98" s="857"/>
      <c r="GB98" s="857"/>
      <c r="GC98" s="857"/>
      <c r="GD98" s="857"/>
      <c r="GE98" s="857"/>
      <c r="GF98" s="857"/>
      <c r="GG98" s="857"/>
      <c r="GH98" s="857"/>
      <c r="GI98" s="857"/>
      <c r="GJ98" s="857"/>
      <c r="GK98" s="857"/>
      <c r="GL98" s="857"/>
      <c r="GM98" s="857"/>
      <c r="GN98" s="857"/>
      <c r="GO98" s="857"/>
      <c r="GP98" s="857"/>
      <c r="GQ98" s="857"/>
      <c r="GR98" s="857"/>
      <c r="GS98" s="857"/>
      <c r="GT98" s="857"/>
      <c r="GU98" s="857"/>
      <c r="GV98" s="857"/>
      <c r="GW98" s="857"/>
      <c r="GX98" s="857"/>
      <c r="GY98" s="857"/>
      <c r="GZ98" s="857"/>
      <c r="HA98" s="857"/>
      <c r="HB98" s="857"/>
      <c r="HC98" s="857"/>
      <c r="HD98" s="857"/>
      <c r="HE98" s="857"/>
      <c r="HF98" s="857"/>
      <c r="HG98" s="857"/>
      <c r="HH98" s="857"/>
      <c r="HI98" s="857"/>
      <c r="HJ98" s="857"/>
      <c r="HK98" s="857"/>
      <c r="HL98" s="857"/>
      <c r="HM98" s="857"/>
      <c r="HN98" s="857"/>
      <c r="HO98" s="857"/>
      <c r="HP98" s="857"/>
      <c r="HQ98" s="857"/>
      <c r="HR98" s="857"/>
      <c r="HS98" s="857"/>
      <c r="HT98" s="857"/>
      <c r="HU98" s="857"/>
      <c r="HV98" s="857"/>
      <c r="HW98" s="857"/>
      <c r="HX98" s="857"/>
      <c r="HY98" s="857"/>
      <c r="HZ98" s="857"/>
      <c r="IA98" s="857"/>
      <c r="IB98" s="857"/>
      <c r="IC98" s="857"/>
    </row>
    <row r="99" spans="1:6" s="94" customFormat="1" ht="38.25">
      <c r="A99" s="507" t="s">
        <v>531</v>
      </c>
      <c r="B99" s="851">
        <v>22064606</v>
      </c>
      <c r="C99" s="851">
        <v>5838960</v>
      </c>
      <c r="D99" s="851">
        <v>5215536</v>
      </c>
      <c r="E99" s="462">
        <v>23.6375668797349</v>
      </c>
      <c r="F99" s="851">
        <v>579203</v>
      </c>
    </row>
    <row r="100" spans="1:6" s="94" customFormat="1" ht="12.75">
      <c r="A100" s="507" t="s">
        <v>698</v>
      </c>
      <c r="B100" s="851">
        <v>181351453</v>
      </c>
      <c r="C100" s="851">
        <v>45861741</v>
      </c>
      <c r="D100" s="851">
        <v>40269171</v>
      </c>
      <c r="E100" s="462">
        <v>22.20504458820079</v>
      </c>
      <c r="F100" s="851">
        <v>6265606</v>
      </c>
    </row>
    <row r="101" spans="1:6" s="94" customFormat="1" ht="12.75">
      <c r="A101" s="507" t="s">
        <v>532</v>
      </c>
      <c r="B101" s="851">
        <v>135020579</v>
      </c>
      <c r="C101" s="851">
        <v>15832838</v>
      </c>
      <c r="D101" s="851">
        <v>13775764</v>
      </c>
      <c r="E101" s="462">
        <v>10.202714358083147</v>
      </c>
      <c r="F101" s="851">
        <v>2381500</v>
      </c>
    </row>
    <row r="102" spans="1:6" s="94" customFormat="1" ht="25.5">
      <c r="A102" s="507" t="s">
        <v>533</v>
      </c>
      <c r="B102" s="851">
        <v>46330874</v>
      </c>
      <c r="C102" s="851">
        <v>30028903</v>
      </c>
      <c r="D102" s="851">
        <v>26493407</v>
      </c>
      <c r="E102" s="462">
        <v>57.18305033485878</v>
      </c>
      <c r="F102" s="851">
        <v>3884106</v>
      </c>
    </row>
    <row r="103" spans="1:6" s="94" customFormat="1" ht="12.75">
      <c r="A103" s="507" t="s">
        <v>534</v>
      </c>
      <c r="B103" s="851">
        <v>46330874</v>
      </c>
      <c r="C103" s="851">
        <v>30028903</v>
      </c>
      <c r="D103" s="851">
        <v>26493407</v>
      </c>
      <c r="E103" s="462">
        <v>57.18305033485878</v>
      </c>
      <c r="F103" s="851">
        <v>3884106</v>
      </c>
    </row>
    <row r="104" spans="1:6" s="94" customFormat="1" ht="25.5">
      <c r="A104" s="507" t="s">
        <v>535</v>
      </c>
      <c r="B104" s="851">
        <v>46330874</v>
      </c>
      <c r="C104" s="851">
        <v>30028903</v>
      </c>
      <c r="D104" s="851">
        <v>26493407</v>
      </c>
      <c r="E104" s="462">
        <v>57.18305033485878</v>
      </c>
      <c r="F104" s="851">
        <v>3884106</v>
      </c>
    </row>
    <row r="105" spans="1:6" s="94" customFormat="1" ht="12.75">
      <c r="A105" s="507" t="s">
        <v>1151</v>
      </c>
      <c r="B105" s="851">
        <v>-14528331</v>
      </c>
      <c r="C105" s="851">
        <v>8687336</v>
      </c>
      <c r="D105" s="851">
        <v>25357054</v>
      </c>
      <c r="E105" s="462">
        <v>-174.53521674306566</v>
      </c>
      <c r="F105" s="851">
        <v>4355262</v>
      </c>
    </row>
    <row r="106" spans="1:6" s="94" customFormat="1" ht="12.75">
      <c r="A106" s="507" t="s">
        <v>1152</v>
      </c>
      <c r="B106" s="851">
        <v>14528331</v>
      </c>
      <c r="C106" s="851">
        <v>-10251622</v>
      </c>
      <c r="D106" s="854" t="s">
        <v>1147</v>
      </c>
      <c r="E106" s="855" t="s">
        <v>1147</v>
      </c>
      <c r="F106" s="854" t="s">
        <v>1147</v>
      </c>
    </row>
    <row r="107" spans="1:6" s="94" customFormat="1" ht="12.75">
      <c r="A107" s="507" t="s">
        <v>539</v>
      </c>
      <c r="B107" s="851">
        <v>14528331</v>
      </c>
      <c r="C107" s="851">
        <v>-10251622</v>
      </c>
      <c r="D107" s="854" t="s">
        <v>1147</v>
      </c>
      <c r="E107" s="855" t="s">
        <v>1147</v>
      </c>
      <c r="F107" s="854" t="s">
        <v>1147</v>
      </c>
    </row>
    <row r="108" spans="1:6" s="94" customFormat="1" ht="25.5" customHeight="1">
      <c r="A108" s="853" t="s">
        <v>540</v>
      </c>
      <c r="B108" s="851">
        <v>14528331</v>
      </c>
      <c r="C108" s="851">
        <v>-10251622</v>
      </c>
      <c r="D108" s="854" t="s">
        <v>1147</v>
      </c>
      <c r="E108" s="855" t="s">
        <v>1147</v>
      </c>
      <c r="F108" s="854" t="s">
        <v>1147</v>
      </c>
    </row>
    <row r="109" spans="1:6" s="94" customFormat="1" ht="12.75">
      <c r="A109" s="165" t="s">
        <v>541</v>
      </c>
      <c r="B109" s="851"/>
      <c r="C109" s="851"/>
      <c r="D109" s="851"/>
      <c r="E109" s="834"/>
      <c r="F109" s="851"/>
    </row>
    <row r="110" spans="1:6" s="862" customFormat="1" ht="25.5">
      <c r="A110" s="507" t="s">
        <v>544</v>
      </c>
      <c r="B110" s="861"/>
      <c r="C110" s="861"/>
      <c r="D110" s="861"/>
      <c r="E110" s="152"/>
      <c r="F110" s="861"/>
    </row>
    <row r="111" spans="1:6" s="862" customFormat="1" ht="12.75">
      <c r="A111" s="278" t="s">
        <v>516</v>
      </c>
      <c r="B111" s="415">
        <v>4052285</v>
      </c>
      <c r="C111" s="415">
        <v>2099755</v>
      </c>
      <c r="D111" s="415">
        <v>2102940</v>
      </c>
      <c r="E111" s="156">
        <v>51.89516532030694</v>
      </c>
      <c r="F111" s="415">
        <v>26362</v>
      </c>
    </row>
    <row r="112" spans="1:6" s="862" customFormat="1" ht="12.75">
      <c r="A112" s="278" t="s">
        <v>152</v>
      </c>
      <c r="B112" s="415">
        <v>3263377</v>
      </c>
      <c r="C112" s="415">
        <v>1934961</v>
      </c>
      <c r="D112" s="415">
        <v>1938146</v>
      </c>
      <c r="E112" s="156">
        <v>59.39080896874618</v>
      </c>
      <c r="F112" s="415">
        <v>0</v>
      </c>
    </row>
    <row r="113" spans="1:6" s="862" customFormat="1" ht="12.75">
      <c r="A113" s="278" t="s">
        <v>545</v>
      </c>
      <c r="B113" s="415">
        <v>788908</v>
      </c>
      <c r="C113" s="415">
        <v>164794</v>
      </c>
      <c r="D113" s="415">
        <v>164794</v>
      </c>
      <c r="E113" s="156">
        <v>20.888874241356405</v>
      </c>
      <c r="F113" s="415">
        <v>26362</v>
      </c>
    </row>
    <row r="114" spans="1:6" s="862" customFormat="1" ht="25.5">
      <c r="A114" s="278" t="s">
        <v>517</v>
      </c>
      <c r="B114" s="415">
        <v>788908</v>
      </c>
      <c r="C114" s="415">
        <v>164794</v>
      </c>
      <c r="D114" s="415">
        <v>164794</v>
      </c>
      <c r="E114" s="156">
        <v>20.888874241356405</v>
      </c>
      <c r="F114" s="415">
        <v>26362</v>
      </c>
    </row>
    <row r="115" spans="1:6" s="862" customFormat="1" ht="12.75">
      <c r="A115" s="278" t="s">
        <v>246</v>
      </c>
      <c r="B115" s="415">
        <v>4233864</v>
      </c>
      <c r="C115" s="415">
        <v>2099755</v>
      </c>
      <c r="D115" s="415">
        <v>2086128</v>
      </c>
      <c r="E115" s="156">
        <v>49.27243765978312</v>
      </c>
      <c r="F115" s="415">
        <v>14061</v>
      </c>
    </row>
    <row r="116" spans="1:6" s="862" customFormat="1" ht="12.75">
      <c r="A116" s="278" t="s">
        <v>686</v>
      </c>
      <c r="B116" s="415">
        <v>1877452</v>
      </c>
      <c r="C116" s="415">
        <v>167044</v>
      </c>
      <c r="D116" s="415">
        <v>153417</v>
      </c>
      <c r="E116" s="156">
        <v>8.17155378672797</v>
      </c>
      <c r="F116" s="415">
        <v>14061</v>
      </c>
    </row>
    <row r="117" spans="1:6" s="862" customFormat="1" ht="12.75">
      <c r="A117" s="278" t="s">
        <v>518</v>
      </c>
      <c r="B117" s="415">
        <v>1172987</v>
      </c>
      <c r="C117" s="415">
        <v>167044</v>
      </c>
      <c r="D117" s="415">
        <v>153417</v>
      </c>
      <c r="E117" s="156">
        <v>13.079173085464715</v>
      </c>
      <c r="F117" s="415">
        <v>14061</v>
      </c>
    </row>
    <row r="118" spans="1:6" s="862" customFormat="1" ht="12.75">
      <c r="A118" s="278" t="s">
        <v>519</v>
      </c>
      <c r="B118" s="415">
        <v>85167</v>
      </c>
      <c r="C118" s="415">
        <v>22040</v>
      </c>
      <c r="D118" s="415">
        <v>21202</v>
      </c>
      <c r="E118" s="156">
        <v>24.894618807754178</v>
      </c>
      <c r="F118" s="415">
        <v>4092</v>
      </c>
    </row>
    <row r="119" spans="1:6" s="862" customFormat="1" ht="12.75">
      <c r="A119" s="278" t="s">
        <v>546</v>
      </c>
      <c r="B119" s="415">
        <v>68534</v>
      </c>
      <c r="C119" s="415">
        <v>18077</v>
      </c>
      <c r="D119" s="415">
        <v>17242</v>
      </c>
      <c r="E119" s="156">
        <v>25.158315580587736</v>
      </c>
      <c r="F119" s="415">
        <v>3075</v>
      </c>
    </row>
    <row r="120" spans="1:6" s="862" customFormat="1" ht="12.75">
      <c r="A120" s="278" t="s">
        <v>521</v>
      </c>
      <c r="B120" s="415">
        <v>1087820</v>
      </c>
      <c r="C120" s="415">
        <v>145004</v>
      </c>
      <c r="D120" s="415">
        <v>132215</v>
      </c>
      <c r="E120" s="156">
        <v>12.154124763288044</v>
      </c>
      <c r="F120" s="415">
        <v>9969</v>
      </c>
    </row>
    <row r="121" spans="1:6" s="862" customFormat="1" ht="12.75">
      <c r="A121" s="278" t="s">
        <v>523</v>
      </c>
      <c r="B121" s="415">
        <v>522886</v>
      </c>
      <c r="C121" s="415">
        <v>0</v>
      </c>
      <c r="D121" s="415">
        <v>0</v>
      </c>
      <c r="E121" s="156">
        <v>0</v>
      </c>
      <c r="F121" s="415">
        <v>0</v>
      </c>
    </row>
    <row r="122" spans="1:6" s="862" customFormat="1" ht="12.75">
      <c r="A122" s="278" t="s">
        <v>547</v>
      </c>
      <c r="B122" s="415">
        <v>522886</v>
      </c>
      <c r="C122" s="415">
        <v>0</v>
      </c>
      <c r="D122" s="415">
        <v>0</v>
      </c>
      <c r="E122" s="156">
        <v>0</v>
      </c>
      <c r="F122" s="415">
        <v>0</v>
      </c>
    </row>
    <row r="123" spans="1:6" s="856" customFormat="1" ht="25.5">
      <c r="A123" s="278" t="s">
        <v>548</v>
      </c>
      <c r="B123" s="140">
        <v>181579</v>
      </c>
      <c r="C123" s="140">
        <v>0</v>
      </c>
      <c r="D123" s="140">
        <v>0</v>
      </c>
      <c r="E123" s="156">
        <v>0</v>
      </c>
      <c r="F123" s="140">
        <v>0</v>
      </c>
    </row>
    <row r="124" spans="1:6" s="856" customFormat="1" ht="12.75">
      <c r="A124" s="278" t="s">
        <v>527</v>
      </c>
      <c r="B124" s="140">
        <v>181579</v>
      </c>
      <c r="C124" s="140">
        <v>0</v>
      </c>
      <c r="D124" s="140">
        <v>0</v>
      </c>
      <c r="E124" s="156">
        <v>0</v>
      </c>
      <c r="F124" s="140">
        <v>0</v>
      </c>
    </row>
    <row r="125" spans="1:49" s="863" customFormat="1" ht="12.75">
      <c r="A125" s="278" t="s">
        <v>200</v>
      </c>
      <c r="B125" s="415">
        <v>2356412</v>
      </c>
      <c r="C125" s="415">
        <v>1932711</v>
      </c>
      <c r="D125" s="415">
        <v>1932711</v>
      </c>
      <c r="E125" s="156">
        <v>82.01923093245153</v>
      </c>
      <c r="F125" s="415">
        <v>0</v>
      </c>
      <c r="G125" s="862"/>
      <c r="H125" s="862"/>
      <c r="I125" s="862"/>
      <c r="J125" s="862"/>
      <c r="K125" s="862"/>
      <c r="L125" s="862"/>
      <c r="M125" s="862"/>
      <c r="N125" s="862"/>
      <c r="O125" s="862"/>
      <c r="P125" s="862"/>
      <c r="Q125" s="862"/>
      <c r="R125" s="862"/>
      <c r="S125" s="862"/>
      <c r="T125" s="862"/>
      <c r="U125" s="862"/>
      <c r="V125" s="862"/>
      <c r="W125" s="862"/>
      <c r="X125" s="862"/>
      <c r="Y125" s="862"/>
      <c r="Z125" s="862"/>
      <c r="AA125" s="862"/>
      <c r="AB125" s="862"/>
      <c r="AC125" s="862"/>
      <c r="AD125" s="862"/>
      <c r="AE125" s="862"/>
      <c r="AF125" s="862"/>
      <c r="AG125" s="862"/>
      <c r="AH125" s="862"/>
      <c r="AI125" s="862"/>
      <c r="AJ125" s="862"/>
      <c r="AK125" s="862"/>
      <c r="AL125" s="862"/>
      <c r="AM125" s="862"/>
      <c r="AN125" s="862"/>
      <c r="AO125" s="862"/>
      <c r="AP125" s="862"/>
      <c r="AQ125" s="862"/>
      <c r="AR125" s="862"/>
      <c r="AS125" s="862"/>
      <c r="AT125" s="862"/>
      <c r="AU125" s="862"/>
      <c r="AV125" s="862"/>
      <c r="AW125" s="862"/>
    </row>
    <row r="126" spans="1:49" s="863" customFormat="1" ht="12.75">
      <c r="A126" s="278" t="s">
        <v>532</v>
      </c>
      <c r="B126" s="415">
        <v>2356412</v>
      </c>
      <c r="C126" s="415">
        <v>1932711</v>
      </c>
      <c r="D126" s="415">
        <v>1932711</v>
      </c>
      <c r="E126" s="156">
        <v>82.01923093245153</v>
      </c>
      <c r="F126" s="415">
        <v>0</v>
      </c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2"/>
      <c r="W126" s="862"/>
      <c r="X126" s="862"/>
      <c r="Y126" s="862"/>
      <c r="Z126" s="862"/>
      <c r="AA126" s="862"/>
      <c r="AB126" s="862"/>
      <c r="AC126" s="862"/>
      <c r="AD126" s="862"/>
      <c r="AE126" s="862"/>
      <c r="AF126" s="862"/>
      <c r="AG126" s="862"/>
      <c r="AH126" s="862"/>
      <c r="AI126" s="862"/>
      <c r="AJ126" s="862"/>
      <c r="AK126" s="862"/>
      <c r="AL126" s="862"/>
      <c r="AM126" s="862"/>
      <c r="AN126" s="862"/>
      <c r="AO126" s="862"/>
      <c r="AP126" s="862"/>
      <c r="AQ126" s="862"/>
      <c r="AR126" s="862"/>
      <c r="AS126" s="862"/>
      <c r="AT126" s="862"/>
      <c r="AU126" s="862"/>
      <c r="AV126" s="862"/>
      <c r="AW126" s="862"/>
    </row>
    <row r="127" spans="1:6" s="862" customFormat="1" ht="12.75">
      <c r="A127" s="278" t="s">
        <v>460</v>
      </c>
      <c r="B127" s="415">
        <v>-181579</v>
      </c>
      <c r="C127" s="415">
        <v>0</v>
      </c>
      <c r="D127" s="415">
        <v>16812</v>
      </c>
      <c r="E127" s="846" t="s">
        <v>1147</v>
      </c>
      <c r="F127" s="415">
        <v>-122544</v>
      </c>
    </row>
    <row r="128" spans="1:6" s="862" customFormat="1" ht="12.75">
      <c r="A128" s="278" t="s">
        <v>1152</v>
      </c>
      <c r="B128" s="415">
        <v>181579</v>
      </c>
      <c r="C128" s="415">
        <v>0</v>
      </c>
      <c r="D128" s="262" t="s">
        <v>1147</v>
      </c>
      <c r="E128" s="846" t="s">
        <v>1147</v>
      </c>
      <c r="F128" s="262" t="s">
        <v>1147</v>
      </c>
    </row>
    <row r="129" spans="1:6" s="862" customFormat="1" ht="12.75">
      <c r="A129" s="278" t="s">
        <v>539</v>
      </c>
      <c r="B129" s="415">
        <v>181579</v>
      </c>
      <c r="C129" s="415">
        <v>0</v>
      </c>
      <c r="D129" s="262" t="s">
        <v>1147</v>
      </c>
      <c r="E129" s="846" t="s">
        <v>1147</v>
      </c>
      <c r="F129" s="262" t="s">
        <v>1147</v>
      </c>
    </row>
    <row r="130" spans="1:6" s="862" customFormat="1" ht="25.5">
      <c r="A130" s="280" t="s">
        <v>549</v>
      </c>
      <c r="B130" s="415">
        <v>181579</v>
      </c>
      <c r="C130" s="415">
        <v>0</v>
      </c>
      <c r="D130" s="262" t="s">
        <v>1147</v>
      </c>
      <c r="E130" s="846" t="s">
        <v>1147</v>
      </c>
      <c r="F130" s="262" t="s">
        <v>1147</v>
      </c>
    </row>
    <row r="131" spans="1:49" s="863" customFormat="1" ht="12.75">
      <c r="A131" s="864" t="s">
        <v>550</v>
      </c>
      <c r="B131" s="415"/>
      <c r="C131" s="140"/>
      <c r="D131" s="140"/>
      <c r="E131" s="156"/>
      <c r="F131" s="140"/>
      <c r="G131" s="862"/>
      <c r="H131" s="862"/>
      <c r="I131" s="862"/>
      <c r="J131" s="862"/>
      <c r="K131" s="862"/>
      <c r="L131" s="862"/>
      <c r="M131" s="862"/>
      <c r="N131" s="862"/>
      <c r="O131" s="862"/>
      <c r="P131" s="862"/>
      <c r="Q131" s="862"/>
      <c r="R131" s="862"/>
      <c r="S131" s="862"/>
      <c r="T131" s="862"/>
      <c r="U131" s="862"/>
      <c r="V131" s="862"/>
      <c r="W131" s="862"/>
      <c r="X131" s="862"/>
      <c r="Y131" s="862"/>
      <c r="Z131" s="862"/>
      <c r="AA131" s="862"/>
      <c r="AB131" s="862"/>
      <c r="AC131" s="862"/>
      <c r="AD131" s="862"/>
      <c r="AE131" s="862"/>
      <c r="AF131" s="862"/>
      <c r="AG131" s="862"/>
      <c r="AH131" s="862"/>
      <c r="AI131" s="862"/>
      <c r="AJ131" s="862"/>
      <c r="AK131" s="862"/>
      <c r="AL131" s="862"/>
      <c r="AM131" s="862"/>
      <c r="AN131" s="862"/>
      <c r="AO131" s="862"/>
      <c r="AP131" s="862"/>
      <c r="AQ131" s="862"/>
      <c r="AR131" s="862"/>
      <c r="AS131" s="862"/>
      <c r="AT131" s="862"/>
      <c r="AU131" s="862"/>
      <c r="AV131" s="862"/>
      <c r="AW131" s="862"/>
    </row>
    <row r="132" spans="1:6" s="862" customFormat="1" ht="25.5">
      <c r="A132" s="507" t="s">
        <v>544</v>
      </c>
      <c r="B132" s="861"/>
      <c r="C132" s="861"/>
      <c r="D132" s="861"/>
      <c r="E132" s="152"/>
      <c r="F132" s="861"/>
    </row>
    <row r="133" spans="1:6" s="862" customFormat="1" ht="12.75">
      <c r="A133" s="278" t="s">
        <v>516</v>
      </c>
      <c r="B133" s="415">
        <v>1172987</v>
      </c>
      <c r="C133" s="415">
        <v>167044</v>
      </c>
      <c r="D133" s="415">
        <v>170229</v>
      </c>
      <c r="E133" s="156">
        <v>14.51243705173203</v>
      </c>
      <c r="F133" s="415">
        <v>26362</v>
      </c>
    </row>
    <row r="134" spans="1:6" s="862" customFormat="1" ht="12.75">
      <c r="A134" s="278" t="s">
        <v>152</v>
      </c>
      <c r="B134" s="415">
        <v>632079</v>
      </c>
      <c r="C134" s="140">
        <v>2250</v>
      </c>
      <c r="D134" s="140">
        <v>5435</v>
      </c>
      <c r="E134" s="156">
        <v>0.859860871821402</v>
      </c>
      <c r="F134" s="140">
        <v>0</v>
      </c>
    </row>
    <row r="135" spans="1:6" s="862" customFormat="1" ht="12.75">
      <c r="A135" s="278" t="s">
        <v>545</v>
      </c>
      <c r="B135" s="415">
        <v>540908</v>
      </c>
      <c r="C135" s="415">
        <v>164794</v>
      </c>
      <c r="D135" s="415">
        <v>164794</v>
      </c>
      <c r="E135" s="156">
        <v>30.466179091453633</v>
      </c>
      <c r="F135" s="415">
        <v>26362</v>
      </c>
    </row>
    <row r="136" spans="1:6" s="862" customFormat="1" ht="25.5">
      <c r="A136" s="278" t="s">
        <v>517</v>
      </c>
      <c r="B136" s="415">
        <v>540908</v>
      </c>
      <c r="C136" s="140">
        <v>164794</v>
      </c>
      <c r="D136" s="140">
        <v>164794</v>
      </c>
      <c r="E136" s="156">
        <v>30.466179091453633</v>
      </c>
      <c r="F136" s="140">
        <v>26362</v>
      </c>
    </row>
    <row r="137" spans="1:6" s="862" customFormat="1" ht="12.75">
      <c r="A137" s="278" t="s">
        <v>246</v>
      </c>
      <c r="B137" s="415">
        <v>1172987</v>
      </c>
      <c r="C137" s="415">
        <v>167044</v>
      </c>
      <c r="D137" s="415">
        <v>153417</v>
      </c>
      <c r="E137" s="156">
        <v>13.079173085464715</v>
      </c>
      <c r="F137" s="415">
        <v>14061</v>
      </c>
    </row>
    <row r="138" spans="1:6" s="862" customFormat="1" ht="12.75">
      <c r="A138" s="278" t="s">
        <v>686</v>
      </c>
      <c r="B138" s="415">
        <v>1172987</v>
      </c>
      <c r="C138" s="415">
        <v>167044</v>
      </c>
      <c r="D138" s="415">
        <v>153417</v>
      </c>
      <c r="E138" s="156">
        <v>13.079173085464715</v>
      </c>
      <c r="F138" s="415">
        <v>14061</v>
      </c>
    </row>
    <row r="139" spans="1:6" s="862" customFormat="1" ht="12.75">
      <c r="A139" s="278" t="s">
        <v>518</v>
      </c>
      <c r="B139" s="415">
        <v>1172987</v>
      </c>
      <c r="C139" s="415">
        <v>167044</v>
      </c>
      <c r="D139" s="415">
        <v>153417</v>
      </c>
      <c r="E139" s="156">
        <v>13.079173085464715</v>
      </c>
      <c r="F139" s="415">
        <v>14061</v>
      </c>
    </row>
    <row r="140" spans="1:6" s="862" customFormat="1" ht="12.75">
      <c r="A140" s="278" t="s">
        <v>519</v>
      </c>
      <c r="B140" s="415">
        <v>85167</v>
      </c>
      <c r="C140" s="140">
        <v>22040</v>
      </c>
      <c r="D140" s="140">
        <v>21202</v>
      </c>
      <c r="E140" s="156">
        <v>24.894618807754178</v>
      </c>
      <c r="F140" s="140">
        <v>4092</v>
      </c>
    </row>
    <row r="141" spans="1:6" s="862" customFormat="1" ht="12.75">
      <c r="A141" s="278" t="s">
        <v>546</v>
      </c>
      <c r="B141" s="415">
        <v>68534</v>
      </c>
      <c r="C141" s="140">
        <v>18077</v>
      </c>
      <c r="D141" s="140">
        <v>17242</v>
      </c>
      <c r="E141" s="156">
        <v>25.158315580587736</v>
      </c>
      <c r="F141" s="140">
        <v>3075</v>
      </c>
    </row>
    <row r="142" spans="1:6" s="862" customFormat="1" ht="12.75">
      <c r="A142" s="278" t="s">
        <v>521</v>
      </c>
      <c r="B142" s="415">
        <v>1087820</v>
      </c>
      <c r="C142" s="140">
        <v>145004</v>
      </c>
      <c r="D142" s="140">
        <v>132215</v>
      </c>
      <c r="E142" s="156">
        <v>12.154124763288044</v>
      </c>
      <c r="F142" s="140">
        <v>9969</v>
      </c>
    </row>
    <row r="143" spans="1:49" s="863" customFormat="1" ht="12.75">
      <c r="A143" s="864" t="s">
        <v>551</v>
      </c>
      <c r="B143" s="415"/>
      <c r="C143" s="140"/>
      <c r="D143" s="140"/>
      <c r="E143" s="156"/>
      <c r="F143" s="140"/>
      <c r="G143" s="862"/>
      <c r="H143" s="862"/>
      <c r="I143" s="862"/>
      <c r="J143" s="862"/>
      <c r="K143" s="862"/>
      <c r="L143" s="862"/>
      <c r="M143" s="862"/>
      <c r="N143" s="862"/>
      <c r="O143" s="862"/>
      <c r="P143" s="862"/>
      <c r="Q143" s="862"/>
      <c r="R143" s="862"/>
      <c r="S143" s="862"/>
      <c r="T143" s="862"/>
      <c r="U143" s="862"/>
      <c r="V143" s="862"/>
      <c r="W143" s="862"/>
      <c r="X143" s="862"/>
      <c r="Y143" s="862"/>
      <c r="Z143" s="862"/>
      <c r="AA143" s="862"/>
      <c r="AB143" s="862"/>
      <c r="AC143" s="862"/>
      <c r="AD143" s="862"/>
      <c r="AE143" s="862"/>
      <c r="AF143" s="862"/>
      <c r="AG143" s="862"/>
      <c r="AH143" s="862"/>
      <c r="AI143" s="862"/>
      <c r="AJ143" s="862"/>
      <c r="AK143" s="862"/>
      <c r="AL143" s="862"/>
      <c r="AM143" s="862"/>
      <c r="AN143" s="862"/>
      <c r="AO143" s="862"/>
      <c r="AP143" s="862"/>
      <c r="AQ143" s="862"/>
      <c r="AR143" s="862"/>
      <c r="AS143" s="862"/>
      <c r="AT143" s="862"/>
      <c r="AU143" s="862"/>
      <c r="AV143" s="862"/>
      <c r="AW143" s="862"/>
    </row>
    <row r="144" spans="1:6" s="862" customFormat="1" ht="25.5">
      <c r="A144" s="507" t="s">
        <v>544</v>
      </c>
      <c r="B144" s="861"/>
      <c r="C144" s="861"/>
      <c r="D144" s="861"/>
      <c r="E144" s="152"/>
      <c r="F144" s="861"/>
    </row>
    <row r="145" spans="1:6" s="862" customFormat="1" ht="12.75">
      <c r="A145" s="278" t="s">
        <v>516</v>
      </c>
      <c r="B145" s="415">
        <v>2879298</v>
      </c>
      <c r="C145" s="415">
        <v>1932711</v>
      </c>
      <c r="D145" s="415">
        <v>1932711</v>
      </c>
      <c r="E145" s="156">
        <v>67.12438240154371</v>
      </c>
      <c r="F145" s="415">
        <v>0</v>
      </c>
    </row>
    <row r="146" spans="1:6" s="862" customFormat="1" ht="12.75">
      <c r="A146" s="278" t="s">
        <v>152</v>
      </c>
      <c r="B146" s="415">
        <v>2631298</v>
      </c>
      <c r="C146" s="140">
        <v>1932711</v>
      </c>
      <c r="D146" s="140">
        <v>1932711</v>
      </c>
      <c r="E146" s="156">
        <v>73.45085961377237</v>
      </c>
      <c r="F146" s="140">
        <v>0</v>
      </c>
    </row>
    <row r="147" spans="1:6" s="862" customFormat="1" ht="12.75">
      <c r="A147" s="278" t="s">
        <v>545</v>
      </c>
      <c r="B147" s="415">
        <v>248000</v>
      </c>
      <c r="C147" s="415">
        <v>0</v>
      </c>
      <c r="D147" s="415">
        <v>0</v>
      </c>
      <c r="E147" s="156">
        <v>0</v>
      </c>
      <c r="F147" s="415">
        <v>0</v>
      </c>
    </row>
    <row r="148" spans="1:6" s="862" customFormat="1" ht="25.5">
      <c r="A148" s="278" t="s">
        <v>517</v>
      </c>
      <c r="B148" s="415">
        <v>248000</v>
      </c>
      <c r="C148" s="140">
        <v>0</v>
      </c>
      <c r="D148" s="140">
        <v>0</v>
      </c>
      <c r="E148" s="156">
        <v>0</v>
      </c>
      <c r="F148" s="140">
        <v>0</v>
      </c>
    </row>
    <row r="149" spans="1:6" s="862" customFormat="1" ht="12.75">
      <c r="A149" s="278" t="s">
        <v>246</v>
      </c>
      <c r="B149" s="415">
        <v>3060877</v>
      </c>
      <c r="C149" s="415">
        <v>1932711</v>
      </c>
      <c r="D149" s="415">
        <v>1932711</v>
      </c>
      <c r="E149" s="156">
        <v>63.14239350356124</v>
      </c>
      <c r="F149" s="415">
        <v>0</v>
      </c>
    </row>
    <row r="150" spans="1:6" s="862" customFormat="1" ht="12.75">
      <c r="A150" s="278" t="s">
        <v>686</v>
      </c>
      <c r="B150" s="415">
        <v>704465</v>
      </c>
      <c r="C150" s="415">
        <v>0</v>
      </c>
      <c r="D150" s="415">
        <v>0</v>
      </c>
      <c r="E150" s="156">
        <v>0</v>
      </c>
      <c r="F150" s="415">
        <v>0</v>
      </c>
    </row>
    <row r="151" spans="1:6" s="862" customFormat="1" ht="12.75">
      <c r="A151" s="278" t="s">
        <v>523</v>
      </c>
      <c r="B151" s="415">
        <v>522886</v>
      </c>
      <c r="C151" s="415">
        <v>0</v>
      </c>
      <c r="D151" s="415">
        <v>0</v>
      </c>
      <c r="E151" s="156">
        <v>0</v>
      </c>
      <c r="F151" s="415">
        <v>0</v>
      </c>
    </row>
    <row r="152" spans="1:6" s="862" customFormat="1" ht="12.75">
      <c r="A152" s="278" t="s">
        <v>547</v>
      </c>
      <c r="B152" s="415">
        <v>522886</v>
      </c>
      <c r="C152" s="140">
        <v>0</v>
      </c>
      <c r="D152" s="140">
        <v>0</v>
      </c>
      <c r="E152" s="156">
        <v>0</v>
      </c>
      <c r="F152" s="140">
        <v>0</v>
      </c>
    </row>
    <row r="153" spans="1:6" s="856" customFormat="1" ht="25.5">
      <c r="A153" s="278" t="s">
        <v>548</v>
      </c>
      <c r="B153" s="140">
        <v>181579</v>
      </c>
      <c r="C153" s="140">
        <v>0</v>
      </c>
      <c r="D153" s="140">
        <v>0</v>
      </c>
      <c r="E153" s="156">
        <v>0</v>
      </c>
      <c r="F153" s="140">
        <v>0</v>
      </c>
    </row>
    <row r="154" spans="1:6" s="856" customFormat="1" ht="12.75">
      <c r="A154" s="278" t="s">
        <v>527</v>
      </c>
      <c r="B154" s="140">
        <v>181579</v>
      </c>
      <c r="C154" s="140">
        <v>0</v>
      </c>
      <c r="D154" s="140">
        <v>0</v>
      </c>
      <c r="E154" s="156">
        <v>0</v>
      </c>
      <c r="F154" s="140">
        <v>0</v>
      </c>
    </row>
    <row r="155" spans="1:49" s="863" customFormat="1" ht="12.75">
      <c r="A155" s="278" t="s">
        <v>200</v>
      </c>
      <c r="B155" s="415">
        <v>2356412</v>
      </c>
      <c r="C155" s="415">
        <v>1932711</v>
      </c>
      <c r="D155" s="415">
        <v>1932711</v>
      </c>
      <c r="E155" s="156">
        <v>82.01923093245153</v>
      </c>
      <c r="F155" s="415">
        <v>0</v>
      </c>
      <c r="G155" s="862"/>
      <c r="H155" s="862"/>
      <c r="I155" s="862"/>
      <c r="J155" s="862"/>
      <c r="K155" s="862"/>
      <c r="L155" s="862"/>
      <c r="M155" s="862"/>
      <c r="N155" s="862"/>
      <c r="O155" s="862"/>
      <c r="P155" s="862"/>
      <c r="Q155" s="862"/>
      <c r="R155" s="862"/>
      <c r="S155" s="862"/>
      <c r="T155" s="862"/>
      <c r="U155" s="862"/>
      <c r="V155" s="862"/>
      <c r="W155" s="862"/>
      <c r="X155" s="862"/>
      <c r="Y155" s="862"/>
      <c r="Z155" s="862"/>
      <c r="AA155" s="862"/>
      <c r="AB155" s="862"/>
      <c r="AC155" s="862"/>
      <c r="AD155" s="862"/>
      <c r="AE155" s="862"/>
      <c r="AF155" s="862"/>
      <c r="AG155" s="862"/>
      <c r="AH155" s="862"/>
      <c r="AI155" s="862"/>
      <c r="AJ155" s="862"/>
      <c r="AK155" s="862"/>
      <c r="AL155" s="862"/>
      <c r="AM155" s="862"/>
      <c r="AN155" s="862"/>
      <c r="AO155" s="862"/>
      <c r="AP155" s="862"/>
      <c r="AQ155" s="862"/>
      <c r="AR155" s="862"/>
      <c r="AS155" s="862"/>
      <c r="AT155" s="862"/>
      <c r="AU155" s="862"/>
      <c r="AV155" s="862"/>
      <c r="AW155" s="862"/>
    </row>
    <row r="156" spans="1:49" s="863" customFormat="1" ht="12.75">
      <c r="A156" s="278" t="s">
        <v>532</v>
      </c>
      <c r="B156" s="415">
        <v>2356412</v>
      </c>
      <c r="C156" s="140">
        <v>1932711</v>
      </c>
      <c r="D156" s="140">
        <v>1932711</v>
      </c>
      <c r="E156" s="156">
        <v>82.01923093245153</v>
      </c>
      <c r="F156" s="140">
        <v>0</v>
      </c>
      <c r="G156" s="862"/>
      <c r="H156" s="862"/>
      <c r="I156" s="862"/>
      <c r="J156" s="862"/>
      <c r="K156" s="862"/>
      <c r="L156" s="862"/>
      <c r="M156" s="862"/>
      <c r="N156" s="862"/>
      <c r="O156" s="862"/>
      <c r="P156" s="862"/>
      <c r="Q156" s="862"/>
      <c r="R156" s="862"/>
      <c r="S156" s="862"/>
      <c r="T156" s="862"/>
      <c r="U156" s="862"/>
      <c r="V156" s="862"/>
      <c r="W156" s="862"/>
      <c r="X156" s="862"/>
      <c r="Y156" s="862"/>
      <c r="Z156" s="862"/>
      <c r="AA156" s="862"/>
      <c r="AB156" s="862"/>
      <c r="AC156" s="862"/>
      <c r="AD156" s="862"/>
      <c r="AE156" s="862"/>
      <c r="AF156" s="862"/>
      <c r="AG156" s="862"/>
      <c r="AH156" s="862"/>
      <c r="AI156" s="862"/>
      <c r="AJ156" s="862"/>
      <c r="AK156" s="862"/>
      <c r="AL156" s="862"/>
      <c r="AM156" s="862"/>
      <c r="AN156" s="862"/>
      <c r="AO156" s="862"/>
      <c r="AP156" s="862"/>
      <c r="AQ156" s="862"/>
      <c r="AR156" s="862"/>
      <c r="AS156" s="862"/>
      <c r="AT156" s="862"/>
      <c r="AU156" s="862"/>
      <c r="AV156" s="862"/>
      <c r="AW156" s="862"/>
    </row>
    <row r="157" spans="1:6" s="862" customFormat="1" ht="12.75">
      <c r="A157" s="278" t="s">
        <v>460</v>
      </c>
      <c r="B157" s="415">
        <v>-181579</v>
      </c>
      <c r="C157" s="415">
        <v>0</v>
      </c>
      <c r="D157" s="415">
        <v>0</v>
      </c>
      <c r="E157" s="156">
        <v>0</v>
      </c>
      <c r="F157" s="415">
        <v>0</v>
      </c>
    </row>
    <row r="158" spans="1:6" s="862" customFormat="1" ht="12.75">
      <c r="A158" s="278" t="s">
        <v>1152</v>
      </c>
      <c r="B158" s="415">
        <v>181579</v>
      </c>
      <c r="C158" s="415">
        <v>0</v>
      </c>
      <c r="D158" s="262" t="s">
        <v>1147</v>
      </c>
      <c r="E158" s="846" t="s">
        <v>1147</v>
      </c>
      <c r="F158" s="262" t="s">
        <v>1147</v>
      </c>
    </row>
    <row r="159" spans="1:6" s="862" customFormat="1" ht="12.75">
      <c r="A159" s="278" t="s">
        <v>539</v>
      </c>
      <c r="B159" s="415">
        <v>181579</v>
      </c>
      <c r="C159" s="415">
        <v>0</v>
      </c>
      <c r="D159" s="262" t="s">
        <v>1147</v>
      </c>
      <c r="E159" s="846" t="s">
        <v>1147</v>
      </c>
      <c r="F159" s="262" t="s">
        <v>1147</v>
      </c>
    </row>
    <row r="160" spans="1:6" s="862" customFormat="1" ht="25.5">
      <c r="A160" s="280" t="s">
        <v>549</v>
      </c>
      <c r="B160" s="415">
        <v>181579</v>
      </c>
      <c r="C160" s="415">
        <v>0</v>
      </c>
      <c r="D160" s="262" t="s">
        <v>1147</v>
      </c>
      <c r="E160" s="846" t="s">
        <v>1147</v>
      </c>
      <c r="F160" s="262" t="s">
        <v>1147</v>
      </c>
    </row>
    <row r="161" spans="1:6" s="862" customFormat="1" ht="12.75">
      <c r="A161" s="853" t="s">
        <v>552</v>
      </c>
      <c r="B161" s="150"/>
      <c r="C161" s="150"/>
      <c r="D161" s="150"/>
      <c r="E161" s="462"/>
      <c r="F161" s="150"/>
    </row>
    <row r="162" spans="1:6" s="862" customFormat="1" ht="12.75">
      <c r="A162" s="278" t="s">
        <v>516</v>
      </c>
      <c r="B162" s="415">
        <v>200684888</v>
      </c>
      <c r="C162" s="415">
        <v>57242035</v>
      </c>
      <c r="D162" s="415">
        <v>52453787</v>
      </c>
      <c r="E162" s="156">
        <v>26.13738758446027</v>
      </c>
      <c r="F162" s="415">
        <v>9985942</v>
      </c>
    </row>
    <row r="163" spans="1:6" s="862" customFormat="1" ht="12.75">
      <c r="A163" s="278" t="s">
        <v>152</v>
      </c>
      <c r="B163" s="415">
        <v>61526419</v>
      </c>
      <c r="C163" s="415">
        <v>27749826</v>
      </c>
      <c r="D163" s="415">
        <v>22961578</v>
      </c>
      <c r="E163" s="156">
        <v>37.31986742150555</v>
      </c>
      <c r="F163" s="415">
        <v>4867271</v>
      </c>
    </row>
    <row r="164" spans="1:6" s="862" customFormat="1" ht="12.75">
      <c r="A164" s="278" t="s">
        <v>545</v>
      </c>
      <c r="B164" s="415">
        <v>139158469</v>
      </c>
      <c r="C164" s="415">
        <v>29492209</v>
      </c>
      <c r="D164" s="415">
        <v>29492209</v>
      </c>
      <c r="E164" s="156">
        <v>21.193254863992504</v>
      </c>
      <c r="F164" s="415">
        <v>5118671</v>
      </c>
    </row>
    <row r="165" spans="1:6" s="862" customFormat="1" ht="25.5">
      <c r="A165" s="278" t="s">
        <v>517</v>
      </c>
      <c r="B165" s="415">
        <v>139158469</v>
      </c>
      <c r="C165" s="415">
        <v>29492209</v>
      </c>
      <c r="D165" s="415">
        <v>29492209</v>
      </c>
      <c r="E165" s="156">
        <v>21.193254863992504</v>
      </c>
      <c r="F165" s="415">
        <v>5118671</v>
      </c>
    </row>
    <row r="166" spans="1:6" s="862" customFormat="1" ht="12.75">
      <c r="A166" s="278" t="s">
        <v>246</v>
      </c>
      <c r="B166" s="415">
        <v>210883908</v>
      </c>
      <c r="C166" s="415">
        <v>47717546</v>
      </c>
      <c r="D166" s="415">
        <v>42634082</v>
      </c>
      <c r="E166" s="156">
        <v>20.21684935770443</v>
      </c>
      <c r="F166" s="415">
        <v>11847285</v>
      </c>
    </row>
    <row r="167" spans="1:6" s="862" customFormat="1" ht="12.75">
      <c r="A167" s="278" t="s">
        <v>686</v>
      </c>
      <c r="B167" s="415">
        <v>142320271</v>
      </c>
      <c r="C167" s="415">
        <v>36983085</v>
      </c>
      <c r="D167" s="415">
        <v>32868561</v>
      </c>
      <c r="E167" s="156">
        <v>23.094785281852083</v>
      </c>
      <c r="F167" s="415">
        <v>10090899</v>
      </c>
    </row>
    <row r="168" spans="1:6" s="862" customFormat="1" ht="12.75">
      <c r="A168" s="278" t="s">
        <v>518</v>
      </c>
      <c r="B168" s="415">
        <v>2457492</v>
      </c>
      <c r="C168" s="415">
        <v>357615</v>
      </c>
      <c r="D168" s="415">
        <v>205818</v>
      </c>
      <c r="E168" s="156">
        <v>8.375123906812311</v>
      </c>
      <c r="F168" s="415">
        <v>4056</v>
      </c>
    </row>
    <row r="169" spans="1:6" s="862" customFormat="1" ht="12.75">
      <c r="A169" s="278" t="s">
        <v>521</v>
      </c>
      <c r="B169" s="415">
        <v>2457492</v>
      </c>
      <c r="C169" s="415">
        <v>357615</v>
      </c>
      <c r="D169" s="415">
        <v>205818</v>
      </c>
      <c r="E169" s="156">
        <v>8.375123906812311</v>
      </c>
      <c r="F169" s="415">
        <v>4056</v>
      </c>
    </row>
    <row r="170" spans="1:6" s="862" customFormat="1" ht="12.75">
      <c r="A170" s="278" t="s">
        <v>523</v>
      </c>
      <c r="B170" s="415">
        <v>123305456</v>
      </c>
      <c r="C170" s="415">
        <v>35132934</v>
      </c>
      <c r="D170" s="415">
        <v>31344328</v>
      </c>
      <c r="E170" s="156">
        <v>25.42006575929617</v>
      </c>
      <c r="F170" s="415">
        <v>9585730</v>
      </c>
    </row>
    <row r="171" spans="1:6" s="862" customFormat="1" ht="12.75">
      <c r="A171" s="278" t="s">
        <v>547</v>
      </c>
      <c r="B171" s="415">
        <v>123305456</v>
      </c>
      <c r="C171" s="415">
        <v>35132934</v>
      </c>
      <c r="D171" s="415">
        <v>31344328</v>
      </c>
      <c r="E171" s="156">
        <v>25.42006575929617</v>
      </c>
      <c r="F171" s="415">
        <v>9585730</v>
      </c>
    </row>
    <row r="172" spans="1:6" s="865" customFormat="1" ht="12.75">
      <c r="A172" s="337" t="s">
        <v>529</v>
      </c>
      <c r="B172" s="415">
        <v>16557323</v>
      </c>
      <c r="C172" s="415">
        <v>1492536</v>
      </c>
      <c r="D172" s="415">
        <v>1318415</v>
      </c>
      <c r="E172" s="156">
        <v>7.96273044863593</v>
      </c>
      <c r="F172" s="415">
        <v>501113</v>
      </c>
    </row>
    <row r="173" spans="1:6" s="865" customFormat="1" ht="38.25">
      <c r="A173" s="280" t="s">
        <v>531</v>
      </c>
      <c r="B173" s="415">
        <v>16557323</v>
      </c>
      <c r="C173" s="415">
        <v>1492536</v>
      </c>
      <c r="D173" s="415">
        <v>1318415</v>
      </c>
      <c r="E173" s="156">
        <v>7.96273044863593</v>
      </c>
      <c r="F173" s="415">
        <v>501113</v>
      </c>
    </row>
    <row r="174" spans="1:6" s="862" customFormat="1" ht="12.75">
      <c r="A174" s="278" t="s">
        <v>200</v>
      </c>
      <c r="B174" s="415">
        <v>68563637</v>
      </c>
      <c r="C174" s="415">
        <v>10734461</v>
      </c>
      <c r="D174" s="415">
        <v>9765521</v>
      </c>
      <c r="E174" s="156">
        <v>14.243003182576212</v>
      </c>
      <c r="F174" s="415">
        <v>1756386</v>
      </c>
    </row>
    <row r="175" spans="1:6" s="862" customFormat="1" ht="12.75">
      <c r="A175" s="278" t="s">
        <v>532</v>
      </c>
      <c r="B175" s="415">
        <v>68563637</v>
      </c>
      <c r="C175" s="415">
        <v>10734461</v>
      </c>
      <c r="D175" s="415">
        <v>9765521</v>
      </c>
      <c r="E175" s="156">
        <v>14.243003182576212</v>
      </c>
      <c r="F175" s="415">
        <v>1756386</v>
      </c>
    </row>
    <row r="176" spans="1:6" s="862" customFormat="1" ht="12.75">
      <c r="A176" s="278" t="s">
        <v>1151</v>
      </c>
      <c r="B176" s="415">
        <v>-10199020</v>
      </c>
      <c r="C176" s="415">
        <v>9524489</v>
      </c>
      <c r="D176" s="415">
        <v>9819705</v>
      </c>
      <c r="E176" s="156">
        <v>-96.280868161843</v>
      </c>
      <c r="F176" s="415">
        <v>-1861343</v>
      </c>
    </row>
    <row r="177" spans="1:6" s="862" customFormat="1" ht="12.75">
      <c r="A177" s="278" t="s">
        <v>1152</v>
      </c>
      <c r="B177" s="415">
        <v>10199020</v>
      </c>
      <c r="C177" s="415">
        <v>-9524489</v>
      </c>
      <c r="D177" s="262" t="s">
        <v>1147</v>
      </c>
      <c r="E177" s="846" t="s">
        <v>1147</v>
      </c>
      <c r="F177" s="262" t="s">
        <v>1147</v>
      </c>
    </row>
    <row r="178" spans="1:6" s="862" customFormat="1" ht="12.75">
      <c r="A178" s="278" t="s">
        <v>539</v>
      </c>
      <c r="B178" s="415">
        <v>10199020</v>
      </c>
      <c r="C178" s="415">
        <v>-9524489</v>
      </c>
      <c r="D178" s="262" t="s">
        <v>1147</v>
      </c>
      <c r="E178" s="846" t="s">
        <v>1147</v>
      </c>
      <c r="F178" s="262" t="s">
        <v>1147</v>
      </c>
    </row>
    <row r="179" spans="1:6" s="866" customFormat="1" ht="25.5">
      <c r="A179" s="280" t="s">
        <v>549</v>
      </c>
      <c r="B179" s="415">
        <v>10199020</v>
      </c>
      <c r="C179" s="415">
        <v>-9524489</v>
      </c>
      <c r="D179" s="262" t="s">
        <v>1147</v>
      </c>
      <c r="E179" s="846" t="s">
        <v>1147</v>
      </c>
      <c r="F179" s="262" t="s">
        <v>1147</v>
      </c>
    </row>
    <row r="180" spans="1:6" s="860" customFormat="1" ht="25.5">
      <c r="A180" s="853" t="s">
        <v>553</v>
      </c>
      <c r="B180" s="415"/>
      <c r="C180" s="415"/>
      <c r="D180" s="415"/>
      <c r="E180" s="867"/>
      <c r="F180" s="415"/>
    </row>
    <row r="181" spans="1:6" s="862" customFormat="1" ht="12.75">
      <c r="A181" s="278" t="s">
        <v>242</v>
      </c>
      <c r="B181" s="415">
        <v>129610400</v>
      </c>
      <c r="C181" s="415">
        <v>44353912</v>
      </c>
      <c r="D181" s="415">
        <v>39565664</v>
      </c>
      <c r="E181" s="156">
        <v>30.526612061995024</v>
      </c>
      <c r="F181" s="415">
        <v>8269039</v>
      </c>
    </row>
    <row r="182" spans="1:6" s="862" customFormat="1" ht="12.75">
      <c r="A182" s="278" t="s">
        <v>152</v>
      </c>
      <c r="B182" s="415">
        <v>61526419</v>
      </c>
      <c r="C182" s="415">
        <v>27749826</v>
      </c>
      <c r="D182" s="415">
        <v>22961578</v>
      </c>
      <c r="E182" s="156">
        <v>37.31986742150555</v>
      </c>
      <c r="F182" s="415">
        <v>4867271</v>
      </c>
    </row>
    <row r="183" spans="1:6" s="862" customFormat="1" ht="12.75">
      <c r="A183" s="278" t="s">
        <v>545</v>
      </c>
      <c r="B183" s="415">
        <v>68083981</v>
      </c>
      <c r="C183" s="415">
        <v>16604086</v>
      </c>
      <c r="D183" s="415">
        <v>16604086</v>
      </c>
      <c r="E183" s="156">
        <v>24.387654417564097</v>
      </c>
      <c r="F183" s="415">
        <v>3401768</v>
      </c>
    </row>
    <row r="184" spans="1:6" s="862" customFormat="1" ht="25.5">
      <c r="A184" s="278" t="s">
        <v>517</v>
      </c>
      <c r="B184" s="415">
        <v>68083981</v>
      </c>
      <c r="C184" s="415">
        <v>16604086</v>
      </c>
      <c r="D184" s="415">
        <v>16604086</v>
      </c>
      <c r="E184" s="156">
        <v>24.387654417564097</v>
      </c>
      <c r="F184" s="415">
        <v>3401768</v>
      </c>
    </row>
    <row r="185" spans="1:6" s="862" customFormat="1" ht="12.75">
      <c r="A185" s="278" t="s">
        <v>246</v>
      </c>
      <c r="B185" s="415">
        <v>139809420</v>
      </c>
      <c r="C185" s="415">
        <v>34829423</v>
      </c>
      <c r="D185" s="415">
        <v>29920080</v>
      </c>
      <c r="E185" s="156">
        <v>21.40061806994121</v>
      </c>
      <c r="F185" s="415">
        <v>7024282</v>
      </c>
    </row>
    <row r="186" spans="1:6" s="862" customFormat="1" ht="12.75">
      <c r="A186" s="278" t="s">
        <v>686</v>
      </c>
      <c r="B186" s="415">
        <v>71245783</v>
      </c>
      <c r="C186" s="415">
        <v>24094962</v>
      </c>
      <c r="D186" s="415">
        <v>20154559</v>
      </c>
      <c r="E186" s="156">
        <v>28.288774649300997</v>
      </c>
      <c r="F186" s="415">
        <v>5267896</v>
      </c>
    </row>
    <row r="187" spans="1:6" s="862" customFormat="1" ht="12.75">
      <c r="A187" s="278" t="s">
        <v>518</v>
      </c>
      <c r="B187" s="415">
        <v>2457492</v>
      </c>
      <c r="C187" s="415">
        <v>357615</v>
      </c>
      <c r="D187" s="415">
        <v>205818</v>
      </c>
      <c r="E187" s="156">
        <v>8.375123906812311</v>
      </c>
      <c r="F187" s="415">
        <v>4056</v>
      </c>
    </row>
    <row r="188" spans="1:6" s="862" customFormat="1" ht="12.75">
      <c r="A188" s="278" t="s">
        <v>521</v>
      </c>
      <c r="B188" s="415">
        <v>2457492</v>
      </c>
      <c r="C188" s="415">
        <v>357615</v>
      </c>
      <c r="D188" s="415">
        <v>205818</v>
      </c>
      <c r="E188" s="156">
        <v>8.375123906812311</v>
      </c>
      <c r="F188" s="415">
        <v>4056</v>
      </c>
    </row>
    <row r="189" spans="1:6" s="862" customFormat="1" ht="12.75">
      <c r="A189" s="278" t="s">
        <v>523</v>
      </c>
      <c r="B189" s="415">
        <v>68788291</v>
      </c>
      <c r="C189" s="415">
        <v>23737347</v>
      </c>
      <c r="D189" s="415">
        <v>19948741</v>
      </c>
      <c r="E189" s="156">
        <v>29.000198594845163</v>
      </c>
      <c r="F189" s="415">
        <v>5263840</v>
      </c>
    </row>
    <row r="190" spans="1:6" s="862" customFormat="1" ht="12.75">
      <c r="A190" s="278" t="s">
        <v>547</v>
      </c>
      <c r="B190" s="415">
        <v>68788291</v>
      </c>
      <c r="C190" s="415">
        <v>23737347</v>
      </c>
      <c r="D190" s="415">
        <v>19948741</v>
      </c>
      <c r="E190" s="156">
        <v>29.000198594845163</v>
      </c>
      <c r="F190" s="415">
        <v>5263840</v>
      </c>
    </row>
    <row r="191" spans="1:6" s="862" customFormat="1" ht="12.75">
      <c r="A191" s="278" t="s">
        <v>200</v>
      </c>
      <c r="B191" s="415">
        <v>68563637</v>
      </c>
      <c r="C191" s="415">
        <v>10734461</v>
      </c>
      <c r="D191" s="415">
        <v>9765521</v>
      </c>
      <c r="E191" s="156">
        <v>14.243003182576212</v>
      </c>
      <c r="F191" s="415">
        <v>1756386</v>
      </c>
    </row>
    <row r="192" spans="1:6" s="862" customFormat="1" ht="12.75">
      <c r="A192" s="278" t="s">
        <v>532</v>
      </c>
      <c r="B192" s="415">
        <v>68563637</v>
      </c>
      <c r="C192" s="415">
        <v>10734461</v>
      </c>
      <c r="D192" s="415">
        <v>9765521</v>
      </c>
      <c r="E192" s="156">
        <v>14.243003182576212</v>
      </c>
      <c r="F192" s="415">
        <v>1756386</v>
      </c>
    </row>
    <row r="193" spans="1:6" s="862" customFormat="1" ht="12.75">
      <c r="A193" s="278" t="s">
        <v>460</v>
      </c>
      <c r="B193" s="415">
        <v>-10199020</v>
      </c>
      <c r="C193" s="415">
        <v>9524489</v>
      </c>
      <c r="D193" s="415">
        <v>9645584</v>
      </c>
      <c r="E193" s="156">
        <v>-94.57363550615648</v>
      </c>
      <c r="F193" s="415">
        <v>1244757</v>
      </c>
    </row>
    <row r="194" spans="1:6" s="862" customFormat="1" ht="12.75">
      <c r="A194" s="278" t="s">
        <v>1152</v>
      </c>
      <c r="B194" s="415">
        <v>10199020</v>
      </c>
      <c r="C194" s="415">
        <v>-9524489</v>
      </c>
      <c r="D194" s="262" t="s">
        <v>1147</v>
      </c>
      <c r="E194" s="846" t="s">
        <v>1147</v>
      </c>
      <c r="F194" s="262" t="s">
        <v>1147</v>
      </c>
    </row>
    <row r="195" spans="1:6" s="862" customFormat="1" ht="12.75">
      <c r="A195" s="278" t="s">
        <v>539</v>
      </c>
      <c r="B195" s="415">
        <v>10199020</v>
      </c>
      <c r="C195" s="415">
        <v>-9524489</v>
      </c>
      <c r="D195" s="262" t="s">
        <v>1147</v>
      </c>
      <c r="E195" s="846" t="s">
        <v>1147</v>
      </c>
      <c r="F195" s="262" t="s">
        <v>1147</v>
      </c>
    </row>
    <row r="196" spans="1:6" s="862" customFormat="1" ht="25.5">
      <c r="A196" s="280" t="s">
        <v>549</v>
      </c>
      <c r="B196" s="415">
        <v>10199020</v>
      </c>
      <c r="C196" s="415">
        <v>-9524489</v>
      </c>
      <c r="D196" s="262" t="s">
        <v>1147</v>
      </c>
      <c r="E196" s="846" t="s">
        <v>1147</v>
      </c>
      <c r="F196" s="262" t="s">
        <v>1147</v>
      </c>
    </row>
    <row r="197" spans="1:6" s="869" customFormat="1" ht="12.75">
      <c r="A197" s="303" t="s">
        <v>695</v>
      </c>
      <c r="B197" s="415"/>
      <c r="C197" s="140"/>
      <c r="D197" s="140"/>
      <c r="E197" s="868"/>
      <c r="F197" s="140"/>
    </row>
    <row r="198" spans="1:6" s="862" customFormat="1" ht="12.75">
      <c r="A198" s="278" t="s">
        <v>242</v>
      </c>
      <c r="B198" s="415">
        <v>527145</v>
      </c>
      <c r="C198" s="415">
        <v>35000</v>
      </c>
      <c r="D198" s="415">
        <v>35000</v>
      </c>
      <c r="E198" s="156">
        <v>6.639539405666373</v>
      </c>
      <c r="F198" s="415">
        <v>25000</v>
      </c>
    </row>
    <row r="199" spans="1:6" s="862" customFormat="1" ht="12.75">
      <c r="A199" s="278" t="s">
        <v>152</v>
      </c>
      <c r="B199" s="415">
        <v>147700</v>
      </c>
      <c r="C199" s="415">
        <v>0</v>
      </c>
      <c r="D199" s="415">
        <v>0</v>
      </c>
      <c r="E199" s="156">
        <v>0</v>
      </c>
      <c r="F199" s="415">
        <v>0</v>
      </c>
    </row>
    <row r="200" spans="1:6" s="862" customFormat="1" ht="12.75">
      <c r="A200" s="278" t="s">
        <v>545</v>
      </c>
      <c r="B200" s="415">
        <v>379445</v>
      </c>
      <c r="C200" s="415">
        <v>35000</v>
      </c>
      <c r="D200" s="415">
        <v>35000</v>
      </c>
      <c r="E200" s="156">
        <v>9.223998207908918</v>
      </c>
      <c r="F200" s="415">
        <v>25000</v>
      </c>
    </row>
    <row r="201" spans="1:6" s="862" customFormat="1" ht="25.5">
      <c r="A201" s="278" t="s">
        <v>517</v>
      </c>
      <c r="B201" s="415">
        <v>379445</v>
      </c>
      <c r="C201" s="140">
        <v>35000</v>
      </c>
      <c r="D201" s="140">
        <v>35000</v>
      </c>
      <c r="E201" s="156">
        <v>9.223998207908918</v>
      </c>
      <c r="F201" s="140">
        <v>25000</v>
      </c>
    </row>
    <row r="202" spans="1:6" s="862" customFormat="1" ht="12.75">
      <c r="A202" s="278" t="s">
        <v>246</v>
      </c>
      <c r="B202" s="415">
        <v>777145</v>
      </c>
      <c r="C202" s="415">
        <v>75000</v>
      </c>
      <c r="D202" s="415">
        <v>17914</v>
      </c>
      <c r="E202" s="156">
        <v>2.3051039381325236</v>
      </c>
      <c r="F202" s="415">
        <v>4056</v>
      </c>
    </row>
    <row r="203" spans="1:6" s="862" customFormat="1" ht="12.75">
      <c r="A203" s="278" t="s">
        <v>686</v>
      </c>
      <c r="B203" s="415">
        <v>777145</v>
      </c>
      <c r="C203" s="415">
        <v>75000</v>
      </c>
      <c r="D203" s="415">
        <v>17914</v>
      </c>
      <c r="E203" s="156">
        <v>2.3051039381325236</v>
      </c>
      <c r="F203" s="415">
        <v>4056</v>
      </c>
    </row>
    <row r="204" spans="1:6" s="862" customFormat="1" ht="12.75">
      <c r="A204" s="278" t="s">
        <v>518</v>
      </c>
      <c r="B204" s="415">
        <v>777145</v>
      </c>
      <c r="C204" s="415">
        <v>75000</v>
      </c>
      <c r="D204" s="415">
        <v>17914</v>
      </c>
      <c r="E204" s="156">
        <v>2.3051039381325236</v>
      </c>
      <c r="F204" s="415">
        <v>4056</v>
      </c>
    </row>
    <row r="205" spans="1:6" s="862" customFormat="1" ht="12.75">
      <c r="A205" s="278" t="s">
        <v>521</v>
      </c>
      <c r="B205" s="415">
        <v>777145</v>
      </c>
      <c r="C205" s="140">
        <v>75000</v>
      </c>
      <c r="D205" s="140">
        <v>17914</v>
      </c>
      <c r="E205" s="156">
        <v>2.3051039381325236</v>
      </c>
      <c r="F205" s="140">
        <v>4056</v>
      </c>
    </row>
    <row r="206" spans="1:6" s="862" customFormat="1" ht="12.75">
      <c r="A206" s="278" t="s">
        <v>460</v>
      </c>
      <c r="B206" s="415">
        <v>-250000</v>
      </c>
      <c r="C206" s="415">
        <v>-40000</v>
      </c>
      <c r="D206" s="415">
        <v>17086</v>
      </c>
      <c r="E206" s="156">
        <v>-6.8344000000000005</v>
      </c>
      <c r="F206" s="415">
        <v>20944</v>
      </c>
    </row>
    <row r="207" spans="1:6" s="862" customFormat="1" ht="12.75">
      <c r="A207" s="278" t="s">
        <v>1152</v>
      </c>
      <c r="B207" s="415">
        <v>250000</v>
      </c>
      <c r="C207" s="415">
        <v>40000</v>
      </c>
      <c r="D207" s="262" t="s">
        <v>1147</v>
      </c>
      <c r="E207" s="846" t="s">
        <v>1147</v>
      </c>
      <c r="F207" s="262" t="s">
        <v>1147</v>
      </c>
    </row>
    <row r="208" spans="1:6" s="862" customFormat="1" ht="12.75">
      <c r="A208" s="278" t="s">
        <v>539</v>
      </c>
      <c r="B208" s="415">
        <v>250000</v>
      </c>
      <c r="C208" s="415">
        <v>40000</v>
      </c>
      <c r="D208" s="262" t="s">
        <v>1147</v>
      </c>
      <c r="E208" s="846" t="s">
        <v>1147</v>
      </c>
      <c r="F208" s="262" t="s">
        <v>1147</v>
      </c>
    </row>
    <row r="209" spans="1:6" s="862" customFormat="1" ht="25.5">
      <c r="A209" s="280" t="s">
        <v>549</v>
      </c>
      <c r="B209" s="415">
        <v>250000</v>
      </c>
      <c r="C209" s="140">
        <v>40000</v>
      </c>
      <c r="D209" s="870" t="s">
        <v>1147</v>
      </c>
      <c r="E209" s="871" t="s">
        <v>1147</v>
      </c>
      <c r="F209" s="870" t="s">
        <v>1147</v>
      </c>
    </row>
    <row r="210" spans="1:6" s="869" customFormat="1" ht="12.75">
      <c r="A210" s="303" t="s">
        <v>551</v>
      </c>
      <c r="B210" s="415"/>
      <c r="C210" s="140"/>
      <c r="D210" s="140"/>
      <c r="E210" s="156"/>
      <c r="F210" s="140"/>
    </row>
    <row r="211" spans="1:6" s="862" customFormat="1" ht="12.75">
      <c r="A211" s="278" t="s">
        <v>242</v>
      </c>
      <c r="B211" s="415">
        <v>67702208</v>
      </c>
      <c r="C211" s="415">
        <v>12248767</v>
      </c>
      <c r="D211" s="415">
        <v>13565518</v>
      </c>
      <c r="E211" s="156">
        <v>20.037039264657366</v>
      </c>
      <c r="F211" s="415">
        <v>3529149</v>
      </c>
    </row>
    <row r="212" spans="1:6" s="862" customFormat="1" ht="12.75" customHeight="1">
      <c r="A212" s="278" t="s">
        <v>152</v>
      </c>
      <c r="B212" s="415">
        <v>34150652</v>
      </c>
      <c r="C212" s="140">
        <v>9681827</v>
      </c>
      <c r="D212" s="140">
        <v>10998578</v>
      </c>
      <c r="E212" s="156">
        <v>32.20605568526188</v>
      </c>
      <c r="F212" s="140">
        <v>2887649</v>
      </c>
    </row>
    <row r="213" spans="1:6" s="862" customFormat="1" ht="12.75" customHeight="1">
      <c r="A213" s="872" t="s">
        <v>554</v>
      </c>
      <c r="B213" s="873">
        <v>1647372</v>
      </c>
      <c r="C213" s="874">
        <v>0</v>
      </c>
      <c r="D213" s="874">
        <v>0</v>
      </c>
      <c r="E213" s="875">
        <v>0</v>
      </c>
      <c r="F213" s="874">
        <v>0</v>
      </c>
    </row>
    <row r="214" spans="1:6" s="862" customFormat="1" ht="12.75">
      <c r="A214" s="278" t="s">
        <v>545</v>
      </c>
      <c r="B214" s="415">
        <v>33551556</v>
      </c>
      <c r="C214" s="415">
        <v>2566940</v>
      </c>
      <c r="D214" s="415">
        <v>2566940</v>
      </c>
      <c r="E214" s="156">
        <v>7.650733098637811</v>
      </c>
      <c r="F214" s="415">
        <v>641500</v>
      </c>
    </row>
    <row r="215" spans="1:6" s="862" customFormat="1" ht="25.5">
      <c r="A215" s="278" t="s">
        <v>517</v>
      </c>
      <c r="B215" s="415">
        <v>33551556</v>
      </c>
      <c r="C215" s="140">
        <v>2566940</v>
      </c>
      <c r="D215" s="140">
        <v>2566940</v>
      </c>
      <c r="E215" s="156">
        <v>7.650733098637811</v>
      </c>
      <c r="F215" s="140">
        <v>641500</v>
      </c>
    </row>
    <row r="216" spans="1:6" s="862" customFormat="1" ht="12.75">
      <c r="A216" s="278" t="s">
        <v>246</v>
      </c>
      <c r="B216" s="415">
        <v>73753318</v>
      </c>
      <c r="C216" s="415">
        <v>10413243</v>
      </c>
      <c r="D216" s="415">
        <v>9443509</v>
      </c>
      <c r="E216" s="156">
        <v>12.804181908127848</v>
      </c>
      <c r="F216" s="415">
        <v>1715922</v>
      </c>
    </row>
    <row r="217" spans="1:6" s="862" customFormat="1" ht="12.75">
      <c r="A217" s="278" t="s">
        <v>686</v>
      </c>
      <c r="B217" s="415">
        <v>5544117</v>
      </c>
      <c r="C217" s="415">
        <v>794</v>
      </c>
      <c r="D217" s="415">
        <v>0</v>
      </c>
      <c r="E217" s="156">
        <v>0</v>
      </c>
      <c r="F217" s="415">
        <v>0</v>
      </c>
    </row>
    <row r="218" spans="1:6" s="862" customFormat="1" ht="12.75">
      <c r="A218" s="278" t="s">
        <v>523</v>
      </c>
      <c r="B218" s="415">
        <v>3896745</v>
      </c>
      <c r="C218" s="415">
        <v>794</v>
      </c>
      <c r="D218" s="415">
        <v>0</v>
      </c>
      <c r="E218" s="156">
        <v>0</v>
      </c>
      <c r="F218" s="415">
        <v>0</v>
      </c>
    </row>
    <row r="219" spans="1:6" s="862" customFormat="1" ht="12.75">
      <c r="A219" s="278" t="s">
        <v>547</v>
      </c>
      <c r="B219" s="415">
        <v>3896745</v>
      </c>
      <c r="C219" s="140">
        <v>794</v>
      </c>
      <c r="D219" s="140">
        <v>0</v>
      </c>
      <c r="E219" s="156">
        <v>0</v>
      </c>
      <c r="F219" s="140">
        <v>0</v>
      </c>
    </row>
    <row r="220" spans="1:6" s="862" customFormat="1" ht="12.75">
      <c r="A220" s="278" t="s">
        <v>555</v>
      </c>
      <c r="B220" s="415">
        <v>1647372</v>
      </c>
      <c r="C220" s="415">
        <v>0</v>
      </c>
      <c r="D220" s="415">
        <v>0</v>
      </c>
      <c r="E220" s="156">
        <v>0</v>
      </c>
      <c r="F220" s="415">
        <v>0</v>
      </c>
    </row>
    <row r="221" spans="1:6" s="862" customFormat="1" ht="12.75">
      <c r="A221" s="278" t="s">
        <v>556</v>
      </c>
      <c r="B221" s="415">
        <v>1647372</v>
      </c>
      <c r="C221" s="415">
        <v>0</v>
      </c>
      <c r="D221" s="415">
        <v>0</v>
      </c>
      <c r="E221" s="156">
        <v>0</v>
      </c>
      <c r="F221" s="415">
        <v>0</v>
      </c>
    </row>
    <row r="222" spans="1:6" s="862" customFormat="1" ht="52.5" customHeight="1">
      <c r="A222" s="872" t="s">
        <v>302</v>
      </c>
      <c r="B222" s="874">
        <v>1647372</v>
      </c>
      <c r="C222" s="874">
        <v>0</v>
      </c>
      <c r="D222" s="874">
        <v>0</v>
      </c>
      <c r="E222" s="876">
        <v>0</v>
      </c>
      <c r="F222" s="874">
        <v>0</v>
      </c>
    </row>
    <row r="223" spans="1:6" s="862" customFormat="1" ht="12.75">
      <c r="A223" s="278" t="s">
        <v>200</v>
      </c>
      <c r="B223" s="415">
        <v>68209201</v>
      </c>
      <c r="C223" s="415">
        <v>10412449</v>
      </c>
      <c r="D223" s="415">
        <v>9443509</v>
      </c>
      <c r="E223" s="156">
        <v>13.84491954391901</v>
      </c>
      <c r="F223" s="415">
        <v>1715922</v>
      </c>
    </row>
    <row r="224" spans="1:6" s="862" customFormat="1" ht="12.75">
      <c r="A224" s="278" t="s">
        <v>532</v>
      </c>
      <c r="B224" s="415">
        <v>68209201</v>
      </c>
      <c r="C224" s="140">
        <v>10412449</v>
      </c>
      <c r="D224" s="140">
        <v>9443509</v>
      </c>
      <c r="E224" s="156">
        <v>13.84491954391901</v>
      </c>
      <c r="F224" s="140">
        <v>1715922</v>
      </c>
    </row>
    <row r="225" spans="1:6" s="862" customFormat="1" ht="12.75">
      <c r="A225" s="278" t="s">
        <v>460</v>
      </c>
      <c r="B225" s="415">
        <v>-6051110</v>
      </c>
      <c r="C225" s="415">
        <v>1835524</v>
      </c>
      <c r="D225" s="415">
        <v>4122009</v>
      </c>
      <c r="E225" s="156">
        <v>-68.11988213732687</v>
      </c>
      <c r="F225" s="415">
        <v>1813227</v>
      </c>
    </row>
    <row r="226" spans="1:6" s="862" customFormat="1" ht="12.75">
      <c r="A226" s="278" t="s">
        <v>1152</v>
      </c>
      <c r="B226" s="415">
        <v>6051110</v>
      </c>
      <c r="C226" s="415">
        <v>-1835524</v>
      </c>
      <c r="D226" s="262" t="s">
        <v>1147</v>
      </c>
      <c r="E226" s="846" t="s">
        <v>1147</v>
      </c>
      <c r="F226" s="262" t="s">
        <v>1147</v>
      </c>
    </row>
    <row r="227" spans="1:6" s="862" customFormat="1" ht="12.75">
      <c r="A227" s="278" t="s">
        <v>539</v>
      </c>
      <c r="B227" s="415">
        <v>6051110</v>
      </c>
      <c r="C227" s="415">
        <v>-1835524</v>
      </c>
      <c r="D227" s="262" t="s">
        <v>1147</v>
      </c>
      <c r="E227" s="846" t="s">
        <v>1147</v>
      </c>
      <c r="F227" s="262" t="s">
        <v>1147</v>
      </c>
    </row>
    <row r="228" spans="1:6" s="862" customFormat="1" ht="25.5">
      <c r="A228" s="280" t="s">
        <v>549</v>
      </c>
      <c r="B228" s="140">
        <v>6051110</v>
      </c>
      <c r="C228" s="140">
        <v>-1835524</v>
      </c>
      <c r="D228" s="870" t="s">
        <v>1147</v>
      </c>
      <c r="E228" s="871" t="s">
        <v>1147</v>
      </c>
      <c r="F228" s="870" t="s">
        <v>1147</v>
      </c>
    </row>
    <row r="229" spans="1:6" s="869" customFormat="1" ht="12.75">
      <c r="A229" s="303" t="s">
        <v>557</v>
      </c>
      <c r="B229" s="415"/>
      <c r="C229" s="140"/>
      <c r="D229" s="140"/>
      <c r="E229" s="868"/>
      <c r="F229" s="140"/>
    </row>
    <row r="230" spans="1:6" s="862" customFormat="1" ht="12.75">
      <c r="A230" s="278" t="s">
        <v>242</v>
      </c>
      <c r="B230" s="415">
        <v>73717639</v>
      </c>
      <c r="C230" s="415">
        <v>32513110</v>
      </c>
      <c r="D230" s="415">
        <v>25965146</v>
      </c>
      <c r="E230" s="156">
        <v>35.22243299191935</v>
      </c>
      <c r="F230" s="415">
        <v>4714890</v>
      </c>
    </row>
    <row r="231" spans="1:6" s="862" customFormat="1" ht="12.75" customHeight="1">
      <c r="A231" s="278" t="s">
        <v>152</v>
      </c>
      <c r="B231" s="415">
        <v>39564659</v>
      </c>
      <c r="C231" s="140">
        <v>18510964</v>
      </c>
      <c r="D231" s="140">
        <v>11963000</v>
      </c>
      <c r="E231" s="156">
        <v>30.236580580664175</v>
      </c>
      <c r="F231" s="140">
        <v>1979622</v>
      </c>
    </row>
    <row r="232" spans="1:6" s="862" customFormat="1" ht="12.75" customHeight="1">
      <c r="A232" s="872" t="s">
        <v>554</v>
      </c>
      <c r="B232" s="873">
        <v>10689220</v>
      </c>
      <c r="C232" s="874">
        <v>442965</v>
      </c>
      <c r="D232" s="874">
        <v>0</v>
      </c>
      <c r="E232" s="875">
        <v>0</v>
      </c>
      <c r="F232" s="874">
        <v>0</v>
      </c>
    </row>
    <row r="233" spans="1:6" s="862" customFormat="1" ht="12.75">
      <c r="A233" s="278" t="s">
        <v>545</v>
      </c>
      <c r="B233" s="415">
        <v>34152980</v>
      </c>
      <c r="C233" s="415">
        <v>14002146</v>
      </c>
      <c r="D233" s="415">
        <v>14002146</v>
      </c>
      <c r="E233" s="156">
        <v>40.99831405634296</v>
      </c>
      <c r="F233" s="415">
        <v>2735268</v>
      </c>
    </row>
    <row r="234" spans="1:6" s="862" customFormat="1" ht="25.5">
      <c r="A234" s="278" t="s">
        <v>517</v>
      </c>
      <c r="B234" s="415">
        <v>34152980</v>
      </c>
      <c r="C234" s="140">
        <v>14002146</v>
      </c>
      <c r="D234" s="140">
        <v>14002146</v>
      </c>
      <c r="E234" s="156">
        <v>40.99831405634296</v>
      </c>
      <c r="F234" s="140">
        <v>2735268</v>
      </c>
    </row>
    <row r="235" spans="1:6" s="862" customFormat="1" ht="12.75">
      <c r="A235" s="278" t="s">
        <v>246</v>
      </c>
      <c r="B235" s="415">
        <v>77615549</v>
      </c>
      <c r="C235" s="415">
        <v>24784145</v>
      </c>
      <c r="D235" s="415">
        <v>20901621</v>
      </c>
      <c r="E235" s="156">
        <v>26.92968260779808</v>
      </c>
      <c r="F235" s="415">
        <v>5304304</v>
      </c>
    </row>
    <row r="236" spans="1:6" s="862" customFormat="1" ht="12.75">
      <c r="A236" s="278" t="s">
        <v>686</v>
      </c>
      <c r="B236" s="415">
        <v>77261113</v>
      </c>
      <c r="C236" s="415">
        <v>24462133</v>
      </c>
      <c r="D236" s="415">
        <v>20579609</v>
      </c>
      <c r="E236" s="156">
        <v>26.636438695880553</v>
      </c>
      <c r="F236" s="415">
        <v>5263840</v>
      </c>
    </row>
    <row r="237" spans="1:6" s="862" customFormat="1" ht="12.75">
      <c r="A237" s="278" t="s">
        <v>518</v>
      </c>
      <c r="B237" s="415">
        <v>1680347</v>
      </c>
      <c r="C237" s="415">
        <v>282615</v>
      </c>
      <c r="D237" s="415">
        <v>187904</v>
      </c>
      <c r="E237" s="156">
        <v>11.18245219588573</v>
      </c>
      <c r="F237" s="415">
        <v>0</v>
      </c>
    </row>
    <row r="238" spans="1:6" s="862" customFormat="1" ht="12.75">
      <c r="A238" s="278" t="s">
        <v>521</v>
      </c>
      <c r="B238" s="415">
        <v>1680347</v>
      </c>
      <c r="C238" s="140">
        <v>282615</v>
      </c>
      <c r="D238" s="140">
        <v>187904</v>
      </c>
      <c r="E238" s="156">
        <v>11.18245219588573</v>
      </c>
      <c r="F238" s="140">
        <v>0</v>
      </c>
    </row>
    <row r="239" spans="1:6" s="862" customFormat="1" ht="12.75">
      <c r="A239" s="278" t="s">
        <v>523</v>
      </c>
      <c r="B239" s="415">
        <v>64891546</v>
      </c>
      <c r="C239" s="415">
        <v>23736553</v>
      </c>
      <c r="D239" s="415">
        <v>19948741</v>
      </c>
      <c r="E239" s="156">
        <v>30.741663944945923</v>
      </c>
      <c r="F239" s="415">
        <v>5263840</v>
      </c>
    </row>
    <row r="240" spans="1:6" s="862" customFormat="1" ht="12.75">
      <c r="A240" s="278" t="s">
        <v>547</v>
      </c>
      <c r="B240" s="415">
        <v>64891546</v>
      </c>
      <c r="C240" s="140">
        <v>23736553</v>
      </c>
      <c r="D240" s="140">
        <v>19948741</v>
      </c>
      <c r="E240" s="156">
        <v>30.741663944945923</v>
      </c>
      <c r="F240" s="140">
        <v>5263840</v>
      </c>
    </row>
    <row r="241" spans="1:6" s="862" customFormat="1" ht="12.75">
      <c r="A241" s="278" t="s">
        <v>555</v>
      </c>
      <c r="B241" s="415">
        <v>10689220</v>
      </c>
      <c r="C241" s="415">
        <v>442965</v>
      </c>
      <c r="D241" s="415">
        <v>442964</v>
      </c>
      <c r="E241" s="156">
        <v>4.1440254761338995</v>
      </c>
      <c r="F241" s="415">
        <v>0</v>
      </c>
    </row>
    <row r="242" spans="1:6" s="862" customFormat="1" ht="12.75">
      <c r="A242" s="278" t="s">
        <v>556</v>
      </c>
      <c r="B242" s="415">
        <v>10689220</v>
      </c>
      <c r="C242" s="415">
        <v>442965</v>
      </c>
      <c r="D242" s="415">
        <v>442964</v>
      </c>
      <c r="E242" s="156">
        <v>4.1440254761338995</v>
      </c>
      <c r="F242" s="415">
        <v>0</v>
      </c>
    </row>
    <row r="243" spans="1:6" s="862" customFormat="1" ht="52.5" customHeight="1">
      <c r="A243" s="872" t="s">
        <v>302</v>
      </c>
      <c r="B243" s="874">
        <v>10689220</v>
      </c>
      <c r="C243" s="874">
        <v>442965</v>
      </c>
      <c r="D243" s="874">
        <v>442964</v>
      </c>
      <c r="E243" s="875">
        <v>4.1440254761338995</v>
      </c>
      <c r="F243" s="874">
        <v>0</v>
      </c>
    </row>
    <row r="244" spans="1:6" s="862" customFormat="1" ht="12.75">
      <c r="A244" s="278" t="s">
        <v>200</v>
      </c>
      <c r="B244" s="415">
        <v>354436</v>
      </c>
      <c r="C244" s="415">
        <v>322012</v>
      </c>
      <c r="D244" s="415">
        <v>322012</v>
      </c>
      <c r="E244" s="156">
        <v>90.85194506201401</v>
      </c>
      <c r="F244" s="415">
        <v>40464</v>
      </c>
    </row>
    <row r="245" spans="1:6" s="862" customFormat="1" ht="12.75">
      <c r="A245" s="278" t="s">
        <v>532</v>
      </c>
      <c r="B245" s="415">
        <v>354436</v>
      </c>
      <c r="C245" s="140">
        <v>322012</v>
      </c>
      <c r="D245" s="140">
        <v>322012</v>
      </c>
      <c r="E245" s="156">
        <v>90.85194506201401</v>
      </c>
      <c r="F245" s="140">
        <v>40464</v>
      </c>
    </row>
    <row r="246" spans="1:6" s="862" customFormat="1" ht="12.75">
      <c r="A246" s="278" t="s">
        <v>460</v>
      </c>
      <c r="B246" s="415">
        <v>-3897910</v>
      </c>
      <c r="C246" s="415">
        <v>7728965</v>
      </c>
      <c r="D246" s="415">
        <v>5063525</v>
      </c>
      <c r="E246" s="156">
        <v>-129.90358935942595</v>
      </c>
      <c r="F246" s="415">
        <v>-589414</v>
      </c>
    </row>
    <row r="247" spans="1:6" s="862" customFormat="1" ht="12.75">
      <c r="A247" s="278" t="s">
        <v>1152</v>
      </c>
      <c r="B247" s="415">
        <v>3897910</v>
      </c>
      <c r="C247" s="415">
        <v>-7728965</v>
      </c>
      <c r="D247" s="262" t="s">
        <v>1147</v>
      </c>
      <c r="E247" s="846" t="s">
        <v>1147</v>
      </c>
      <c r="F247" s="262" t="s">
        <v>1147</v>
      </c>
    </row>
    <row r="248" spans="1:6" s="862" customFormat="1" ht="12.75">
      <c r="A248" s="278" t="s">
        <v>539</v>
      </c>
      <c r="B248" s="415">
        <v>3897910</v>
      </c>
      <c r="C248" s="415">
        <v>-7728965</v>
      </c>
      <c r="D248" s="262" t="s">
        <v>1147</v>
      </c>
      <c r="E248" s="846" t="s">
        <v>1147</v>
      </c>
      <c r="F248" s="262" t="s">
        <v>1147</v>
      </c>
    </row>
    <row r="249" spans="1:6" s="862" customFormat="1" ht="25.5">
      <c r="A249" s="280" t="s">
        <v>549</v>
      </c>
      <c r="B249" s="415">
        <v>3897910</v>
      </c>
      <c r="C249" s="140">
        <v>-7728965</v>
      </c>
      <c r="D249" s="870" t="s">
        <v>1147</v>
      </c>
      <c r="E249" s="871" t="s">
        <v>1147</v>
      </c>
      <c r="F249" s="870" t="s">
        <v>1147</v>
      </c>
    </row>
    <row r="250" spans="1:6" s="860" customFormat="1" ht="25.5">
      <c r="A250" s="272" t="s">
        <v>558</v>
      </c>
      <c r="B250" s="415"/>
      <c r="C250" s="140"/>
      <c r="D250" s="140"/>
      <c r="E250" s="156"/>
      <c r="F250" s="140"/>
    </row>
    <row r="251" spans="1:6" s="865" customFormat="1" ht="12.75">
      <c r="A251" s="337" t="s">
        <v>242</v>
      </c>
      <c r="B251" s="415">
        <v>71074488</v>
      </c>
      <c r="C251" s="415">
        <v>12888123</v>
      </c>
      <c r="D251" s="415">
        <v>12888123</v>
      </c>
      <c r="E251" s="156">
        <v>18.13326182525578</v>
      </c>
      <c r="F251" s="415">
        <v>1716903</v>
      </c>
    </row>
    <row r="252" spans="1:6" s="865" customFormat="1" ht="12.75">
      <c r="A252" s="278" t="s">
        <v>545</v>
      </c>
      <c r="B252" s="415">
        <v>71074488</v>
      </c>
      <c r="C252" s="415">
        <v>12888123</v>
      </c>
      <c r="D252" s="415">
        <v>12888123</v>
      </c>
      <c r="E252" s="156">
        <v>18.13326182525578</v>
      </c>
      <c r="F252" s="415">
        <v>1716903</v>
      </c>
    </row>
    <row r="253" spans="1:6" s="865" customFormat="1" ht="25.5">
      <c r="A253" s="278" t="s">
        <v>517</v>
      </c>
      <c r="B253" s="415">
        <v>71074488</v>
      </c>
      <c r="C253" s="415">
        <v>12888123</v>
      </c>
      <c r="D253" s="415">
        <v>12888123</v>
      </c>
      <c r="E253" s="156">
        <v>18.13326182525578</v>
      </c>
      <c r="F253" s="415">
        <v>1716903</v>
      </c>
    </row>
    <row r="254" spans="1:6" s="865" customFormat="1" ht="12.75">
      <c r="A254" s="337" t="s">
        <v>246</v>
      </c>
      <c r="B254" s="415">
        <v>71074488</v>
      </c>
      <c r="C254" s="415">
        <v>12888123</v>
      </c>
      <c r="D254" s="415">
        <v>12714002</v>
      </c>
      <c r="E254" s="156">
        <v>17.8882779992731</v>
      </c>
      <c r="F254" s="415">
        <v>4823003</v>
      </c>
    </row>
    <row r="255" spans="1:6" s="865" customFormat="1" ht="12.75">
      <c r="A255" s="278" t="s">
        <v>686</v>
      </c>
      <c r="B255" s="415">
        <v>71074488</v>
      </c>
      <c r="C255" s="415">
        <v>12888123</v>
      </c>
      <c r="D255" s="415">
        <v>12714002</v>
      </c>
      <c r="E255" s="156">
        <v>17.8882779992731</v>
      </c>
      <c r="F255" s="415">
        <v>4823003</v>
      </c>
    </row>
    <row r="256" spans="1:6" s="865" customFormat="1" ht="12.75">
      <c r="A256" s="278" t="s">
        <v>523</v>
      </c>
      <c r="B256" s="415">
        <v>54517165</v>
      </c>
      <c r="C256" s="415">
        <v>11395587</v>
      </c>
      <c r="D256" s="415">
        <v>11395587</v>
      </c>
      <c r="E256" s="156">
        <v>20.902750537376622</v>
      </c>
      <c r="F256" s="415">
        <v>4321890</v>
      </c>
    </row>
    <row r="257" spans="1:6" s="865" customFormat="1" ht="12.75">
      <c r="A257" s="278" t="s">
        <v>547</v>
      </c>
      <c r="B257" s="415">
        <v>54517165</v>
      </c>
      <c r="C257" s="415">
        <v>11395587</v>
      </c>
      <c r="D257" s="415">
        <v>11395587</v>
      </c>
      <c r="E257" s="156">
        <v>20.902750537376622</v>
      </c>
      <c r="F257" s="415">
        <v>4321890</v>
      </c>
    </row>
    <row r="258" spans="1:6" s="865" customFormat="1" ht="12.75">
      <c r="A258" s="337" t="s">
        <v>529</v>
      </c>
      <c r="B258" s="415">
        <v>16557323</v>
      </c>
      <c r="C258" s="415">
        <v>1492536</v>
      </c>
      <c r="D258" s="415">
        <v>1318415</v>
      </c>
      <c r="E258" s="156">
        <v>7.96273044863593</v>
      </c>
      <c r="F258" s="415">
        <v>501113</v>
      </c>
    </row>
    <row r="259" spans="1:6" s="865" customFormat="1" ht="38.25">
      <c r="A259" s="280" t="s">
        <v>531</v>
      </c>
      <c r="B259" s="415">
        <v>16557323</v>
      </c>
      <c r="C259" s="415">
        <v>1492536</v>
      </c>
      <c r="D259" s="415">
        <v>1318415</v>
      </c>
      <c r="E259" s="156">
        <v>7.96273044863593</v>
      </c>
      <c r="F259" s="415">
        <v>501113</v>
      </c>
    </row>
    <row r="260" spans="1:6" s="860" customFormat="1" ht="12.75">
      <c r="A260" s="303" t="s">
        <v>557</v>
      </c>
      <c r="B260" s="415"/>
      <c r="C260" s="140"/>
      <c r="D260" s="140"/>
      <c r="E260" s="156"/>
      <c r="F260" s="140"/>
    </row>
    <row r="261" spans="1:6" s="865" customFormat="1" ht="12.75">
      <c r="A261" s="337" t="s">
        <v>242</v>
      </c>
      <c r="B261" s="415">
        <v>71074488</v>
      </c>
      <c r="C261" s="415">
        <v>12888123</v>
      </c>
      <c r="D261" s="415">
        <v>12888123</v>
      </c>
      <c r="E261" s="156">
        <v>18.13326182525578</v>
      </c>
      <c r="F261" s="415">
        <v>1716903</v>
      </c>
    </row>
    <row r="262" spans="1:6" s="865" customFormat="1" ht="12.75">
      <c r="A262" s="278" t="s">
        <v>545</v>
      </c>
      <c r="B262" s="415">
        <v>71074488</v>
      </c>
      <c r="C262" s="415">
        <v>12888123</v>
      </c>
      <c r="D262" s="415">
        <v>12888123</v>
      </c>
      <c r="E262" s="156">
        <v>18.13326182525578</v>
      </c>
      <c r="F262" s="415">
        <v>1716903</v>
      </c>
    </row>
    <row r="263" spans="1:6" s="865" customFormat="1" ht="25.5">
      <c r="A263" s="278" t="s">
        <v>517</v>
      </c>
      <c r="B263" s="415">
        <v>71074488</v>
      </c>
      <c r="C263" s="415">
        <v>12888123</v>
      </c>
      <c r="D263" s="415">
        <v>12888123</v>
      </c>
      <c r="E263" s="156">
        <v>18.13326182525578</v>
      </c>
      <c r="F263" s="415">
        <v>1716903</v>
      </c>
    </row>
    <row r="264" spans="1:6" s="865" customFormat="1" ht="12.75">
      <c r="A264" s="337" t="s">
        <v>246</v>
      </c>
      <c r="B264" s="415">
        <v>71074488</v>
      </c>
      <c r="C264" s="415">
        <v>12888123</v>
      </c>
      <c r="D264" s="415">
        <v>12714002</v>
      </c>
      <c r="E264" s="156">
        <v>17.8882779992731</v>
      </c>
      <c r="F264" s="415">
        <v>4823003</v>
      </c>
    </row>
    <row r="265" spans="1:6" s="865" customFormat="1" ht="12.75">
      <c r="A265" s="278" t="s">
        <v>686</v>
      </c>
      <c r="B265" s="415">
        <v>71074488</v>
      </c>
      <c r="C265" s="415">
        <v>12888123</v>
      </c>
      <c r="D265" s="415">
        <v>12714002</v>
      </c>
      <c r="E265" s="156">
        <v>17.8882779992731</v>
      </c>
      <c r="F265" s="415">
        <v>4823003</v>
      </c>
    </row>
    <row r="266" spans="1:6" s="865" customFormat="1" ht="12.75">
      <c r="A266" s="278" t="s">
        <v>523</v>
      </c>
      <c r="B266" s="415">
        <v>54517165</v>
      </c>
      <c r="C266" s="415">
        <v>11395587</v>
      </c>
      <c r="D266" s="415">
        <v>11395587</v>
      </c>
      <c r="E266" s="156">
        <v>20.902750537376622</v>
      </c>
      <c r="F266" s="415">
        <v>4321890</v>
      </c>
    </row>
    <row r="267" spans="1:6" s="865" customFormat="1" ht="12.75">
      <c r="A267" s="278" t="s">
        <v>547</v>
      </c>
      <c r="B267" s="415">
        <v>54517165</v>
      </c>
      <c r="C267" s="415">
        <v>11395587</v>
      </c>
      <c r="D267" s="415">
        <v>11395587</v>
      </c>
      <c r="E267" s="156">
        <v>20.902750537376622</v>
      </c>
      <c r="F267" s="415">
        <v>4321890</v>
      </c>
    </row>
    <row r="268" spans="1:6" s="865" customFormat="1" ht="12.75">
      <c r="A268" s="337" t="s">
        <v>529</v>
      </c>
      <c r="B268" s="415">
        <v>16557323</v>
      </c>
      <c r="C268" s="415">
        <v>1492536</v>
      </c>
      <c r="D268" s="415">
        <v>1318415</v>
      </c>
      <c r="E268" s="156">
        <v>7.96273044863593</v>
      </c>
      <c r="F268" s="415">
        <v>501113</v>
      </c>
    </row>
    <row r="269" spans="1:6" s="865" customFormat="1" ht="38.25">
      <c r="A269" s="280" t="s">
        <v>531</v>
      </c>
      <c r="B269" s="877">
        <v>16557323</v>
      </c>
      <c r="C269" s="877">
        <v>1492536</v>
      </c>
      <c r="D269" s="877">
        <v>1318415</v>
      </c>
      <c r="E269" s="156">
        <v>7.96273044863593</v>
      </c>
      <c r="F269" s="877">
        <v>501113</v>
      </c>
    </row>
    <row r="270" spans="1:6" s="880" customFormat="1" ht="12" customHeight="1">
      <c r="A270" s="272" t="s">
        <v>559</v>
      </c>
      <c r="B270" s="878"/>
      <c r="C270" s="878"/>
      <c r="D270" s="878"/>
      <c r="E270" s="879"/>
      <c r="F270" s="878"/>
    </row>
    <row r="271" spans="1:6" s="882" customFormat="1" ht="12.75">
      <c r="A271" s="881" t="s">
        <v>516</v>
      </c>
      <c r="B271" s="878">
        <v>179921405</v>
      </c>
      <c r="C271" s="878">
        <v>110000047</v>
      </c>
      <c r="D271" s="878">
        <v>110000048</v>
      </c>
      <c r="E271" s="156">
        <v>61.13783293321882</v>
      </c>
      <c r="F271" s="878">
        <v>5748956</v>
      </c>
    </row>
    <row r="272" spans="1:6" s="856" customFormat="1" ht="12.75">
      <c r="A272" s="278" t="s">
        <v>151</v>
      </c>
      <c r="B272" s="140">
        <v>0</v>
      </c>
      <c r="C272" s="140">
        <v>0</v>
      </c>
      <c r="D272" s="140">
        <v>1</v>
      </c>
      <c r="E272" s="156" t="s">
        <v>1147</v>
      </c>
      <c r="F272" s="140">
        <v>1</v>
      </c>
    </row>
    <row r="273" spans="1:6" s="882" customFormat="1" ht="12.75">
      <c r="A273" s="278" t="s">
        <v>545</v>
      </c>
      <c r="B273" s="878">
        <v>179921405</v>
      </c>
      <c r="C273" s="878">
        <v>110000047</v>
      </c>
      <c r="D273" s="878">
        <v>110000047</v>
      </c>
      <c r="E273" s="156">
        <v>61.13783237742057</v>
      </c>
      <c r="F273" s="878">
        <v>5748955</v>
      </c>
    </row>
    <row r="274" spans="1:6" s="882" customFormat="1" ht="25.5">
      <c r="A274" s="278" t="s">
        <v>517</v>
      </c>
      <c r="B274" s="878">
        <v>179921405</v>
      </c>
      <c r="C274" s="878">
        <v>110000047</v>
      </c>
      <c r="D274" s="878">
        <v>110000047</v>
      </c>
      <c r="E274" s="156">
        <v>61.13783237742057</v>
      </c>
      <c r="F274" s="878">
        <v>5748955</v>
      </c>
    </row>
    <row r="275" spans="1:6" s="882" customFormat="1" ht="12.75">
      <c r="A275" s="881" t="s">
        <v>246</v>
      </c>
      <c r="B275" s="878">
        <v>179921405</v>
      </c>
      <c r="C275" s="878">
        <v>110000047</v>
      </c>
      <c r="D275" s="878">
        <v>104716206</v>
      </c>
      <c r="E275" s="156">
        <v>58.20108285615044</v>
      </c>
      <c r="F275" s="878">
        <v>4454060</v>
      </c>
    </row>
    <row r="276" spans="1:6" s="882" customFormat="1" ht="12.75">
      <c r="A276" s="278" t="s">
        <v>686</v>
      </c>
      <c r="B276" s="878">
        <v>86449954</v>
      </c>
      <c r="C276" s="878">
        <v>78725152</v>
      </c>
      <c r="D276" s="878">
        <v>77363021</v>
      </c>
      <c r="E276" s="156">
        <v>89.48879371294981</v>
      </c>
      <c r="F276" s="878">
        <v>110451</v>
      </c>
    </row>
    <row r="277" spans="1:6" s="882" customFormat="1" ht="12.75">
      <c r="A277" s="278" t="s">
        <v>518</v>
      </c>
      <c r="B277" s="878">
        <v>4223130</v>
      </c>
      <c r="C277" s="878">
        <v>179690</v>
      </c>
      <c r="D277" s="878">
        <v>169605</v>
      </c>
      <c r="E277" s="156">
        <v>4.0160970654467185</v>
      </c>
      <c r="F277" s="878">
        <v>73414</v>
      </c>
    </row>
    <row r="278" spans="1:6" s="882" customFormat="1" ht="12.75">
      <c r="A278" s="278" t="s">
        <v>519</v>
      </c>
      <c r="B278" s="140">
        <v>397711</v>
      </c>
      <c r="C278" s="140">
        <v>42857</v>
      </c>
      <c r="D278" s="140">
        <v>41454</v>
      </c>
      <c r="E278" s="156">
        <v>10.423146455592127</v>
      </c>
      <c r="F278" s="140">
        <v>9040</v>
      </c>
    </row>
    <row r="279" spans="1:6" s="856" customFormat="1" ht="12.75">
      <c r="A279" s="278" t="s">
        <v>546</v>
      </c>
      <c r="B279" s="140">
        <v>318815</v>
      </c>
      <c r="C279" s="140">
        <v>34634</v>
      </c>
      <c r="D279" s="140">
        <v>33232</v>
      </c>
      <c r="E279" s="156">
        <v>10.42359989335508</v>
      </c>
      <c r="F279" s="140">
        <v>7125</v>
      </c>
    </row>
    <row r="280" spans="1:6" s="856" customFormat="1" ht="12.75">
      <c r="A280" s="278" t="s">
        <v>521</v>
      </c>
      <c r="B280" s="140">
        <v>3825419</v>
      </c>
      <c r="C280" s="140">
        <v>136833</v>
      </c>
      <c r="D280" s="140">
        <v>128151</v>
      </c>
      <c r="E280" s="156">
        <v>3.349985975392499</v>
      </c>
      <c r="F280" s="140">
        <v>64374</v>
      </c>
    </row>
    <row r="281" spans="1:6" s="856" customFormat="1" ht="12.75">
      <c r="A281" s="278" t="s">
        <v>523</v>
      </c>
      <c r="B281" s="140">
        <v>77992426</v>
      </c>
      <c r="C281" s="140">
        <v>74926152</v>
      </c>
      <c r="D281" s="140">
        <v>73694477</v>
      </c>
      <c r="E281" s="156">
        <v>94.48927386872155</v>
      </c>
      <c r="F281" s="140">
        <v>23860</v>
      </c>
    </row>
    <row r="282" spans="1:6" s="856" customFormat="1" ht="12.75">
      <c r="A282" s="278" t="s">
        <v>547</v>
      </c>
      <c r="B282" s="140">
        <v>77992426</v>
      </c>
      <c r="C282" s="140">
        <v>74926152</v>
      </c>
      <c r="D282" s="140">
        <v>73694477</v>
      </c>
      <c r="E282" s="156">
        <v>94.48927386872155</v>
      </c>
      <c r="F282" s="140">
        <v>23860</v>
      </c>
    </row>
    <row r="283" spans="1:6" s="856" customFormat="1" ht="12.75">
      <c r="A283" s="337" t="s">
        <v>529</v>
      </c>
      <c r="B283" s="140">
        <v>4234398</v>
      </c>
      <c r="C283" s="140">
        <v>3619310</v>
      </c>
      <c r="D283" s="140">
        <v>3498939</v>
      </c>
      <c r="E283" s="883"/>
      <c r="F283" s="140">
        <v>13177</v>
      </c>
    </row>
    <row r="284" spans="1:6" s="856" customFormat="1" ht="25.5">
      <c r="A284" s="280" t="s">
        <v>530</v>
      </c>
      <c r="B284" s="415">
        <v>308088</v>
      </c>
      <c r="C284" s="415">
        <v>0</v>
      </c>
      <c r="D284" s="415">
        <v>0</v>
      </c>
      <c r="E284" s="156">
        <v>0</v>
      </c>
      <c r="F284" s="415">
        <v>0</v>
      </c>
    </row>
    <row r="285" spans="1:6" s="856" customFormat="1" ht="38.25">
      <c r="A285" s="280" t="s">
        <v>531</v>
      </c>
      <c r="B285" s="140">
        <v>3926310</v>
      </c>
      <c r="C285" s="140">
        <v>3619310</v>
      </c>
      <c r="D285" s="140">
        <v>3498939</v>
      </c>
      <c r="E285" s="156">
        <v>89.11519976772084</v>
      </c>
      <c r="F285" s="140">
        <v>13177</v>
      </c>
    </row>
    <row r="286" spans="1:6" s="856" customFormat="1" ht="12.75">
      <c r="A286" s="278" t="s">
        <v>200</v>
      </c>
      <c r="B286" s="140">
        <v>93471451</v>
      </c>
      <c r="C286" s="140">
        <v>31274895</v>
      </c>
      <c r="D286" s="140">
        <v>27353185</v>
      </c>
      <c r="E286" s="156">
        <v>29.263678596366283</v>
      </c>
      <c r="F286" s="140">
        <v>4343609</v>
      </c>
    </row>
    <row r="287" spans="1:6" s="856" customFormat="1" ht="12.75">
      <c r="A287" s="278" t="s">
        <v>532</v>
      </c>
      <c r="B287" s="140">
        <v>47140577</v>
      </c>
      <c r="C287" s="140">
        <v>1245992</v>
      </c>
      <c r="D287" s="140">
        <v>859778</v>
      </c>
      <c r="E287" s="156">
        <v>1.8238597291670826</v>
      </c>
      <c r="F287" s="140">
        <v>459503</v>
      </c>
    </row>
    <row r="288" spans="1:6" s="856" customFormat="1" ht="25.5">
      <c r="A288" s="280" t="s">
        <v>533</v>
      </c>
      <c r="B288" s="415">
        <v>46330874</v>
      </c>
      <c r="C288" s="415">
        <v>30028903</v>
      </c>
      <c r="D288" s="415">
        <v>26493407</v>
      </c>
      <c r="E288" s="141">
        <v>57.18305033485878</v>
      </c>
      <c r="F288" s="415">
        <v>3884106</v>
      </c>
    </row>
    <row r="289" spans="1:6" s="856" customFormat="1" ht="25.5">
      <c r="A289" s="278" t="s">
        <v>560</v>
      </c>
      <c r="B289" s="415">
        <v>46330874</v>
      </c>
      <c r="C289" s="415">
        <v>30028903</v>
      </c>
      <c r="D289" s="415">
        <v>26493407</v>
      </c>
      <c r="E289" s="141">
        <v>57.18305033485878</v>
      </c>
      <c r="F289" s="415">
        <v>3884106</v>
      </c>
    </row>
    <row r="290" spans="1:6" s="856" customFormat="1" ht="25.5">
      <c r="A290" s="853" t="s">
        <v>561</v>
      </c>
      <c r="B290" s="140"/>
      <c r="C290" s="140"/>
      <c r="D290" s="140"/>
      <c r="E290" s="868"/>
      <c r="F290" s="140"/>
    </row>
    <row r="291" spans="1:6" s="856" customFormat="1" ht="12.75">
      <c r="A291" s="278" t="s">
        <v>242</v>
      </c>
      <c r="B291" s="415">
        <v>6764510</v>
      </c>
      <c r="C291" s="415">
        <v>6764510</v>
      </c>
      <c r="D291" s="415">
        <v>6764510</v>
      </c>
      <c r="E291" s="141">
        <v>100</v>
      </c>
      <c r="F291" s="415">
        <v>0</v>
      </c>
    </row>
    <row r="292" spans="1:6" s="856" customFormat="1" ht="12.75">
      <c r="A292" s="278" t="s">
        <v>545</v>
      </c>
      <c r="B292" s="415">
        <v>6764510</v>
      </c>
      <c r="C292" s="415">
        <v>6764510</v>
      </c>
      <c r="D292" s="415">
        <v>6764510</v>
      </c>
      <c r="E292" s="141">
        <v>100</v>
      </c>
      <c r="F292" s="415">
        <v>0</v>
      </c>
    </row>
    <row r="293" spans="1:6" s="856" customFormat="1" ht="25.5">
      <c r="A293" s="278" t="s">
        <v>517</v>
      </c>
      <c r="B293" s="415">
        <v>6764510</v>
      </c>
      <c r="C293" s="415">
        <v>6764510</v>
      </c>
      <c r="D293" s="415">
        <v>6764510</v>
      </c>
      <c r="E293" s="141">
        <v>100</v>
      </c>
      <c r="F293" s="415">
        <v>0</v>
      </c>
    </row>
    <row r="294" spans="1:6" s="856" customFormat="1" ht="12.75">
      <c r="A294" s="278" t="s">
        <v>246</v>
      </c>
      <c r="B294" s="415">
        <v>6764510</v>
      </c>
      <c r="C294" s="415">
        <v>6764510</v>
      </c>
      <c r="D294" s="415">
        <v>6485459</v>
      </c>
      <c r="E294" s="141">
        <v>95.87477880881247</v>
      </c>
      <c r="F294" s="415">
        <v>0</v>
      </c>
    </row>
    <row r="295" spans="1:6" s="856" customFormat="1" ht="12.75">
      <c r="A295" s="278" t="s">
        <v>686</v>
      </c>
      <c r="B295" s="415">
        <v>6764510</v>
      </c>
      <c r="C295" s="415">
        <v>6764510</v>
      </c>
      <c r="D295" s="415">
        <v>6485459</v>
      </c>
      <c r="E295" s="141">
        <v>95.87477880881247</v>
      </c>
      <c r="F295" s="415">
        <v>0</v>
      </c>
    </row>
    <row r="296" spans="1:6" s="856" customFormat="1" ht="12.75">
      <c r="A296" s="278" t="s">
        <v>523</v>
      </c>
      <c r="B296" s="415">
        <v>3288200</v>
      </c>
      <c r="C296" s="415">
        <v>3288200</v>
      </c>
      <c r="D296" s="415">
        <v>3027030</v>
      </c>
      <c r="E296" s="141">
        <v>92.0573566084788</v>
      </c>
      <c r="F296" s="415">
        <v>0</v>
      </c>
    </row>
    <row r="297" spans="1:6" s="856" customFormat="1" ht="12.75">
      <c r="A297" s="278" t="s">
        <v>547</v>
      </c>
      <c r="B297" s="140">
        <v>3288200</v>
      </c>
      <c r="C297" s="140">
        <v>3288200</v>
      </c>
      <c r="D297" s="140">
        <v>3027030</v>
      </c>
      <c r="E297" s="141">
        <v>92.0573566084788</v>
      </c>
      <c r="F297" s="140">
        <v>0</v>
      </c>
    </row>
    <row r="298" spans="1:6" s="856" customFormat="1" ht="12.75">
      <c r="A298" s="337" t="s">
        <v>529</v>
      </c>
      <c r="B298" s="415">
        <v>3476310</v>
      </c>
      <c r="C298" s="415">
        <v>3476310</v>
      </c>
      <c r="D298" s="415">
        <v>3458429</v>
      </c>
      <c r="E298" s="141">
        <v>99.48563275427105</v>
      </c>
      <c r="F298" s="415">
        <v>0</v>
      </c>
    </row>
    <row r="299" spans="1:6" s="856" customFormat="1" ht="38.25">
      <c r="A299" s="280" t="s">
        <v>531</v>
      </c>
      <c r="B299" s="415">
        <v>3476310</v>
      </c>
      <c r="C299" s="415">
        <v>3476310</v>
      </c>
      <c r="D299" s="415">
        <v>3458429</v>
      </c>
      <c r="E299" s="141">
        <v>99.48563275427105</v>
      </c>
      <c r="F299" s="415">
        <v>0</v>
      </c>
    </row>
    <row r="300" spans="1:6" s="856" customFormat="1" ht="12.75">
      <c r="A300" s="337"/>
      <c r="B300" s="415"/>
      <c r="C300" s="140"/>
      <c r="D300" s="140"/>
      <c r="E300" s="141"/>
      <c r="F300" s="140"/>
    </row>
    <row r="301" spans="1:6" s="856" customFormat="1" ht="12.75">
      <c r="A301" s="303" t="s">
        <v>695</v>
      </c>
      <c r="B301" s="415"/>
      <c r="C301" s="140"/>
      <c r="D301" s="140"/>
      <c r="E301" s="141"/>
      <c r="F301" s="140"/>
    </row>
    <row r="302" spans="1:6" s="856" customFormat="1" ht="12.75">
      <c r="A302" s="278" t="s">
        <v>242</v>
      </c>
      <c r="B302" s="415">
        <v>27017565</v>
      </c>
      <c r="C302" s="415">
        <v>27017565</v>
      </c>
      <c r="D302" s="415">
        <v>27017565</v>
      </c>
      <c r="E302" s="141">
        <v>100</v>
      </c>
      <c r="F302" s="415">
        <v>0</v>
      </c>
    </row>
    <row r="303" spans="1:6" s="856" customFormat="1" ht="12.75">
      <c r="A303" s="278" t="s">
        <v>545</v>
      </c>
      <c r="B303" s="415">
        <v>27017565</v>
      </c>
      <c r="C303" s="415">
        <v>27017565</v>
      </c>
      <c r="D303" s="415">
        <v>27017565</v>
      </c>
      <c r="E303" s="141">
        <v>100</v>
      </c>
      <c r="F303" s="415">
        <v>0</v>
      </c>
    </row>
    <row r="304" spans="1:6" s="856" customFormat="1" ht="25.5">
      <c r="A304" s="278" t="s">
        <v>517</v>
      </c>
      <c r="B304" s="415">
        <v>6764510</v>
      </c>
      <c r="C304" s="415">
        <v>6764510</v>
      </c>
      <c r="D304" s="415">
        <v>6764510</v>
      </c>
      <c r="E304" s="141">
        <v>100</v>
      </c>
      <c r="F304" s="415">
        <v>0</v>
      </c>
    </row>
    <row r="305" spans="1:6" s="856" customFormat="1" ht="25.5">
      <c r="A305" s="872" t="s">
        <v>562</v>
      </c>
      <c r="B305" s="873">
        <v>20253055</v>
      </c>
      <c r="C305" s="873">
        <v>20253055</v>
      </c>
      <c r="D305" s="873">
        <v>20253055</v>
      </c>
      <c r="E305" s="876">
        <v>100</v>
      </c>
      <c r="F305" s="873">
        <v>0</v>
      </c>
    </row>
    <row r="306" spans="1:6" s="856" customFormat="1" ht="12.75">
      <c r="A306" s="278" t="s">
        <v>246</v>
      </c>
      <c r="B306" s="415">
        <v>27017565</v>
      </c>
      <c r="C306" s="415">
        <v>27017565</v>
      </c>
      <c r="D306" s="415">
        <v>26738510</v>
      </c>
      <c r="E306" s="141">
        <v>98.9671348990925</v>
      </c>
      <c r="F306" s="415">
        <v>0</v>
      </c>
    </row>
    <row r="307" spans="1:6" s="856" customFormat="1" ht="12.75">
      <c r="A307" s="278" t="s">
        <v>686</v>
      </c>
      <c r="B307" s="415">
        <v>22135282</v>
      </c>
      <c r="C307" s="415">
        <v>22135282</v>
      </c>
      <c r="D307" s="415">
        <v>21856231</v>
      </c>
      <c r="E307" s="141">
        <v>98.7393384010197</v>
      </c>
      <c r="F307" s="415">
        <v>0</v>
      </c>
    </row>
    <row r="308" spans="1:6" s="856" customFormat="1" ht="12.75">
      <c r="A308" s="278" t="s">
        <v>523</v>
      </c>
      <c r="B308" s="415">
        <v>3288200</v>
      </c>
      <c r="C308" s="415">
        <v>3288200</v>
      </c>
      <c r="D308" s="415">
        <v>3027030</v>
      </c>
      <c r="E308" s="141">
        <v>92.0573566084788</v>
      </c>
      <c r="F308" s="415">
        <v>0</v>
      </c>
    </row>
    <row r="309" spans="1:6" s="856" customFormat="1" ht="12.75">
      <c r="A309" s="278" t="s">
        <v>547</v>
      </c>
      <c r="B309" s="140">
        <v>3288200</v>
      </c>
      <c r="C309" s="140">
        <v>3288200</v>
      </c>
      <c r="D309" s="140">
        <v>3027030</v>
      </c>
      <c r="E309" s="141">
        <v>92.0573566084788</v>
      </c>
      <c r="F309" s="140">
        <v>0</v>
      </c>
    </row>
    <row r="310" spans="1:6" s="856" customFormat="1" ht="12.75">
      <c r="A310" s="337" t="s">
        <v>529</v>
      </c>
      <c r="B310" s="415">
        <v>18847082</v>
      </c>
      <c r="C310" s="415">
        <v>18847082</v>
      </c>
      <c r="D310" s="415">
        <v>18829201</v>
      </c>
      <c r="E310" s="141">
        <v>99.90512589694256</v>
      </c>
      <c r="F310" s="415">
        <v>0</v>
      </c>
    </row>
    <row r="311" spans="1:6" s="856" customFormat="1" ht="38.25">
      <c r="A311" s="280" t="s">
        <v>531</v>
      </c>
      <c r="B311" s="415">
        <v>3476310</v>
      </c>
      <c r="C311" s="415">
        <v>3476310</v>
      </c>
      <c r="D311" s="415">
        <v>3458429</v>
      </c>
      <c r="E311" s="141">
        <v>99.48563275427105</v>
      </c>
      <c r="F311" s="415">
        <v>0</v>
      </c>
    </row>
    <row r="312" spans="1:6" s="856" customFormat="1" ht="12.75">
      <c r="A312" s="884" t="s">
        <v>563</v>
      </c>
      <c r="B312" s="415">
        <v>15370772</v>
      </c>
      <c r="C312" s="415">
        <v>15370772</v>
      </c>
      <c r="D312" s="415">
        <v>15370772</v>
      </c>
      <c r="E312" s="141">
        <v>100</v>
      </c>
      <c r="F312" s="415">
        <v>0</v>
      </c>
    </row>
    <row r="313" spans="1:6" s="856" customFormat="1" ht="25.5">
      <c r="A313" s="284" t="s">
        <v>564</v>
      </c>
      <c r="B313" s="873">
        <v>15370772</v>
      </c>
      <c r="C313" s="873">
        <v>15370772</v>
      </c>
      <c r="D313" s="873">
        <v>15370772</v>
      </c>
      <c r="E313" s="885">
        <v>100</v>
      </c>
      <c r="F313" s="873">
        <v>0</v>
      </c>
    </row>
    <row r="314" spans="1:6" s="856" customFormat="1" ht="12.75">
      <c r="A314" s="278" t="s">
        <v>565</v>
      </c>
      <c r="B314" s="415">
        <v>4882283</v>
      </c>
      <c r="C314" s="415">
        <v>4882283</v>
      </c>
      <c r="D314" s="415">
        <v>4882279</v>
      </c>
      <c r="E314" s="141">
        <v>99.9999180711155</v>
      </c>
      <c r="F314" s="415">
        <v>0</v>
      </c>
    </row>
    <row r="315" spans="1:6" s="856" customFormat="1" ht="25.5">
      <c r="A315" s="280" t="s">
        <v>533</v>
      </c>
      <c r="B315" s="415">
        <v>4882283</v>
      </c>
      <c r="C315" s="415">
        <v>4882283</v>
      </c>
      <c r="D315" s="415">
        <v>4882279</v>
      </c>
      <c r="E315" s="141">
        <v>99.9999180711155</v>
      </c>
      <c r="F315" s="415">
        <v>0</v>
      </c>
    </row>
    <row r="316" spans="1:6" s="856" customFormat="1" ht="25.5">
      <c r="A316" s="886" t="s">
        <v>566</v>
      </c>
      <c r="B316" s="873">
        <v>4882283</v>
      </c>
      <c r="C316" s="873">
        <v>4882283</v>
      </c>
      <c r="D316" s="873">
        <v>4882279</v>
      </c>
      <c r="E316" s="141">
        <v>99.9999180711155</v>
      </c>
      <c r="F316" s="873">
        <v>0</v>
      </c>
    </row>
    <row r="317" spans="1:6" s="856" customFormat="1" ht="25.5">
      <c r="A317" s="853" t="s">
        <v>567</v>
      </c>
      <c r="B317" s="140"/>
      <c r="C317" s="140"/>
      <c r="D317" s="140"/>
      <c r="E317" s="868"/>
      <c r="F317" s="140"/>
    </row>
    <row r="318" spans="1:6" s="856" customFormat="1" ht="12.75">
      <c r="A318" s="278" t="s">
        <v>242</v>
      </c>
      <c r="B318" s="140">
        <v>173156895</v>
      </c>
      <c r="C318" s="140">
        <v>103235537</v>
      </c>
      <c r="D318" s="140">
        <v>103235538</v>
      </c>
      <c r="E318" s="141">
        <v>59.61965187698706</v>
      </c>
      <c r="F318" s="140">
        <v>5748956</v>
      </c>
    </row>
    <row r="319" spans="1:6" s="856" customFormat="1" ht="12.75">
      <c r="A319" s="278" t="s">
        <v>151</v>
      </c>
      <c r="B319" s="140">
        <v>0</v>
      </c>
      <c r="C319" s="140">
        <v>0</v>
      </c>
      <c r="D319" s="140">
        <v>1</v>
      </c>
      <c r="E319" s="156" t="s">
        <v>1147</v>
      </c>
      <c r="F319" s="140">
        <v>1</v>
      </c>
    </row>
    <row r="320" spans="1:6" s="856" customFormat="1" ht="12.75">
      <c r="A320" s="278" t="s">
        <v>545</v>
      </c>
      <c r="B320" s="140">
        <v>173156895</v>
      </c>
      <c r="C320" s="140">
        <v>103235537</v>
      </c>
      <c r="D320" s="140">
        <v>103235537</v>
      </c>
      <c r="E320" s="141">
        <v>59.61965129947612</v>
      </c>
      <c r="F320" s="140">
        <v>5748955</v>
      </c>
    </row>
    <row r="321" spans="1:6" s="856" customFormat="1" ht="25.5">
      <c r="A321" s="278" t="s">
        <v>517</v>
      </c>
      <c r="B321" s="140">
        <v>173156895</v>
      </c>
      <c r="C321" s="140">
        <v>103235537</v>
      </c>
      <c r="D321" s="140">
        <v>103235537</v>
      </c>
      <c r="E321" s="141">
        <v>59.61965129947612</v>
      </c>
      <c r="F321" s="140">
        <v>5748955</v>
      </c>
    </row>
    <row r="322" spans="1:6" s="856" customFormat="1" ht="12.75">
      <c r="A322" s="278" t="s">
        <v>246</v>
      </c>
      <c r="B322" s="140">
        <v>173156895</v>
      </c>
      <c r="C322" s="140">
        <v>103235537</v>
      </c>
      <c r="D322" s="140">
        <v>98230747</v>
      </c>
      <c r="E322" s="141">
        <v>56.72933035672648</v>
      </c>
      <c r="F322" s="140">
        <v>4454060</v>
      </c>
    </row>
    <row r="323" spans="1:6" s="856" customFormat="1" ht="12.75">
      <c r="A323" s="278" t="s">
        <v>686</v>
      </c>
      <c r="B323" s="140">
        <v>79685444</v>
      </c>
      <c r="C323" s="140">
        <v>71960642</v>
      </c>
      <c r="D323" s="140">
        <v>70877562</v>
      </c>
      <c r="E323" s="141">
        <v>88.9466864236836</v>
      </c>
      <c r="F323" s="140">
        <v>110451</v>
      </c>
    </row>
    <row r="324" spans="1:6" s="856" customFormat="1" ht="12.75">
      <c r="A324" s="278" t="s">
        <v>518</v>
      </c>
      <c r="B324" s="140">
        <v>4223130</v>
      </c>
      <c r="C324" s="140">
        <v>179690</v>
      </c>
      <c r="D324" s="140">
        <v>169605</v>
      </c>
      <c r="E324" s="141">
        <v>4.0160970654467185</v>
      </c>
      <c r="F324" s="140">
        <v>73414</v>
      </c>
    </row>
    <row r="325" spans="1:6" s="856" customFormat="1" ht="12.75">
      <c r="A325" s="278" t="s">
        <v>519</v>
      </c>
      <c r="B325" s="140">
        <v>397711</v>
      </c>
      <c r="C325" s="140">
        <v>42857</v>
      </c>
      <c r="D325" s="140">
        <v>41454</v>
      </c>
      <c r="E325" s="141">
        <v>10.423146455592127</v>
      </c>
      <c r="F325" s="140">
        <v>9040</v>
      </c>
    </row>
    <row r="326" spans="1:6" s="856" customFormat="1" ht="12.75">
      <c r="A326" s="278" t="s">
        <v>546</v>
      </c>
      <c r="B326" s="140">
        <v>318815</v>
      </c>
      <c r="C326" s="140">
        <v>34634</v>
      </c>
      <c r="D326" s="140">
        <v>33232</v>
      </c>
      <c r="E326" s="141">
        <v>10.42359989335508</v>
      </c>
      <c r="F326" s="140">
        <v>7125</v>
      </c>
    </row>
    <row r="327" spans="1:6" s="856" customFormat="1" ht="12.75">
      <c r="A327" s="278" t="s">
        <v>521</v>
      </c>
      <c r="B327" s="140">
        <v>3825419</v>
      </c>
      <c r="C327" s="140">
        <v>136833</v>
      </c>
      <c r="D327" s="140">
        <v>128151</v>
      </c>
      <c r="E327" s="141">
        <v>3.349985975392499</v>
      </c>
      <c r="F327" s="140">
        <v>64374</v>
      </c>
    </row>
    <row r="328" spans="1:6" s="856" customFormat="1" ht="12.75">
      <c r="A328" s="278" t="s">
        <v>523</v>
      </c>
      <c r="B328" s="140">
        <v>74704226</v>
      </c>
      <c r="C328" s="140">
        <v>71637952</v>
      </c>
      <c r="D328" s="140">
        <v>70667447</v>
      </c>
      <c r="E328" s="141">
        <v>94.59631775048443</v>
      </c>
      <c r="F328" s="140">
        <v>23860</v>
      </c>
    </row>
    <row r="329" spans="1:6" s="856" customFormat="1" ht="12.75">
      <c r="A329" s="278" t="s">
        <v>547</v>
      </c>
      <c r="B329" s="140">
        <v>74704226</v>
      </c>
      <c r="C329" s="140">
        <v>71637952</v>
      </c>
      <c r="D329" s="140">
        <v>70667447</v>
      </c>
      <c r="E329" s="141">
        <v>94.59631775048443</v>
      </c>
      <c r="F329" s="140">
        <v>23860</v>
      </c>
    </row>
    <row r="330" spans="1:6" s="856" customFormat="1" ht="12.75">
      <c r="A330" s="337" t="s">
        <v>529</v>
      </c>
      <c r="B330" s="415">
        <v>758088</v>
      </c>
      <c r="C330" s="415">
        <v>143000</v>
      </c>
      <c r="D330" s="415">
        <v>40510</v>
      </c>
      <c r="E330" s="141">
        <v>5.343706799210645</v>
      </c>
      <c r="F330" s="415">
        <v>13177</v>
      </c>
    </row>
    <row r="331" spans="1:6" s="856" customFormat="1" ht="25.5">
      <c r="A331" s="280" t="s">
        <v>530</v>
      </c>
      <c r="B331" s="415">
        <v>308088</v>
      </c>
      <c r="C331" s="415">
        <v>0</v>
      </c>
      <c r="D331" s="415">
        <v>0</v>
      </c>
      <c r="E331" s="156">
        <v>0</v>
      </c>
      <c r="F331" s="415">
        <v>0</v>
      </c>
    </row>
    <row r="332" spans="1:6" s="856" customFormat="1" ht="38.25">
      <c r="A332" s="280" t="s">
        <v>531</v>
      </c>
      <c r="B332" s="415">
        <v>450000</v>
      </c>
      <c r="C332" s="415">
        <v>143000</v>
      </c>
      <c r="D332" s="415">
        <v>40510</v>
      </c>
      <c r="E332" s="141">
        <v>9.002222222222223</v>
      </c>
      <c r="F332" s="415">
        <v>13177</v>
      </c>
    </row>
    <row r="333" spans="1:6" s="856" customFormat="1" ht="12.75">
      <c r="A333" s="278" t="s">
        <v>200</v>
      </c>
      <c r="B333" s="140">
        <v>93471451</v>
      </c>
      <c r="C333" s="140">
        <v>31274895</v>
      </c>
      <c r="D333" s="140">
        <v>27353185</v>
      </c>
      <c r="E333" s="141">
        <v>29.263678596366283</v>
      </c>
      <c r="F333" s="140">
        <v>4343609</v>
      </c>
    </row>
    <row r="334" spans="1:6" s="856" customFormat="1" ht="12.75">
      <c r="A334" s="278" t="s">
        <v>532</v>
      </c>
      <c r="B334" s="140">
        <v>47140577</v>
      </c>
      <c r="C334" s="140">
        <v>1245992</v>
      </c>
      <c r="D334" s="140">
        <v>859778</v>
      </c>
      <c r="E334" s="141">
        <v>1.8238597291670826</v>
      </c>
      <c r="F334" s="140">
        <v>459503</v>
      </c>
    </row>
    <row r="335" spans="1:6" s="856" customFormat="1" ht="25.5">
      <c r="A335" s="280" t="s">
        <v>533</v>
      </c>
      <c r="B335" s="415">
        <v>46330874</v>
      </c>
      <c r="C335" s="415">
        <v>30028903</v>
      </c>
      <c r="D335" s="415">
        <v>26493407</v>
      </c>
      <c r="E335" s="141">
        <v>57.18305033485878</v>
      </c>
      <c r="F335" s="415">
        <v>3884106</v>
      </c>
    </row>
    <row r="336" spans="1:6" s="856" customFormat="1" ht="25.5">
      <c r="A336" s="278" t="s">
        <v>560</v>
      </c>
      <c r="B336" s="415">
        <v>46330874</v>
      </c>
      <c r="C336" s="415">
        <v>30028903</v>
      </c>
      <c r="D336" s="415">
        <v>26493407</v>
      </c>
      <c r="E336" s="141">
        <v>57.18305033485878</v>
      </c>
      <c r="F336" s="415">
        <v>3884106</v>
      </c>
    </row>
    <row r="337" spans="1:6" s="856" customFormat="1" ht="12.75">
      <c r="A337" s="864" t="s">
        <v>550</v>
      </c>
      <c r="B337" s="140"/>
      <c r="C337" s="140"/>
      <c r="D337" s="140"/>
      <c r="E337" s="868"/>
      <c r="F337" s="140"/>
    </row>
    <row r="338" spans="1:6" s="856" customFormat="1" ht="12.75">
      <c r="A338" s="278" t="s">
        <v>242</v>
      </c>
      <c r="B338" s="415">
        <v>132392560</v>
      </c>
      <c r="C338" s="415">
        <v>128597940</v>
      </c>
      <c r="D338" s="415">
        <v>128597940</v>
      </c>
      <c r="E338" s="141">
        <v>97.13381174893816</v>
      </c>
      <c r="F338" s="415">
        <v>61008788</v>
      </c>
    </row>
    <row r="339" spans="1:6" s="856" customFormat="1" ht="12.75">
      <c r="A339" s="278" t="s">
        <v>545</v>
      </c>
      <c r="B339" s="415">
        <v>132392560</v>
      </c>
      <c r="C339" s="415">
        <v>128597940</v>
      </c>
      <c r="D339" s="415">
        <v>128597940</v>
      </c>
      <c r="E339" s="141">
        <v>97.13381174893816</v>
      </c>
      <c r="F339" s="415">
        <v>61008788</v>
      </c>
    </row>
    <row r="340" spans="1:6" s="856" customFormat="1" ht="25.5">
      <c r="A340" s="278" t="s">
        <v>517</v>
      </c>
      <c r="B340" s="415">
        <v>70398595</v>
      </c>
      <c r="C340" s="140">
        <v>68283300</v>
      </c>
      <c r="D340" s="140">
        <v>68283300</v>
      </c>
      <c r="E340" s="141">
        <v>96.99525963550835</v>
      </c>
      <c r="F340" s="140">
        <v>694148</v>
      </c>
    </row>
    <row r="341" spans="1:6" s="856" customFormat="1" ht="25.5">
      <c r="A341" s="872" t="s">
        <v>562</v>
      </c>
      <c r="B341" s="873">
        <v>61993965</v>
      </c>
      <c r="C341" s="873">
        <v>60314640</v>
      </c>
      <c r="D341" s="873">
        <v>60314640</v>
      </c>
      <c r="E341" s="876">
        <v>97.29114761412664</v>
      </c>
      <c r="F341" s="873">
        <v>60314640</v>
      </c>
    </row>
    <row r="342" spans="1:6" s="856" customFormat="1" ht="12.75">
      <c r="A342" s="278" t="s">
        <v>246</v>
      </c>
      <c r="B342" s="415">
        <v>132392560</v>
      </c>
      <c r="C342" s="415">
        <v>128597940</v>
      </c>
      <c r="D342" s="415">
        <v>86459351</v>
      </c>
      <c r="E342" s="141">
        <v>65.30529434584543</v>
      </c>
      <c r="F342" s="415">
        <v>20945950</v>
      </c>
    </row>
    <row r="343" spans="1:6" s="856" customFormat="1" ht="12.75">
      <c r="A343" s="278" t="s">
        <v>686</v>
      </c>
      <c r="B343" s="415">
        <v>128167954</v>
      </c>
      <c r="C343" s="415">
        <v>126465614</v>
      </c>
      <c r="D343" s="415">
        <v>85083980</v>
      </c>
      <c r="E343" s="141">
        <v>66.38475324338874</v>
      </c>
      <c r="F343" s="415">
        <v>20037037</v>
      </c>
    </row>
    <row r="344" spans="1:6" s="856" customFormat="1" ht="12.75">
      <c r="A344" s="278" t="s">
        <v>523</v>
      </c>
      <c r="B344" s="415">
        <v>67095226</v>
      </c>
      <c r="C344" s="415">
        <v>66007974</v>
      </c>
      <c r="D344" s="415">
        <v>65043470</v>
      </c>
      <c r="E344" s="141">
        <v>96.94202386321793</v>
      </c>
      <c r="F344" s="415">
        <v>23860</v>
      </c>
    </row>
    <row r="345" spans="1:6" s="856" customFormat="1" ht="12.75">
      <c r="A345" s="278" t="s">
        <v>547</v>
      </c>
      <c r="B345" s="140">
        <v>67095226</v>
      </c>
      <c r="C345" s="140">
        <v>66007974</v>
      </c>
      <c r="D345" s="140">
        <v>65043470</v>
      </c>
      <c r="E345" s="141">
        <v>96.94202386321793</v>
      </c>
      <c r="F345" s="140">
        <v>23860</v>
      </c>
    </row>
    <row r="346" spans="1:6" s="856" customFormat="1" ht="12.75">
      <c r="A346" s="337" t="s">
        <v>529</v>
      </c>
      <c r="B346" s="415">
        <v>61072728</v>
      </c>
      <c r="C346" s="415">
        <v>60457640</v>
      </c>
      <c r="D346" s="415">
        <v>20040510</v>
      </c>
      <c r="E346" s="141">
        <v>32.81417198196878</v>
      </c>
      <c r="F346" s="415">
        <v>20013177</v>
      </c>
    </row>
    <row r="347" spans="1:6" s="856" customFormat="1" ht="25.5">
      <c r="A347" s="280" t="s">
        <v>530</v>
      </c>
      <c r="B347" s="415">
        <v>308088</v>
      </c>
      <c r="C347" s="415">
        <v>0</v>
      </c>
      <c r="D347" s="415">
        <v>0</v>
      </c>
      <c r="E347" s="156">
        <v>0</v>
      </c>
      <c r="F347" s="415">
        <v>0</v>
      </c>
    </row>
    <row r="348" spans="1:6" s="856" customFormat="1" ht="38.25">
      <c r="A348" s="280" t="s">
        <v>531</v>
      </c>
      <c r="B348" s="415">
        <v>450000</v>
      </c>
      <c r="C348" s="415">
        <v>143000</v>
      </c>
      <c r="D348" s="415">
        <v>40510</v>
      </c>
      <c r="E348" s="141">
        <v>9.002222222222223</v>
      </c>
      <c r="F348" s="415">
        <v>13177</v>
      </c>
    </row>
    <row r="349" spans="1:6" s="856" customFormat="1" ht="12.75">
      <c r="A349" s="884" t="s">
        <v>563</v>
      </c>
      <c r="B349" s="415">
        <v>60314640</v>
      </c>
      <c r="C349" s="415">
        <v>60314640</v>
      </c>
      <c r="D349" s="415">
        <v>20000000</v>
      </c>
      <c r="E349" s="141">
        <v>33.15944520269042</v>
      </c>
      <c r="F349" s="415">
        <v>20000000</v>
      </c>
    </row>
    <row r="350" spans="1:6" s="856" customFormat="1" ht="25.5">
      <c r="A350" s="284" t="s">
        <v>564</v>
      </c>
      <c r="B350" s="873">
        <v>60314640</v>
      </c>
      <c r="C350" s="873">
        <v>60314640</v>
      </c>
      <c r="D350" s="873">
        <v>20000000</v>
      </c>
      <c r="E350" s="141">
        <v>33.15944520269042</v>
      </c>
      <c r="F350" s="415">
        <v>20000000</v>
      </c>
    </row>
    <row r="351" spans="1:6" s="856" customFormat="1" ht="12.75">
      <c r="A351" s="278" t="s">
        <v>200</v>
      </c>
      <c r="B351" s="140">
        <v>4224606</v>
      </c>
      <c r="C351" s="140">
        <v>2132326</v>
      </c>
      <c r="D351" s="140">
        <v>1375371</v>
      </c>
      <c r="E351" s="141">
        <v>32.55619577304961</v>
      </c>
      <c r="F351" s="140">
        <v>908913</v>
      </c>
    </row>
    <row r="352" spans="1:6" s="856" customFormat="1" ht="25.5">
      <c r="A352" s="280" t="s">
        <v>533</v>
      </c>
      <c r="B352" s="415">
        <v>4224606</v>
      </c>
      <c r="C352" s="415">
        <v>2132326</v>
      </c>
      <c r="D352" s="415">
        <v>1375371</v>
      </c>
      <c r="E352" s="141">
        <v>32.55619577304961</v>
      </c>
      <c r="F352" s="415">
        <v>1375371</v>
      </c>
    </row>
    <row r="353" spans="1:6" s="856" customFormat="1" ht="25.5">
      <c r="A353" s="278" t="s">
        <v>560</v>
      </c>
      <c r="B353" s="415">
        <v>2545281</v>
      </c>
      <c r="C353" s="140">
        <v>2132326</v>
      </c>
      <c r="D353" s="140">
        <v>1375371</v>
      </c>
      <c r="E353" s="141">
        <v>54.03611624806849</v>
      </c>
      <c r="F353" s="140">
        <v>908913</v>
      </c>
    </row>
    <row r="354" spans="1:6" s="856" customFormat="1" ht="25.5">
      <c r="A354" s="886" t="s">
        <v>566</v>
      </c>
      <c r="B354" s="873">
        <v>1679325</v>
      </c>
      <c r="C354" s="873">
        <v>0</v>
      </c>
      <c r="D354" s="873">
        <v>0</v>
      </c>
      <c r="E354" s="876">
        <v>0</v>
      </c>
      <c r="F354" s="873">
        <v>0</v>
      </c>
    </row>
    <row r="355" spans="1:6" s="856" customFormat="1" ht="12.75">
      <c r="A355" s="864" t="s">
        <v>695</v>
      </c>
      <c r="B355" s="140"/>
      <c r="C355" s="140"/>
      <c r="D355" s="140"/>
      <c r="E355" s="868"/>
      <c r="F355" s="140"/>
    </row>
    <row r="356" spans="1:6" s="856" customFormat="1" ht="12.75">
      <c r="A356" s="278" t="s">
        <v>242</v>
      </c>
      <c r="B356" s="415">
        <v>6036660</v>
      </c>
      <c r="C356" s="415">
        <v>0</v>
      </c>
      <c r="D356" s="415">
        <v>0</v>
      </c>
      <c r="E356" s="141">
        <v>0</v>
      </c>
      <c r="F356" s="415">
        <v>0</v>
      </c>
    </row>
    <row r="357" spans="1:6" s="856" customFormat="1" ht="12.75">
      <c r="A357" s="278" t="s">
        <v>545</v>
      </c>
      <c r="B357" s="415">
        <v>6036660</v>
      </c>
      <c r="C357" s="415">
        <v>0</v>
      </c>
      <c r="D357" s="415">
        <v>0</v>
      </c>
      <c r="E357" s="141">
        <v>0</v>
      </c>
      <c r="F357" s="415">
        <v>0</v>
      </c>
    </row>
    <row r="358" spans="1:6" s="856" customFormat="1" ht="25.5">
      <c r="A358" s="278" t="s">
        <v>517</v>
      </c>
      <c r="B358" s="415">
        <v>120000</v>
      </c>
      <c r="C358" s="140">
        <v>0</v>
      </c>
      <c r="D358" s="140">
        <v>0</v>
      </c>
      <c r="E358" s="141">
        <v>0</v>
      </c>
      <c r="F358" s="140">
        <v>0</v>
      </c>
    </row>
    <row r="359" spans="1:6" s="856" customFormat="1" ht="25.5">
      <c r="A359" s="872" t="s">
        <v>562</v>
      </c>
      <c r="B359" s="873">
        <v>5916660</v>
      </c>
      <c r="C359" s="873">
        <v>0</v>
      </c>
      <c r="D359" s="873">
        <v>0</v>
      </c>
      <c r="E359" s="876">
        <v>0</v>
      </c>
      <c r="F359" s="873">
        <v>0</v>
      </c>
    </row>
    <row r="360" spans="1:6" s="856" customFormat="1" ht="12.75">
      <c r="A360" s="278" t="s">
        <v>246</v>
      </c>
      <c r="B360" s="415">
        <v>6036660</v>
      </c>
      <c r="C360" s="415">
        <v>0</v>
      </c>
      <c r="D360" s="415">
        <v>0</v>
      </c>
      <c r="E360" s="141"/>
      <c r="F360" s="415">
        <v>0</v>
      </c>
    </row>
    <row r="361" spans="1:6" s="856" customFormat="1" ht="12.75">
      <c r="A361" s="278" t="s">
        <v>686</v>
      </c>
      <c r="B361" s="415">
        <v>1248883</v>
      </c>
      <c r="C361" s="415">
        <v>0</v>
      </c>
      <c r="D361" s="415">
        <v>0</v>
      </c>
      <c r="E361" s="141">
        <v>0</v>
      </c>
      <c r="F361" s="415">
        <v>0</v>
      </c>
    </row>
    <row r="362" spans="1:6" s="856" customFormat="1" ht="12.75">
      <c r="A362" s="278" t="s">
        <v>523</v>
      </c>
      <c r="B362" s="415">
        <v>120000</v>
      </c>
      <c r="C362" s="415">
        <v>0</v>
      </c>
      <c r="D362" s="415">
        <v>0</v>
      </c>
      <c r="E362" s="141">
        <v>0</v>
      </c>
      <c r="F362" s="415">
        <v>0</v>
      </c>
    </row>
    <row r="363" spans="1:6" s="856" customFormat="1" ht="12.75">
      <c r="A363" s="278" t="s">
        <v>547</v>
      </c>
      <c r="B363" s="140">
        <v>120000</v>
      </c>
      <c r="C363" s="140">
        <v>0</v>
      </c>
      <c r="D363" s="140">
        <v>0</v>
      </c>
      <c r="E363" s="141">
        <v>0</v>
      </c>
      <c r="F363" s="140">
        <v>0</v>
      </c>
    </row>
    <row r="364" spans="1:6" s="856" customFormat="1" ht="12.75">
      <c r="A364" s="337" t="s">
        <v>529</v>
      </c>
      <c r="B364" s="415">
        <v>1128883</v>
      </c>
      <c r="C364" s="140">
        <v>0</v>
      </c>
      <c r="D364" s="140">
        <v>0</v>
      </c>
      <c r="E364" s="141">
        <v>0</v>
      </c>
      <c r="F364" s="140">
        <v>0</v>
      </c>
    </row>
    <row r="365" spans="1:6" s="856" customFormat="1" ht="12.75">
      <c r="A365" s="884" t="s">
        <v>563</v>
      </c>
      <c r="B365" s="415">
        <v>1128883</v>
      </c>
      <c r="C365" s="415">
        <v>0</v>
      </c>
      <c r="D365" s="415">
        <v>0</v>
      </c>
      <c r="E365" s="141">
        <v>0</v>
      </c>
      <c r="F365" s="415">
        <v>0</v>
      </c>
    </row>
    <row r="366" spans="1:6" s="856" customFormat="1" ht="25.5">
      <c r="A366" s="284" t="s">
        <v>564</v>
      </c>
      <c r="B366" s="873">
        <v>1128883</v>
      </c>
      <c r="C366" s="873">
        <v>0</v>
      </c>
      <c r="D366" s="873">
        <v>0</v>
      </c>
      <c r="E366" s="885">
        <v>0</v>
      </c>
      <c r="F366" s="873">
        <v>0</v>
      </c>
    </row>
    <row r="367" spans="1:6" s="856" customFormat="1" ht="12.75">
      <c r="A367" s="278" t="s">
        <v>565</v>
      </c>
      <c r="B367" s="415">
        <v>4787777</v>
      </c>
      <c r="C367" s="415">
        <v>0</v>
      </c>
      <c r="D367" s="415">
        <v>0</v>
      </c>
      <c r="E367" s="141">
        <v>0</v>
      </c>
      <c r="F367" s="415">
        <v>0</v>
      </c>
    </row>
    <row r="368" spans="1:6" s="856" customFormat="1" ht="25.5">
      <c r="A368" s="280" t="s">
        <v>533</v>
      </c>
      <c r="B368" s="415">
        <v>4787777</v>
      </c>
      <c r="C368" s="415">
        <v>0</v>
      </c>
      <c r="D368" s="415">
        <v>0</v>
      </c>
      <c r="E368" s="141">
        <v>0</v>
      </c>
      <c r="F368" s="415">
        <v>0</v>
      </c>
    </row>
    <row r="369" spans="1:6" s="856" customFormat="1" ht="25.5">
      <c r="A369" s="886" t="s">
        <v>566</v>
      </c>
      <c r="B369" s="873">
        <v>4787777</v>
      </c>
      <c r="C369" s="873">
        <v>0</v>
      </c>
      <c r="D369" s="873">
        <v>0</v>
      </c>
      <c r="E369" s="876">
        <v>0</v>
      </c>
      <c r="F369" s="873">
        <v>0</v>
      </c>
    </row>
    <row r="370" spans="1:6" s="856" customFormat="1" ht="12.75">
      <c r="A370" s="864" t="s">
        <v>568</v>
      </c>
      <c r="B370" s="140"/>
      <c r="C370" s="140"/>
      <c r="D370" s="140"/>
      <c r="E370" s="868"/>
      <c r="F370" s="140"/>
    </row>
    <row r="371" spans="1:6" s="856" customFormat="1" ht="12.75">
      <c r="A371" s="278" t="s">
        <v>242</v>
      </c>
      <c r="B371" s="140">
        <v>138000</v>
      </c>
      <c r="C371" s="140">
        <v>0</v>
      </c>
      <c r="D371" s="140">
        <v>0</v>
      </c>
      <c r="E371" s="141">
        <v>0</v>
      </c>
      <c r="F371" s="140">
        <v>0</v>
      </c>
    </row>
    <row r="372" spans="1:6" s="856" customFormat="1" ht="12.75">
      <c r="A372" s="278" t="s">
        <v>545</v>
      </c>
      <c r="B372" s="140">
        <v>138000</v>
      </c>
      <c r="C372" s="140">
        <v>0</v>
      </c>
      <c r="D372" s="140">
        <v>0</v>
      </c>
      <c r="E372" s="141">
        <v>0</v>
      </c>
      <c r="F372" s="140">
        <v>0</v>
      </c>
    </row>
    <row r="373" spans="1:6" s="856" customFormat="1" ht="25.5">
      <c r="A373" s="278" t="s">
        <v>517</v>
      </c>
      <c r="B373" s="140">
        <v>138000</v>
      </c>
      <c r="C373" s="140">
        <v>0</v>
      </c>
      <c r="D373" s="140">
        <v>0</v>
      </c>
      <c r="E373" s="141">
        <v>0</v>
      </c>
      <c r="F373" s="140">
        <v>0</v>
      </c>
    </row>
    <row r="374" spans="1:6" s="856" customFormat="1" ht="12.75">
      <c r="A374" s="278" t="s">
        <v>246</v>
      </c>
      <c r="B374" s="140">
        <v>138000</v>
      </c>
      <c r="C374" s="140">
        <v>0</v>
      </c>
      <c r="D374" s="140">
        <v>0</v>
      </c>
      <c r="E374" s="141">
        <v>0</v>
      </c>
      <c r="F374" s="140">
        <v>0</v>
      </c>
    </row>
    <row r="375" spans="1:6" s="856" customFormat="1" ht="12.75">
      <c r="A375" s="278" t="s">
        <v>686</v>
      </c>
      <c r="B375" s="140">
        <v>138000</v>
      </c>
      <c r="C375" s="140">
        <v>0</v>
      </c>
      <c r="D375" s="140">
        <v>0</v>
      </c>
      <c r="E375" s="141">
        <v>0</v>
      </c>
      <c r="F375" s="140">
        <v>0</v>
      </c>
    </row>
    <row r="376" spans="1:6" s="856" customFormat="1" ht="12.75">
      <c r="A376" s="278" t="s">
        <v>518</v>
      </c>
      <c r="B376" s="140">
        <v>138000</v>
      </c>
      <c r="C376" s="140">
        <v>0</v>
      </c>
      <c r="D376" s="140">
        <v>0</v>
      </c>
      <c r="E376" s="141">
        <v>0</v>
      </c>
      <c r="F376" s="140">
        <v>0</v>
      </c>
    </row>
    <row r="377" spans="1:6" s="856" customFormat="1" ht="12.75">
      <c r="A377" s="278" t="s">
        <v>521</v>
      </c>
      <c r="B377" s="140">
        <v>138000</v>
      </c>
      <c r="C377" s="140">
        <v>0</v>
      </c>
      <c r="D377" s="140">
        <v>0</v>
      </c>
      <c r="E377" s="141">
        <v>0</v>
      </c>
      <c r="F377" s="140">
        <v>0</v>
      </c>
    </row>
    <row r="378" spans="1:6" s="856" customFormat="1" ht="12.75">
      <c r="A378" s="864" t="s">
        <v>569</v>
      </c>
      <c r="B378" s="140"/>
      <c r="C378" s="140"/>
      <c r="D378" s="140"/>
      <c r="E378" s="868"/>
      <c r="F378" s="140"/>
    </row>
    <row r="379" spans="1:6" s="856" customFormat="1" ht="12.75">
      <c r="A379" s="278" t="s">
        <v>242</v>
      </c>
      <c r="B379" s="140">
        <v>4509149</v>
      </c>
      <c r="C379" s="140">
        <v>3191123</v>
      </c>
      <c r="D379" s="140">
        <v>3191123</v>
      </c>
      <c r="E379" s="141">
        <v>70.76996124989438</v>
      </c>
      <c r="F379" s="140">
        <v>3191123</v>
      </c>
    </row>
    <row r="380" spans="1:6" s="856" customFormat="1" ht="12.75">
      <c r="A380" s="278" t="s">
        <v>545</v>
      </c>
      <c r="B380" s="140">
        <v>4509149</v>
      </c>
      <c r="C380" s="140">
        <v>3191123</v>
      </c>
      <c r="D380" s="140">
        <v>3191123</v>
      </c>
      <c r="E380" s="141">
        <v>70.76996124989438</v>
      </c>
      <c r="F380" s="140">
        <v>3191123</v>
      </c>
    </row>
    <row r="381" spans="1:6" s="856" customFormat="1" ht="25.5">
      <c r="A381" s="278" t="s">
        <v>517</v>
      </c>
      <c r="B381" s="140">
        <v>4509149</v>
      </c>
      <c r="C381" s="140">
        <v>3191123</v>
      </c>
      <c r="D381" s="140">
        <v>3191123</v>
      </c>
      <c r="E381" s="141">
        <v>70.76996124989438</v>
      </c>
      <c r="F381" s="140">
        <v>3191123</v>
      </c>
    </row>
    <row r="382" spans="1:6" s="856" customFormat="1" ht="12.75">
      <c r="A382" s="278" t="s">
        <v>246</v>
      </c>
      <c r="B382" s="140">
        <v>4509149</v>
      </c>
      <c r="C382" s="140">
        <v>3191123</v>
      </c>
      <c r="D382" s="140">
        <v>1394728</v>
      </c>
      <c r="E382" s="141">
        <v>30.93106925497472</v>
      </c>
      <c r="F382" s="140">
        <v>1394728</v>
      </c>
    </row>
    <row r="383" spans="1:6" s="856" customFormat="1" ht="12.75">
      <c r="A383" s="278" t="s">
        <v>686</v>
      </c>
      <c r="B383" s="140">
        <v>1318026</v>
      </c>
      <c r="C383" s="140">
        <v>0</v>
      </c>
      <c r="D383" s="140">
        <v>0</v>
      </c>
      <c r="E383" s="141">
        <v>0</v>
      </c>
      <c r="F383" s="140">
        <v>0</v>
      </c>
    </row>
    <row r="384" spans="1:6" s="856" customFormat="1" ht="12.75">
      <c r="A384" s="278" t="s">
        <v>518</v>
      </c>
      <c r="B384" s="140">
        <v>1318026</v>
      </c>
      <c r="C384" s="140">
        <v>0</v>
      </c>
      <c r="D384" s="140">
        <v>0</v>
      </c>
      <c r="E384" s="141">
        <v>0</v>
      </c>
      <c r="F384" s="140">
        <v>0</v>
      </c>
    </row>
    <row r="385" spans="1:6" s="856" customFormat="1" ht="12.75">
      <c r="A385" s="278" t="s">
        <v>519</v>
      </c>
      <c r="B385" s="140">
        <v>68892</v>
      </c>
      <c r="C385" s="140">
        <v>0</v>
      </c>
      <c r="D385" s="140">
        <v>0</v>
      </c>
      <c r="E385" s="141">
        <v>0</v>
      </c>
      <c r="F385" s="140">
        <v>0</v>
      </c>
    </row>
    <row r="386" spans="1:6" s="856" customFormat="1" ht="12.75">
      <c r="A386" s="278" t="s">
        <v>546</v>
      </c>
      <c r="B386" s="140">
        <v>55517</v>
      </c>
      <c r="C386" s="140">
        <v>0</v>
      </c>
      <c r="D386" s="140">
        <v>0</v>
      </c>
      <c r="E386" s="141">
        <v>0</v>
      </c>
      <c r="F386" s="140">
        <v>0</v>
      </c>
    </row>
    <row r="387" spans="1:6" s="856" customFormat="1" ht="12.75">
      <c r="A387" s="278" t="s">
        <v>521</v>
      </c>
      <c r="B387" s="140">
        <v>1249134</v>
      </c>
      <c r="C387" s="140">
        <v>0</v>
      </c>
      <c r="D387" s="140">
        <v>0</v>
      </c>
      <c r="E387" s="141">
        <v>0</v>
      </c>
      <c r="F387" s="140">
        <v>0</v>
      </c>
    </row>
    <row r="388" spans="1:6" s="856" customFormat="1" ht="12.75">
      <c r="A388" s="278" t="s">
        <v>200</v>
      </c>
      <c r="B388" s="140">
        <v>3191123</v>
      </c>
      <c r="C388" s="140">
        <v>3191123</v>
      </c>
      <c r="D388" s="140">
        <v>1394728</v>
      </c>
      <c r="E388" s="141">
        <v>43.70649454753076</v>
      </c>
      <c r="F388" s="140">
        <v>1394728</v>
      </c>
    </row>
    <row r="389" spans="1:6" s="856" customFormat="1" ht="25.5">
      <c r="A389" s="280" t="s">
        <v>533</v>
      </c>
      <c r="B389" s="415">
        <v>3191123</v>
      </c>
      <c r="C389" s="415">
        <v>3191123</v>
      </c>
      <c r="D389" s="415">
        <v>1394728</v>
      </c>
      <c r="E389" s="141">
        <v>43.70649454753076</v>
      </c>
      <c r="F389" s="415">
        <v>1394728</v>
      </c>
    </row>
    <row r="390" spans="1:6" s="856" customFormat="1" ht="25.5">
      <c r="A390" s="337" t="s">
        <v>570</v>
      </c>
      <c r="B390" s="415">
        <v>3191123</v>
      </c>
      <c r="C390" s="415">
        <v>3191123</v>
      </c>
      <c r="D390" s="415">
        <v>1394728</v>
      </c>
      <c r="E390" s="141">
        <v>43.70649454753076</v>
      </c>
      <c r="F390" s="415">
        <v>1394728</v>
      </c>
    </row>
    <row r="391" spans="1:6" s="856" customFormat="1" ht="12.75">
      <c r="A391" s="864" t="s">
        <v>551</v>
      </c>
      <c r="B391" s="140"/>
      <c r="C391" s="140"/>
      <c r="D391" s="140"/>
      <c r="E391" s="868"/>
      <c r="F391" s="140"/>
    </row>
    <row r="392" spans="1:6" s="856" customFormat="1" ht="12.75">
      <c r="A392" s="278" t="s">
        <v>242</v>
      </c>
      <c r="B392" s="140">
        <v>65957797</v>
      </c>
      <c r="C392" s="140">
        <v>3264592</v>
      </c>
      <c r="D392" s="140">
        <v>3264592</v>
      </c>
      <c r="E392" s="141">
        <v>4.949516430938408</v>
      </c>
      <c r="F392" s="140">
        <v>1714592</v>
      </c>
    </row>
    <row r="393" spans="1:6" s="856" customFormat="1" ht="12.75">
      <c r="A393" s="278" t="s">
        <v>545</v>
      </c>
      <c r="B393" s="140">
        <v>65957797</v>
      </c>
      <c r="C393" s="140">
        <v>3264592</v>
      </c>
      <c r="D393" s="140">
        <v>3264592</v>
      </c>
      <c r="E393" s="141">
        <v>4.949516430938408</v>
      </c>
      <c r="F393" s="140">
        <v>1714592</v>
      </c>
    </row>
    <row r="394" spans="1:6" s="856" customFormat="1" ht="25.5">
      <c r="A394" s="278" t="s">
        <v>517</v>
      </c>
      <c r="B394" s="140">
        <v>38340000</v>
      </c>
      <c r="C394" s="140">
        <v>500000</v>
      </c>
      <c r="D394" s="140">
        <v>500000</v>
      </c>
      <c r="E394" s="141">
        <v>1.3041210224308815</v>
      </c>
      <c r="F394" s="140">
        <v>0</v>
      </c>
    </row>
    <row r="395" spans="1:6" s="856" customFormat="1" ht="25.5">
      <c r="A395" s="872" t="s">
        <v>562</v>
      </c>
      <c r="B395" s="873">
        <v>27617797</v>
      </c>
      <c r="C395" s="873">
        <v>2764592</v>
      </c>
      <c r="D395" s="873">
        <v>2764592</v>
      </c>
      <c r="E395" s="876">
        <v>10.010182926610693</v>
      </c>
      <c r="F395" s="873">
        <v>1714592</v>
      </c>
    </row>
    <row r="396" spans="1:6" s="856" customFormat="1" ht="12.75">
      <c r="A396" s="278" t="s">
        <v>246</v>
      </c>
      <c r="B396" s="140">
        <v>65957797</v>
      </c>
      <c r="C396" s="140">
        <v>3264592</v>
      </c>
      <c r="D396" s="140">
        <v>2903921</v>
      </c>
      <c r="E396" s="141">
        <v>4.402695560010896</v>
      </c>
      <c r="F396" s="140">
        <v>2764592</v>
      </c>
    </row>
    <row r="397" spans="1:6" s="856" customFormat="1" ht="12.75">
      <c r="A397" s="278" t="s">
        <v>200</v>
      </c>
      <c r="B397" s="140">
        <v>65957797</v>
      </c>
      <c r="C397" s="140">
        <v>3264592</v>
      </c>
      <c r="D397" s="140">
        <v>2903921</v>
      </c>
      <c r="E397" s="141">
        <v>4.402695560010896</v>
      </c>
      <c r="F397" s="140">
        <v>2764592</v>
      </c>
    </row>
    <row r="398" spans="1:6" s="856" customFormat="1" ht="12.75">
      <c r="A398" s="278" t="s">
        <v>532</v>
      </c>
      <c r="B398" s="415">
        <v>38340000</v>
      </c>
      <c r="C398" s="140">
        <v>500000</v>
      </c>
      <c r="D398" s="140">
        <v>139329</v>
      </c>
      <c r="E398" s="141">
        <v>0.3634037558685446</v>
      </c>
      <c r="F398" s="140">
        <v>0</v>
      </c>
    </row>
    <row r="399" spans="1:6" s="856" customFormat="1" ht="25.5">
      <c r="A399" s="280" t="s">
        <v>533</v>
      </c>
      <c r="B399" s="415">
        <v>27617797</v>
      </c>
      <c r="C399" s="415">
        <v>2764592</v>
      </c>
      <c r="D399" s="415">
        <v>2764592</v>
      </c>
      <c r="E399" s="141">
        <v>10.010182926610693</v>
      </c>
      <c r="F399" s="415">
        <v>2764592</v>
      </c>
    </row>
    <row r="400" spans="1:6" s="856" customFormat="1" ht="25.5">
      <c r="A400" s="886" t="s">
        <v>566</v>
      </c>
      <c r="B400" s="873">
        <v>27617797</v>
      </c>
      <c r="C400" s="873">
        <v>2764592</v>
      </c>
      <c r="D400" s="873">
        <v>2764592</v>
      </c>
      <c r="E400" s="876">
        <v>10.010182926610693</v>
      </c>
      <c r="F400" s="873">
        <v>2764592</v>
      </c>
    </row>
    <row r="401" spans="1:6" s="856" customFormat="1" ht="12.75">
      <c r="A401" s="864" t="s">
        <v>394</v>
      </c>
      <c r="B401" s="140"/>
      <c r="C401" s="140"/>
      <c r="D401" s="140"/>
      <c r="E401" s="868"/>
      <c r="F401" s="140"/>
    </row>
    <row r="402" spans="1:6" s="856" customFormat="1" ht="12.75">
      <c r="A402" s="278" t="s">
        <v>242</v>
      </c>
      <c r="B402" s="140">
        <v>3908155</v>
      </c>
      <c r="C402" s="140">
        <v>575532</v>
      </c>
      <c r="D402" s="140">
        <v>575533</v>
      </c>
      <c r="E402" s="141">
        <v>14.72646299852488</v>
      </c>
      <c r="F402" s="140">
        <v>188934</v>
      </c>
    </row>
    <row r="403" spans="1:6" s="856" customFormat="1" ht="12.75">
      <c r="A403" s="278" t="s">
        <v>151</v>
      </c>
      <c r="B403" s="140">
        <v>0</v>
      </c>
      <c r="C403" s="140">
        <v>0</v>
      </c>
      <c r="D403" s="140">
        <v>1</v>
      </c>
      <c r="E403" s="156" t="s">
        <v>1147</v>
      </c>
      <c r="F403" s="140">
        <v>1</v>
      </c>
    </row>
    <row r="404" spans="1:6" s="856" customFormat="1" ht="12.75">
      <c r="A404" s="278" t="s">
        <v>545</v>
      </c>
      <c r="B404" s="140">
        <v>3908155</v>
      </c>
      <c r="C404" s="140">
        <v>575532</v>
      </c>
      <c r="D404" s="140">
        <v>575532</v>
      </c>
      <c r="E404" s="141">
        <v>14.7264374110034</v>
      </c>
      <c r="F404" s="140">
        <v>188933</v>
      </c>
    </row>
    <row r="405" spans="1:6" s="856" customFormat="1" ht="25.5">
      <c r="A405" s="278" t="s">
        <v>517</v>
      </c>
      <c r="B405" s="140">
        <v>3908155</v>
      </c>
      <c r="C405" s="140">
        <v>575532</v>
      </c>
      <c r="D405" s="140">
        <v>575532</v>
      </c>
      <c r="E405" s="141">
        <v>14.7264374110034</v>
      </c>
      <c r="F405" s="140">
        <v>188933</v>
      </c>
    </row>
    <row r="406" spans="1:6" s="856" customFormat="1" ht="12.75">
      <c r="A406" s="278" t="s">
        <v>246</v>
      </c>
      <c r="B406" s="140">
        <v>3908155</v>
      </c>
      <c r="C406" s="140">
        <v>575532</v>
      </c>
      <c r="D406" s="140">
        <v>539910</v>
      </c>
      <c r="E406" s="141">
        <v>13.814958720930976</v>
      </c>
      <c r="F406" s="140">
        <v>182773</v>
      </c>
    </row>
    <row r="407" spans="1:6" s="856" customFormat="1" ht="12.75">
      <c r="A407" s="278" t="s">
        <v>686</v>
      </c>
      <c r="B407" s="140">
        <v>695185</v>
      </c>
      <c r="C407" s="140">
        <v>179690</v>
      </c>
      <c r="D407" s="140">
        <v>169605</v>
      </c>
      <c r="E407" s="141">
        <v>24.39710292943605</v>
      </c>
      <c r="F407" s="140">
        <v>73414</v>
      </c>
    </row>
    <row r="408" spans="1:6" s="856" customFormat="1" ht="12.75">
      <c r="A408" s="278" t="s">
        <v>518</v>
      </c>
      <c r="B408" s="140">
        <v>695185</v>
      </c>
      <c r="C408" s="140">
        <v>179690</v>
      </c>
      <c r="D408" s="140">
        <v>169605</v>
      </c>
      <c r="E408" s="141">
        <v>24.39710292943605</v>
      </c>
      <c r="F408" s="140">
        <v>73414</v>
      </c>
    </row>
    <row r="409" spans="1:6" s="856" customFormat="1" ht="12.75">
      <c r="A409" s="278" t="s">
        <v>519</v>
      </c>
      <c r="B409" s="140">
        <v>155493</v>
      </c>
      <c r="C409" s="140">
        <v>42857</v>
      </c>
      <c r="D409" s="140">
        <v>41454</v>
      </c>
      <c r="E409" s="141">
        <v>26.65972101638016</v>
      </c>
      <c r="F409" s="140">
        <v>9040</v>
      </c>
    </row>
    <row r="410" spans="1:6" s="856" customFormat="1" ht="12.75">
      <c r="A410" s="278" t="s">
        <v>546</v>
      </c>
      <c r="B410" s="140">
        <v>125306</v>
      </c>
      <c r="C410" s="140">
        <v>34634</v>
      </c>
      <c r="D410" s="140">
        <v>33232</v>
      </c>
      <c r="E410" s="141">
        <v>26.52067738176943</v>
      </c>
      <c r="F410" s="140">
        <v>7125</v>
      </c>
    </row>
    <row r="411" spans="1:6" s="856" customFormat="1" ht="12.75">
      <c r="A411" s="278" t="s">
        <v>521</v>
      </c>
      <c r="B411" s="140">
        <v>539692</v>
      </c>
      <c r="C411" s="140">
        <v>136833</v>
      </c>
      <c r="D411" s="140">
        <v>128151</v>
      </c>
      <c r="E411" s="141">
        <v>23.745210231020657</v>
      </c>
      <c r="F411" s="140">
        <v>64374</v>
      </c>
    </row>
    <row r="412" spans="1:6" s="856" customFormat="1" ht="12.75">
      <c r="A412" s="278" t="s">
        <v>200</v>
      </c>
      <c r="B412" s="140">
        <v>3212970</v>
      </c>
      <c r="C412" s="140">
        <v>395842</v>
      </c>
      <c r="D412" s="140">
        <v>370305</v>
      </c>
      <c r="E412" s="141">
        <v>11.52531769671052</v>
      </c>
      <c r="F412" s="140">
        <v>109359</v>
      </c>
    </row>
    <row r="413" spans="1:6" s="856" customFormat="1" ht="12.75">
      <c r="A413" s="278" t="s">
        <v>532</v>
      </c>
      <c r="B413" s="140">
        <v>3212970</v>
      </c>
      <c r="C413" s="140">
        <v>395842</v>
      </c>
      <c r="D413" s="140">
        <v>370305</v>
      </c>
      <c r="E413" s="141">
        <v>11.52531769671052</v>
      </c>
      <c r="F413" s="140">
        <v>109359</v>
      </c>
    </row>
    <row r="414" spans="1:6" s="856" customFormat="1" ht="12.75">
      <c r="A414" s="864" t="s">
        <v>571</v>
      </c>
      <c r="B414" s="140"/>
      <c r="C414" s="140"/>
      <c r="D414" s="140"/>
      <c r="E414" s="868"/>
      <c r="F414" s="140"/>
    </row>
    <row r="415" spans="1:6" s="856" customFormat="1" ht="12.75">
      <c r="A415" s="278" t="s">
        <v>242</v>
      </c>
      <c r="B415" s="140">
        <v>140000</v>
      </c>
      <c r="C415" s="140">
        <v>0</v>
      </c>
      <c r="D415" s="140">
        <v>0</v>
      </c>
      <c r="E415" s="141">
        <v>0</v>
      </c>
      <c r="F415" s="140">
        <v>0</v>
      </c>
    </row>
    <row r="416" spans="1:6" s="856" customFormat="1" ht="12.75">
      <c r="A416" s="278" t="s">
        <v>545</v>
      </c>
      <c r="B416" s="140">
        <v>140000</v>
      </c>
      <c r="C416" s="140">
        <v>0</v>
      </c>
      <c r="D416" s="140">
        <v>0</v>
      </c>
      <c r="E416" s="141">
        <v>0</v>
      </c>
      <c r="F416" s="140">
        <v>0</v>
      </c>
    </row>
    <row r="417" spans="1:6" s="856" customFormat="1" ht="25.5">
      <c r="A417" s="278" t="s">
        <v>517</v>
      </c>
      <c r="B417" s="140">
        <v>140000</v>
      </c>
      <c r="C417" s="140">
        <v>0</v>
      </c>
      <c r="D417" s="140">
        <v>0</v>
      </c>
      <c r="E417" s="141">
        <v>0</v>
      </c>
      <c r="F417" s="140">
        <v>0</v>
      </c>
    </row>
    <row r="418" spans="1:6" s="856" customFormat="1" ht="12.75">
      <c r="A418" s="278" t="s">
        <v>246</v>
      </c>
      <c r="B418" s="140">
        <v>140000</v>
      </c>
      <c r="C418" s="140">
        <v>0</v>
      </c>
      <c r="D418" s="140">
        <v>0</v>
      </c>
      <c r="E418" s="141">
        <v>0</v>
      </c>
      <c r="F418" s="140">
        <v>0</v>
      </c>
    </row>
    <row r="419" spans="1:6" s="856" customFormat="1" ht="12.75">
      <c r="A419" s="278" t="s">
        <v>686</v>
      </c>
      <c r="B419" s="140">
        <v>62040</v>
      </c>
      <c r="C419" s="140">
        <v>0</v>
      </c>
      <c r="D419" s="140">
        <v>0</v>
      </c>
      <c r="E419" s="141">
        <v>0</v>
      </c>
      <c r="F419" s="140">
        <v>0</v>
      </c>
    </row>
    <row r="420" spans="1:6" s="856" customFormat="1" ht="12.75">
      <c r="A420" s="278" t="s">
        <v>518</v>
      </c>
      <c r="B420" s="140">
        <v>62040</v>
      </c>
      <c r="C420" s="140">
        <v>0</v>
      </c>
      <c r="D420" s="140">
        <v>0</v>
      </c>
      <c r="E420" s="141">
        <v>0</v>
      </c>
      <c r="F420" s="140">
        <v>0</v>
      </c>
    </row>
    <row r="421" spans="1:6" s="856" customFormat="1" ht="12.75">
      <c r="A421" s="278" t="s">
        <v>521</v>
      </c>
      <c r="B421" s="140">
        <v>62040</v>
      </c>
      <c r="C421" s="140">
        <v>0</v>
      </c>
      <c r="D421" s="140">
        <v>0</v>
      </c>
      <c r="E421" s="141">
        <v>0</v>
      </c>
      <c r="F421" s="140">
        <v>0</v>
      </c>
    </row>
    <row r="422" spans="1:6" s="856" customFormat="1" ht="12.75">
      <c r="A422" s="278" t="s">
        <v>200</v>
      </c>
      <c r="B422" s="140">
        <v>77960</v>
      </c>
      <c r="C422" s="140">
        <v>0</v>
      </c>
      <c r="D422" s="140">
        <v>0</v>
      </c>
      <c r="E422" s="141">
        <v>0</v>
      </c>
      <c r="F422" s="140">
        <v>0</v>
      </c>
    </row>
    <row r="423" spans="1:6" s="856" customFormat="1" ht="12.75">
      <c r="A423" s="278" t="s">
        <v>532</v>
      </c>
      <c r="B423" s="140">
        <v>77960</v>
      </c>
      <c r="C423" s="140">
        <v>0</v>
      </c>
      <c r="D423" s="140">
        <v>0</v>
      </c>
      <c r="E423" s="141">
        <v>0</v>
      </c>
      <c r="F423" s="140">
        <v>0</v>
      </c>
    </row>
    <row r="424" spans="1:6" s="856" customFormat="1" ht="12.75">
      <c r="A424" s="864" t="s">
        <v>557</v>
      </c>
      <c r="B424" s="140"/>
      <c r="C424" s="140"/>
      <c r="D424" s="140"/>
      <c r="E424" s="868"/>
      <c r="F424" s="140"/>
    </row>
    <row r="425" spans="1:6" s="856" customFormat="1" ht="12.75">
      <c r="A425" s="278" t="s">
        <v>242</v>
      </c>
      <c r="B425" s="140">
        <v>2987113</v>
      </c>
      <c r="C425" s="140">
        <v>0</v>
      </c>
      <c r="D425" s="140">
        <v>0</v>
      </c>
      <c r="E425" s="141">
        <v>0</v>
      </c>
      <c r="F425" s="140">
        <v>0</v>
      </c>
    </row>
    <row r="426" spans="1:6" s="856" customFormat="1" ht="12.75">
      <c r="A426" s="278" t="s">
        <v>545</v>
      </c>
      <c r="B426" s="140">
        <v>2987113</v>
      </c>
      <c r="C426" s="140">
        <v>0</v>
      </c>
      <c r="D426" s="140">
        <v>0</v>
      </c>
      <c r="E426" s="141">
        <v>0</v>
      </c>
      <c r="F426" s="140">
        <v>0</v>
      </c>
    </row>
    <row r="427" spans="1:6" s="856" customFormat="1" ht="25.5">
      <c r="A427" s="278" t="s">
        <v>517</v>
      </c>
      <c r="B427" s="140">
        <v>2987113</v>
      </c>
      <c r="C427" s="140">
        <v>0</v>
      </c>
      <c r="D427" s="140">
        <v>0</v>
      </c>
      <c r="E427" s="141">
        <v>0</v>
      </c>
      <c r="F427" s="140">
        <v>0</v>
      </c>
    </row>
    <row r="428" spans="1:6" s="856" customFormat="1" ht="12.75">
      <c r="A428" s="278" t="s">
        <v>246</v>
      </c>
      <c r="B428" s="140">
        <v>2987113</v>
      </c>
      <c r="C428" s="140">
        <v>0</v>
      </c>
      <c r="D428" s="140">
        <v>0</v>
      </c>
      <c r="E428" s="141">
        <v>0</v>
      </c>
      <c r="F428" s="140">
        <v>0</v>
      </c>
    </row>
    <row r="429" spans="1:6" s="856" customFormat="1" ht="12.75">
      <c r="A429" s="278" t="s">
        <v>686</v>
      </c>
      <c r="B429" s="140">
        <v>96897</v>
      </c>
      <c r="C429" s="140">
        <v>0</v>
      </c>
      <c r="D429" s="140">
        <v>0</v>
      </c>
      <c r="E429" s="141">
        <v>0</v>
      </c>
      <c r="F429" s="140">
        <v>0</v>
      </c>
    </row>
    <row r="430" spans="1:6" s="856" customFormat="1" ht="12.75">
      <c r="A430" s="278" t="s">
        <v>518</v>
      </c>
      <c r="B430" s="140">
        <v>96897</v>
      </c>
      <c r="C430" s="140">
        <v>0</v>
      </c>
      <c r="D430" s="140">
        <v>0</v>
      </c>
      <c r="E430" s="141">
        <v>0</v>
      </c>
      <c r="F430" s="140">
        <v>0</v>
      </c>
    </row>
    <row r="431" spans="1:6" s="856" customFormat="1" ht="12.75">
      <c r="A431" s="278" t="s">
        <v>519</v>
      </c>
      <c r="B431" s="140">
        <v>43361</v>
      </c>
      <c r="C431" s="140">
        <v>0</v>
      </c>
      <c r="D431" s="140">
        <v>0</v>
      </c>
      <c r="E431" s="141">
        <v>0</v>
      </c>
      <c r="F431" s="140">
        <v>0</v>
      </c>
    </row>
    <row r="432" spans="1:6" s="856" customFormat="1" ht="12.75">
      <c r="A432" s="278" t="s">
        <v>546</v>
      </c>
      <c r="B432" s="140">
        <v>34943</v>
      </c>
      <c r="C432" s="140">
        <v>0</v>
      </c>
      <c r="D432" s="140">
        <v>0</v>
      </c>
      <c r="E432" s="141">
        <v>0</v>
      </c>
      <c r="F432" s="140">
        <v>0</v>
      </c>
    </row>
    <row r="433" spans="1:6" s="856" customFormat="1" ht="12.75">
      <c r="A433" s="278" t="s">
        <v>521</v>
      </c>
      <c r="B433" s="140">
        <v>53536</v>
      </c>
      <c r="C433" s="140">
        <v>0</v>
      </c>
      <c r="D433" s="140">
        <v>0</v>
      </c>
      <c r="E433" s="141">
        <v>0</v>
      </c>
      <c r="F433" s="140">
        <v>0</v>
      </c>
    </row>
    <row r="434" spans="1:6" s="856" customFormat="1" ht="12.75">
      <c r="A434" s="278" t="s">
        <v>200</v>
      </c>
      <c r="B434" s="140">
        <v>2890216</v>
      </c>
      <c r="C434" s="140">
        <v>0</v>
      </c>
      <c r="D434" s="140">
        <v>0</v>
      </c>
      <c r="E434" s="141">
        <v>0</v>
      </c>
      <c r="F434" s="140">
        <v>0</v>
      </c>
    </row>
    <row r="435" spans="1:6" s="856" customFormat="1" ht="12.75">
      <c r="A435" s="278" t="s">
        <v>532</v>
      </c>
      <c r="B435" s="140">
        <v>2890216</v>
      </c>
      <c r="C435" s="140">
        <v>0</v>
      </c>
      <c r="D435" s="140">
        <v>0</v>
      </c>
      <c r="E435" s="141">
        <v>0</v>
      </c>
      <c r="F435" s="140">
        <v>0</v>
      </c>
    </row>
    <row r="436" spans="1:6" s="856" customFormat="1" ht="12.75">
      <c r="A436" s="864" t="s">
        <v>572</v>
      </c>
      <c r="B436" s="140"/>
      <c r="C436" s="140"/>
      <c r="D436" s="140"/>
      <c r="E436" s="868"/>
      <c r="F436" s="140"/>
    </row>
    <row r="437" spans="1:6" s="856" customFormat="1" ht="12.75">
      <c r="A437" s="278" t="s">
        <v>242</v>
      </c>
      <c r="B437" s="140">
        <v>11739000</v>
      </c>
      <c r="C437" s="140">
        <v>7372478</v>
      </c>
      <c r="D437" s="140">
        <v>7372478</v>
      </c>
      <c r="E437" s="141">
        <v>62.80328818468354</v>
      </c>
      <c r="F437" s="140">
        <v>0</v>
      </c>
    </row>
    <row r="438" spans="1:6" s="856" customFormat="1" ht="12.75">
      <c r="A438" s="278" t="s">
        <v>545</v>
      </c>
      <c r="B438" s="140">
        <v>11739000</v>
      </c>
      <c r="C438" s="140">
        <v>7372478</v>
      </c>
      <c r="D438" s="140">
        <v>7372478</v>
      </c>
      <c r="E438" s="141">
        <v>62.80328818468354</v>
      </c>
      <c r="F438" s="140">
        <v>0</v>
      </c>
    </row>
    <row r="439" spans="1:6" s="856" customFormat="1" ht="25.5">
      <c r="A439" s="278" t="s">
        <v>517</v>
      </c>
      <c r="B439" s="140">
        <v>7489000</v>
      </c>
      <c r="C439" s="140">
        <v>5629978</v>
      </c>
      <c r="D439" s="140">
        <v>5629978</v>
      </c>
      <c r="E439" s="141">
        <v>75.17663239417813</v>
      </c>
      <c r="F439" s="140">
        <v>0</v>
      </c>
    </row>
    <row r="440" spans="1:6" s="856" customFormat="1" ht="25.5">
      <c r="A440" s="872" t="s">
        <v>562</v>
      </c>
      <c r="B440" s="873">
        <v>4250000</v>
      </c>
      <c r="C440" s="873">
        <v>1742500</v>
      </c>
      <c r="D440" s="873">
        <v>1742500</v>
      </c>
      <c r="E440" s="876">
        <v>41</v>
      </c>
      <c r="F440" s="873">
        <v>0</v>
      </c>
    </row>
    <row r="441" spans="1:6" s="856" customFormat="1" ht="12.75">
      <c r="A441" s="278" t="s">
        <v>246</v>
      </c>
      <c r="B441" s="140">
        <v>11739000</v>
      </c>
      <c r="C441" s="140">
        <v>7372478</v>
      </c>
      <c r="D441" s="140">
        <v>7366477</v>
      </c>
      <c r="E441" s="141">
        <v>62.75216798705171</v>
      </c>
      <c r="F441" s="140">
        <v>0</v>
      </c>
    </row>
    <row r="442" spans="1:6" s="856" customFormat="1" ht="12.75">
      <c r="A442" s="278" t="s">
        <v>686</v>
      </c>
      <c r="B442" s="140">
        <v>11739000</v>
      </c>
      <c r="C442" s="140">
        <v>7372478</v>
      </c>
      <c r="D442" s="140">
        <v>7366477</v>
      </c>
      <c r="E442" s="141">
        <v>62.75216798705171</v>
      </c>
      <c r="F442" s="140">
        <v>0</v>
      </c>
    </row>
    <row r="443" spans="1:6" s="856" customFormat="1" ht="12.75">
      <c r="A443" s="278" t="s">
        <v>523</v>
      </c>
      <c r="B443" s="140">
        <v>7489000</v>
      </c>
      <c r="C443" s="140">
        <v>5629978</v>
      </c>
      <c r="D443" s="140">
        <v>5623977</v>
      </c>
      <c r="E443" s="141">
        <v>75.09650153558553</v>
      </c>
      <c r="F443" s="140">
        <v>0</v>
      </c>
    </row>
    <row r="444" spans="1:6" s="856" customFormat="1" ht="12.75">
      <c r="A444" s="278" t="s">
        <v>547</v>
      </c>
      <c r="B444" s="140">
        <v>7489000</v>
      </c>
      <c r="C444" s="140">
        <v>5629978</v>
      </c>
      <c r="D444" s="140">
        <v>5623977</v>
      </c>
      <c r="E444" s="141">
        <v>75.09650153558553</v>
      </c>
      <c r="F444" s="140">
        <v>0</v>
      </c>
    </row>
    <row r="445" spans="1:6" s="856" customFormat="1" ht="12.75">
      <c r="A445" s="337" t="s">
        <v>529</v>
      </c>
      <c r="B445" s="415">
        <v>4250000</v>
      </c>
      <c r="C445" s="140">
        <v>1742500</v>
      </c>
      <c r="D445" s="140">
        <v>1742500</v>
      </c>
      <c r="E445" s="141">
        <v>41</v>
      </c>
      <c r="F445" s="140">
        <v>0</v>
      </c>
    </row>
    <row r="446" spans="1:6" s="856" customFormat="1" ht="12.75">
      <c r="A446" s="884" t="s">
        <v>563</v>
      </c>
      <c r="B446" s="415">
        <v>4250000</v>
      </c>
      <c r="C446" s="415">
        <v>1742500</v>
      </c>
      <c r="D446" s="415">
        <v>1742500</v>
      </c>
      <c r="E446" s="141">
        <v>41</v>
      </c>
      <c r="F446" s="415">
        <v>0</v>
      </c>
    </row>
    <row r="447" spans="1:6" s="856" customFormat="1" ht="25.5">
      <c r="A447" s="284" t="s">
        <v>564</v>
      </c>
      <c r="B447" s="873">
        <v>4250000</v>
      </c>
      <c r="C447" s="873">
        <v>1742500</v>
      </c>
      <c r="D447" s="873">
        <v>1742500</v>
      </c>
      <c r="E447" s="885">
        <v>41</v>
      </c>
      <c r="F447" s="873">
        <v>0</v>
      </c>
    </row>
    <row r="448" spans="1:6" s="856" customFormat="1" ht="25.5">
      <c r="A448" s="864" t="s">
        <v>573</v>
      </c>
      <c r="B448" s="140"/>
      <c r="C448" s="140"/>
      <c r="D448" s="140"/>
      <c r="E448" s="868"/>
      <c r="F448" s="140"/>
    </row>
    <row r="449" spans="1:6" s="856" customFormat="1" ht="12.75">
      <c r="A449" s="278" t="s">
        <v>242</v>
      </c>
      <c r="B449" s="140">
        <v>155568</v>
      </c>
      <c r="C449" s="140">
        <v>0</v>
      </c>
      <c r="D449" s="140">
        <v>0</v>
      </c>
      <c r="E449" s="141">
        <v>0</v>
      </c>
      <c r="F449" s="140">
        <v>0</v>
      </c>
    </row>
    <row r="450" spans="1:6" s="856" customFormat="1" ht="12.75">
      <c r="A450" s="278" t="s">
        <v>545</v>
      </c>
      <c r="B450" s="140">
        <v>155568</v>
      </c>
      <c r="C450" s="140">
        <v>0</v>
      </c>
      <c r="D450" s="140">
        <v>0</v>
      </c>
      <c r="E450" s="141">
        <v>0</v>
      </c>
      <c r="F450" s="140">
        <v>0</v>
      </c>
    </row>
    <row r="451" spans="1:6" s="856" customFormat="1" ht="25.5">
      <c r="A451" s="278" t="s">
        <v>517</v>
      </c>
      <c r="B451" s="140">
        <v>155568</v>
      </c>
      <c r="C451" s="140">
        <v>0</v>
      </c>
      <c r="D451" s="140">
        <v>0</v>
      </c>
      <c r="E451" s="141">
        <v>0</v>
      </c>
      <c r="F451" s="140">
        <v>0</v>
      </c>
    </row>
    <row r="452" spans="1:6" s="856" customFormat="1" ht="12.75">
      <c r="A452" s="278" t="s">
        <v>246</v>
      </c>
      <c r="B452" s="140">
        <v>155568</v>
      </c>
      <c r="C452" s="140">
        <v>0</v>
      </c>
      <c r="D452" s="140">
        <v>0</v>
      </c>
      <c r="E452" s="141">
        <v>0</v>
      </c>
      <c r="F452" s="140">
        <v>0</v>
      </c>
    </row>
    <row r="453" spans="1:6" s="856" customFormat="1" ht="12.75">
      <c r="A453" s="278" t="s">
        <v>686</v>
      </c>
      <c r="B453" s="140">
        <v>30568</v>
      </c>
      <c r="C453" s="140">
        <v>0</v>
      </c>
      <c r="D453" s="140">
        <v>0</v>
      </c>
      <c r="E453" s="141">
        <v>0</v>
      </c>
      <c r="F453" s="140">
        <v>0</v>
      </c>
    </row>
    <row r="454" spans="1:6" s="856" customFormat="1" ht="12.75">
      <c r="A454" s="278" t="s">
        <v>518</v>
      </c>
      <c r="B454" s="140">
        <v>30568</v>
      </c>
      <c r="C454" s="140">
        <v>0</v>
      </c>
      <c r="D454" s="140">
        <v>0</v>
      </c>
      <c r="E454" s="141">
        <v>0</v>
      </c>
      <c r="F454" s="140">
        <v>0</v>
      </c>
    </row>
    <row r="455" spans="1:6" s="856" customFormat="1" ht="12.75">
      <c r="A455" s="278" t="s">
        <v>521</v>
      </c>
      <c r="B455" s="140">
        <v>30568</v>
      </c>
      <c r="C455" s="140">
        <v>0</v>
      </c>
      <c r="D455" s="140">
        <v>0</v>
      </c>
      <c r="E455" s="141">
        <v>0</v>
      </c>
      <c r="F455" s="140">
        <v>0</v>
      </c>
    </row>
    <row r="456" spans="1:6" s="856" customFormat="1" ht="12.75">
      <c r="A456" s="278" t="s">
        <v>200</v>
      </c>
      <c r="B456" s="140">
        <v>125000</v>
      </c>
      <c r="C456" s="140">
        <v>0</v>
      </c>
      <c r="D456" s="140">
        <v>0</v>
      </c>
      <c r="E456" s="141">
        <v>0</v>
      </c>
      <c r="F456" s="140">
        <v>0</v>
      </c>
    </row>
    <row r="457" spans="1:6" s="856" customFormat="1" ht="12.75">
      <c r="A457" s="278" t="s">
        <v>532</v>
      </c>
      <c r="B457" s="140">
        <v>125000</v>
      </c>
      <c r="C457" s="140">
        <v>0</v>
      </c>
      <c r="D457" s="140">
        <v>0</v>
      </c>
      <c r="E457" s="141">
        <v>0</v>
      </c>
      <c r="F457" s="140">
        <v>0</v>
      </c>
    </row>
    <row r="458" spans="1:6" s="856" customFormat="1" ht="25.5">
      <c r="A458" s="864" t="s">
        <v>574</v>
      </c>
      <c r="B458" s="140"/>
      <c r="C458" s="140"/>
      <c r="D458" s="140"/>
      <c r="E458" s="868"/>
      <c r="F458" s="140"/>
    </row>
    <row r="459" spans="1:6" s="856" customFormat="1" ht="12.75">
      <c r="A459" s="278" t="s">
        <v>242</v>
      </c>
      <c r="B459" s="140">
        <v>4056520</v>
      </c>
      <c r="C459" s="140">
        <v>350150</v>
      </c>
      <c r="D459" s="140">
        <v>350150</v>
      </c>
      <c r="E459" s="141">
        <v>8.631782907516788</v>
      </c>
      <c r="F459" s="140">
        <v>350150</v>
      </c>
    </row>
    <row r="460" spans="1:6" s="856" customFormat="1" ht="12.75">
      <c r="A460" s="278" t="s">
        <v>545</v>
      </c>
      <c r="B460" s="140">
        <v>4056520</v>
      </c>
      <c r="C460" s="140">
        <v>350150</v>
      </c>
      <c r="D460" s="140">
        <v>350150</v>
      </c>
      <c r="E460" s="141">
        <v>8.631782907516788</v>
      </c>
      <c r="F460" s="140">
        <v>350150</v>
      </c>
    </row>
    <row r="461" spans="1:6" s="856" customFormat="1" ht="25.5">
      <c r="A461" s="278" t="s">
        <v>517</v>
      </c>
      <c r="B461" s="140">
        <v>4056520</v>
      </c>
      <c r="C461" s="140">
        <v>350150</v>
      </c>
      <c r="D461" s="140">
        <v>350150</v>
      </c>
      <c r="E461" s="141">
        <v>8.631782907516788</v>
      </c>
      <c r="F461" s="140">
        <v>350150</v>
      </c>
    </row>
    <row r="462" spans="1:6" s="856" customFormat="1" ht="12.75">
      <c r="A462" s="278" t="s">
        <v>246</v>
      </c>
      <c r="B462" s="140">
        <v>4056520</v>
      </c>
      <c r="C462" s="140">
        <v>350150</v>
      </c>
      <c r="D462" s="140">
        <v>350144</v>
      </c>
      <c r="E462" s="141">
        <v>8.631634997485529</v>
      </c>
      <c r="F462" s="140">
        <v>350144</v>
      </c>
    </row>
    <row r="463" spans="1:6" s="856" customFormat="1" ht="12.75">
      <c r="A463" s="278" t="s">
        <v>686</v>
      </c>
      <c r="B463" s="140">
        <v>1562089</v>
      </c>
      <c r="C463" s="140">
        <v>0</v>
      </c>
      <c r="D463" s="140">
        <v>0</v>
      </c>
      <c r="E463" s="141">
        <v>0</v>
      </c>
      <c r="F463" s="140">
        <v>0</v>
      </c>
    </row>
    <row r="464" spans="1:6" s="856" customFormat="1" ht="12.75">
      <c r="A464" s="278" t="s">
        <v>518</v>
      </c>
      <c r="B464" s="140">
        <v>1562089</v>
      </c>
      <c r="C464" s="140">
        <v>0</v>
      </c>
      <c r="D464" s="140">
        <v>0</v>
      </c>
      <c r="E464" s="141">
        <v>0</v>
      </c>
      <c r="F464" s="140">
        <v>0</v>
      </c>
    </row>
    <row r="465" spans="1:6" s="856" customFormat="1" ht="12.75">
      <c r="A465" s="278" t="s">
        <v>519</v>
      </c>
      <c r="B465" s="140">
        <v>111550</v>
      </c>
      <c r="C465" s="140">
        <v>0</v>
      </c>
      <c r="D465" s="140">
        <v>0</v>
      </c>
      <c r="E465" s="141">
        <v>0</v>
      </c>
      <c r="F465" s="140">
        <v>0</v>
      </c>
    </row>
    <row r="466" spans="1:6" s="856" customFormat="1" ht="12.75">
      <c r="A466" s="278" t="s">
        <v>546</v>
      </c>
      <c r="B466" s="140">
        <v>88209</v>
      </c>
      <c r="C466" s="140">
        <v>0</v>
      </c>
      <c r="D466" s="140">
        <v>0</v>
      </c>
      <c r="E466" s="141">
        <v>0</v>
      </c>
      <c r="F466" s="140">
        <v>0</v>
      </c>
    </row>
    <row r="467" spans="1:6" s="856" customFormat="1" ht="12.75">
      <c r="A467" s="278" t="s">
        <v>521</v>
      </c>
      <c r="B467" s="140">
        <v>1450539</v>
      </c>
      <c r="C467" s="140">
        <v>0</v>
      </c>
      <c r="D467" s="140">
        <v>0</v>
      </c>
      <c r="E467" s="141">
        <v>0</v>
      </c>
      <c r="F467" s="140">
        <v>0</v>
      </c>
    </row>
    <row r="468" spans="1:6" s="856" customFormat="1" ht="12.75">
      <c r="A468" s="278" t="s">
        <v>200</v>
      </c>
      <c r="B468" s="140">
        <v>2494431</v>
      </c>
      <c r="C468" s="140">
        <v>350150</v>
      </c>
      <c r="D468" s="140">
        <v>350144</v>
      </c>
      <c r="E468" s="141">
        <v>14.03702888554544</v>
      </c>
      <c r="F468" s="140">
        <v>350144</v>
      </c>
    </row>
    <row r="469" spans="1:6" s="856" customFormat="1" ht="12.75">
      <c r="A469" s="278" t="s">
        <v>532</v>
      </c>
      <c r="B469" s="140">
        <v>2494431</v>
      </c>
      <c r="C469" s="140">
        <v>350150</v>
      </c>
      <c r="D469" s="140">
        <v>350144</v>
      </c>
      <c r="E469" s="141">
        <v>14.03702888554544</v>
      </c>
      <c r="F469" s="140">
        <v>350144</v>
      </c>
    </row>
    <row r="470" spans="1:6" s="856" customFormat="1" ht="12.75">
      <c r="A470" s="864" t="s">
        <v>575</v>
      </c>
      <c r="B470" s="140"/>
      <c r="C470" s="140"/>
      <c r="D470" s="140"/>
      <c r="E470" s="868"/>
      <c r="F470" s="140"/>
    </row>
    <row r="471" spans="1:6" s="856" customFormat="1" ht="12.75">
      <c r="A471" s="278" t="s">
        <v>242</v>
      </c>
      <c r="B471" s="415">
        <v>40914795</v>
      </c>
      <c r="C471" s="415">
        <v>24705454</v>
      </c>
      <c r="D471" s="415">
        <v>24705454</v>
      </c>
      <c r="E471" s="141">
        <v>60.38269041797717</v>
      </c>
      <c r="F471" s="415">
        <v>1324601</v>
      </c>
    </row>
    <row r="472" spans="1:6" s="856" customFormat="1" ht="12.75">
      <c r="A472" s="278" t="s">
        <v>545</v>
      </c>
      <c r="B472" s="415">
        <v>40914795</v>
      </c>
      <c r="C472" s="415">
        <v>24705454</v>
      </c>
      <c r="D472" s="415">
        <v>24705454</v>
      </c>
      <c r="E472" s="141">
        <v>60.38269041797717</v>
      </c>
      <c r="F472" s="415">
        <v>1324601</v>
      </c>
    </row>
    <row r="473" spans="1:6" s="856" customFormat="1" ht="25.5">
      <c r="A473" s="278" t="s">
        <v>517</v>
      </c>
      <c r="B473" s="140">
        <v>40914795</v>
      </c>
      <c r="C473" s="140">
        <v>24705454</v>
      </c>
      <c r="D473" s="140">
        <v>24705454</v>
      </c>
      <c r="E473" s="141">
        <v>60.38269041797717</v>
      </c>
      <c r="F473" s="140">
        <v>1324601</v>
      </c>
    </row>
    <row r="474" spans="1:6" s="856" customFormat="1" ht="12.75">
      <c r="A474" s="278" t="s">
        <v>246</v>
      </c>
      <c r="B474" s="415">
        <v>40914795</v>
      </c>
      <c r="C474" s="415">
        <v>24705454</v>
      </c>
      <c r="D474" s="415">
        <v>23723308</v>
      </c>
      <c r="E474" s="141"/>
      <c r="F474" s="415">
        <v>1580465</v>
      </c>
    </row>
    <row r="475" spans="1:6" s="856" customFormat="1" ht="12.75">
      <c r="A475" s="278" t="s">
        <v>686</v>
      </c>
      <c r="B475" s="140">
        <v>320325</v>
      </c>
      <c r="C475" s="140">
        <v>0</v>
      </c>
      <c r="D475" s="140">
        <v>0</v>
      </c>
      <c r="E475" s="141">
        <v>0</v>
      </c>
      <c r="F475" s="140">
        <v>0</v>
      </c>
    </row>
    <row r="476" spans="1:6" s="856" customFormat="1" ht="12.75">
      <c r="A476" s="278" t="s">
        <v>518</v>
      </c>
      <c r="B476" s="140">
        <v>320325</v>
      </c>
      <c r="C476" s="140">
        <v>0</v>
      </c>
      <c r="D476" s="140">
        <v>0</v>
      </c>
      <c r="E476" s="141">
        <v>0</v>
      </c>
      <c r="F476" s="140">
        <v>0</v>
      </c>
    </row>
    <row r="477" spans="1:6" s="856" customFormat="1" ht="12.75">
      <c r="A477" s="278" t="s">
        <v>519</v>
      </c>
      <c r="B477" s="140">
        <v>18415</v>
      </c>
      <c r="C477" s="140">
        <v>0</v>
      </c>
      <c r="D477" s="140">
        <v>0</v>
      </c>
      <c r="E477" s="141">
        <v>0</v>
      </c>
      <c r="F477" s="140">
        <v>0</v>
      </c>
    </row>
    <row r="478" spans="1:6" s="856" customFormat="1" ht="12.75">
      <c r="A478" s="278" t="s">
        <v>546</v>
      </c>
      <c r="B478" s="140">
        <v>14840</v>
      </c>
      <c r="C478" s="140">
        <v>0</v>
      </c>
      <c r="D478" s="140">
        <v>0</v>
      </c>
      <c r="E478" s="141">
        <v>0</v>
      </c>
      <c r="F478" s="140">
        <v>0</v>
      </c>
    </row>
    <row r="479" spans="1:6" s="856" customFormat="1" ht="12.75">
      <c r="A479" s="278" t="s">
        <v>521</v>
      </c>
      <c r="B479" s="140">
        <v>301910</v>
      </c>
      <c r="C479" s="140">
        <v>0</v>
      </c>
      <c r="D479" s="140">
        <v>0</v>
      </c>
      <c r="E479" s="141">
        <v>0</v>
      </c>
      <c r="F479" s="140">
        <v>0</v>
      </c>
    </row>
    <row r="480" spans="1:6" s="856" customFormat="1" ht="12.75">
      <c r="A480" s="278" t="s">
        <v>565</v>
      </c>
      <c r="B480" s="415">
        <v>40594470</v>
      </c>
      <c r="C480" s="415">
        <v>24705454</v>
      </c>
      <c r="D480" s="415">
        <v>23723308</v>
      </c>
      <c r="E480" s="141">
        <v>58.439753000839765</v>
      </c>
      <c r="F480" s="415">
        <v>1580465</v>
      </c>
    </row>
    <row r="481" spans="1:6" s="856" customFormat="1" ht="25.5">
      <c r="A481" s="280" t="s">
        <v>533</v>
      </c>
      <c r="B481" s="415">
        <v>40594470</v>
      </c>
      <c r="C481" s="415">
        <v>24705454</v>
      </c>
      <c r="D481" s="415">
        <v>23723308</v>
      </c>
      <c r="E481" s="141">
        <v>58.439753000839765</v>
      </c>
      <c r="F481" s="415">
        <v>1580465</v>
      </c>
    </row>
    <row r="482" spans="1:6" s="856" customFormat="1" ht="25.5">
      <c r="A482" s="337" t="s">
        <v>570</v>
      </c>
      <c r="B482" s="415">
        <v>40594470</v>
      </c>
      <c r="C482" s="415">
        <v>24705454</v>
      </c>
      <c r="D482" s="415">
        <v>23723308</v>
      </c>
      <c r="E482" s="141">
        <v>58.439753000839765</v>
      </c>
      <c r="F482" s="415">
        <v>1580465</v>
      </c>
    </row>
    <row r="483" spans="1:6" s="856" customFormat="1" ht="12.75">
      <c r="A483" s="853" t="s">
        <v>576</v>
      </c>
      <c r="B483" s="140"/>
      <c r="C483" s="140"/>
      <c r="D483" s="140"/>
      <c r="E483" s="868"/>
      <c r="F483" s="140"/>
    </row>
    <row r="484" spans="1:6" s="856" customFormat="1" ht="12.75">
      <c r="A484" s="278" t="s">
        <v>516</v>
      </c>
      <c r="B484" s="140">
        <v>24777414</v>
      </c>
      <c r="C484" s="140">
        <v>7674562</v>
      </c>
      <c r="D484" s="140">
        <v>7676209</v>
      </c>
      <c r="E484" s="141">
        <v>30.98067054132445</v>
      </c>
      <c r="F484" s="140">
        <v>2482757</v>
      </c>
    </row>
    <row r="485" spans="1:6" s="856" customFormat="1" ht="12.75">
      <c r="A485" s="278" t="s">
        <v>151</v>
      </c>
      <c r="B485" s="140">
        <v>0</v>
      </c>
      <c r="C485" s="140">
        <v>0</v>
      </c>
      <c r="D485" s="140">
        <v>1647</v>
      </c>
      <c r="E485" s="156" t="s">
        <v>1147</v>
      </c>
      <c r="F485" s="140">
        <v>1440</v>
      </c>
    </row>
    <row r="486" spans="1:6" s="856" customFormat="1" ht="12.75">
      <c r="A486" s="278" t="s">
        <v>545</v>
      </c>
      <c r="B486" s="140">
        <v>24777414</v>
      </c>
      <c r="C486" s="140">
        <v>7674562</v>
      </c>
      <c r="D486" s="140">
        <v>7674562</v>
      </c>
      <c r="E486" s="141">
        <v>30.974023358531284</v>
      </c>
      <c r="F486" s="140">
        <v>2481317</v>
      </c>
    </row>
    <row r="487" spans="1:6" s="856" customFormat="1" ht="25.5">
      <c r="A487" s="278" t="s">
        <v>517</v>
      </c>
      <c r="B487" s="140">
        <v>24777414</v>
      </c>
      <c r="C487" s="140">
        <v>7674562</v>
      </c>
      <c r="D487" s="140">
        <v>7674562</v>
      </c>
      <c r="E487" s="141">
        <v>30.974023358531284</v>
      </c>
      <c r="F487" s="140">
        <v>2481317</v>
      </c>
    </row>
    <row r="488" spans="1:6" s="856" customFormat="1" ht="12.75">
      <c r="A488" s="278" t="s">
        <v>246</v>
      </c>
      <c r="B488" s="140">
        <v>24777414</v>
      </c>
      <c r="C488" s="140">
        <v>7674562</v>
      </c>
      <c r="D488" s="140">
        <v>6348492</v>
      </c>
      <c r="E488" s="141">
        <v>25.62209276561307</v>
      </c>
      <c r="F488" s="140">
        <v>2097072</v>
      </c>
    </row>
    <row r="489" spans="1:6" s="856" customFormat="1" ht="12.75">
      <c r="A489" s="278" t="s">
        <v>686</v>
      </c>
      <c r="B489" s="140">
        <v>24766614</v>
      </c>
      <c r="C489" s="140">
        <v>7674562</v>
      </c>
      <c r="D489" s="140">
        <v>6348492</v>
      </c>
      <c r="E489" s="141">
        <v>25.633265815020174</v>
      </c>
      <c r="F489" s="140">
        <v>2097072</v>
      </c>
    </row>
    <row r="490" spans="1:6" s="856" customFormat="1" ht="12.75">
      <c r="A490" s="278" t="s">
        <v>518</v>
      </c>
      <c r="B490" s="140">
        <v>12992526</v>
      </c>
      <c r="C490" s="140">
        <v>4181956</v>
      </c>
      <c r="D490" s="140">
        <v>3555071</v>
      </c>
      <c r="E490" s="141">
        <v>27.362431293191175</v>
      </c>
      <c r="F490" s="140">
        <v>1087575</v>
      </c>
    </row>
    <row r="491" spans="1:6" s="856" customFormat="1" ht="12.75">
      <c r="A491" s="278" t="s">
        <v>519</v>
      </c>
      <c r="B491" s="140">
        <v>1180861</v>
      </c>
      <c r="C491" s="140">
        <v>296202</v>
      </c>
      <c r="D491" s="140">
        <v>212778</v>
      </c>
      <c r="E491" s="141">
        <v>18.0188862194619</v>
      </c>
      <c r="F491" s="140">
        <v>51592</v>
      </c>
    </row>
    <row r="492" spans="1:6" s="856" customFormat="1" ht="12.75">
      <c r="A492" s="278" t="s">
        <v>546</v>
      </c>
      <c r="B492" s="140">
        <v>951617</v>
      </c>
      <c r="C492" s="140">
        <v>234281</v>
      </c>
      <c r="D492" s="140">
        <v>166938</v>
      </c>
      <c r="E492" s="141">
        <v>17.542561765920535</v>
      </c>
      <c r="F492" s="140">
        <v>41797</v>
      </c>
    </row>
    <row r="493" spans="1:6" s="856" customFormat="1" ht="12.75">
      <c r="A493" s="278" t="s">
        <v>577</v>
      </c>
      <c r="B493" s="140">
        <v>11811665</v>
      </c>
      <c r="C493" s="140">
        <v>3885754</v>
      </c>
      <c r="D493" s="140">
        <v>3342293</v>
      </c>
      <c r="E493" s="141">
        <v>28.2965441366649</v>
      </c>
      <c r="F493" s="140">
        <v>1035983</v>
      </c>
    </row>
    <row r="494" spans="1:6" s="856" customFormat="1" ht="12.75">
      <c r="A494" s="278" t="s">
        <v>578</v>
      </c>
      <c r="B494" s="140">
        <v>11399747</v>
      </c>
      <c r="C494" s="140">
        <v>3292273</v>
      </c>
      <c r="D494" s="140">
        <v>2602632</v>
      </c>
      <c r="E494" s="141">
        <v>22.830611942528197</v>
      </c>
      <c r="F494" s="140">
        <v>981700</v>
      </c>
    </row>
    <row r="495" spans="1:6" s="856" customFormat="1" ht="12.75">
      <c r="A495" s="278" t="s">
        <v>579</v>
      </c>
      <c r="B495" s="140">
        <v>4815516</v>
      </c>
      <c r="C495" s="140">
        <v>1096655</v>
      </c>
      <c r="D495" s="140">
        <v>1020168</v>
      </c>
      <c r="E495" s="141">
        <v>21.185019424709626</v>
      </c>
      <c r="F495" s="140">
        <v>502797</v>
      </c>
    </row>
    <row r="496" spans="1:6" s="856" customFormat="1" ht="12.75">
      <c r="A496" s="278" t="s">
        <v>580</v>
      </c>
      <c r="B496" s="140">
        <v>6584231</v>
      </c>
      <c r="C496" s="140">
        <v>2195618</v>
      </c>
      <c r="D496" s="140">
        <v>1582464</v>
      </c>
      <c r="E496" s="141">
        <v>24.034150685174925</v>
      </c>
      <c r="F496" s="140">
        <v>478903</v>
      </c>
    </row>
    <row r="497" spans="1:6" s="856" customFormat="1" ht="12.75">
      <c r="A497" s="337" t="s">
        <v>529</v>
      </c>
      <c r="B497" s="140">
        <v>374341</v>
      </c>
      <c r="C497" s="140">
        <v>200333</v>
      </c>
      <c r="D497" s="140">
        <v>190789</v>
      </c>
      <c r="E497" s="141">
        <v>50.96663202801723</v>
      </c>
      <c r="F497" s="140">
        <v>27797</v>
      </c>
    </row>
    <row r="498" spans="1:6" s="856" customFormat="1" ht="38.25">
      <c r="A498" s="280" t="s">
        <v>531</v>
      </c>
      <c r="B498" s="140">
        <v>374341</v>
      </c>
      <c r="C498" s="140">
        <v>200333</v>
      </c>
      <c r="D498" s="140">
        <v>190789</v>
      </c>
      <c r="E498" s="141">
        <v>50.96663202801723</v>
      </c>
      <c r="F498" s="140">
        <v>27797</v>
      </c>
    </row>
    <row r="499" spans="1:6" s="856" customFormat="1" ht="13.5" customHeight="1">
      <c r="A499" s="278" t="s">
        <v>200</v>
      </c>
      <c r="B499" s="140">
        <v>10800</v>
      </c>
      <c r="C499" s="140">
        <v>0</v>
      </c>
      <c r="D499" s="140">
        <v>0</v>
      </c>
      <c r="E499" s="141">
        <v>0</v>
      </c>
      <c r="F499" s="140">
        <v>0</v>
      </c>
    </row>
    <row r="500" spans="1:6" s="856" customFormat="1" ht="13.5" customHeight="1">
      <c r="A500" s="278" t="s">
        <v>532</v>
      </c>
      <c r="B500" s="140">
        <v>10800</v>
      </c>
      <c r="C500" s="140">
        <v>0</v>
      </c>
      <c r="D500" s="140">
        <v>0</v>
      </c>
      <c r="E500" s="141">
        <v>0</v>
      </c>
      <c r="F500" s="140">
        <v>0</v>
      </c>
    </row>
    <row r="501" spans="1:6" s="856" customFormat="1" ht="25.5">
      <c r="A501" s="853" t="s">
        <v>581</v>
      </c>
      <c r="B501" s="140"/>
      <c r="C501" s="140"/>
      <c r="D501" s="140"/>
      <c r="E501" s="868"/>
      <c r="F501" s="140"/>
    </row>
    <row r="502" spans="1:6" s="856" customFormat="1" ht="12.75">
      <c r="A502" s="278" t="s">
        <v>242</v>
      </c>
      <c r="B502" s="140">
        <v>24777414</v>
      </c>
      <c r="C502" s="140">
        <v>7674562</v>
      </c>
      <c r="D502" s="140">
        <v>7676209</v>
      </c>
      <c r="E502" s="141">
        <v>30.98067054132445</v>
      </c>
      <c r="F502" s="140">
        <v>2482757</v>
      </c>
    </row>
    <row r="503" spans="1:6" s="856" customFormat="1" ht="12.75">
      <c r="A503" s="278" t="s">
        <v>151</v>
      </c>
      <c r="B503" s="140">
        <v>0</v>
      </c>
      <c r="C503" s="140">
        <v>0</v>
      </c>
      <c r="D503" s="140">
        <v>1647</v>
      </c>
      <c r="E503" s="156" t="s">
        <v>1147</v>
      </c>
      <c r="F503" s="140">
        <v>1440</v>
      </c>
    </row>
    <row r="504" spans="1:6" s="856" customFormat="1" ht="12.75">
      <c r="A504" s="278" t="s">
        <v>545</v>
      </c>
      <c r="B504" s="140">
        <v>24777414</v>
      </c>
      <c r="C504" s="140">
        <v>7674562</v>
      </c>
      <c r="D504" s="140">
        <v>7674562</v>
      </c>
      <c r="E504" s="141">
        <v>30.974023358531284</v>
      </c>
      <c r="F504" s="140">
        <v>2481317</v>
      </c>
    </row>
    <row r="505" spans="1:6" s="856" customFormat="1" ht="25.5">
      <c r="A505" s="278" t="s">
        <v>517</v>
      </c>
      <c r="B505" s="140">
        <v>24777414</v>
      </c>
      <c r="C505" s="140">
        <v>7674562</v>
      </c>
      <c r="D505" s="140">
        <v>7674562</v>
      </c>
      <c r="E505" s="141">
        <v>30.974023358531284</v>
      </c>
      <c r="F505" s="140">
        <v>2481317</v>
      </c>
    </row>
    <row r="506" spans="1:6" s="856" customFormat="1" ht="12.75">
      <c r="A506" s="278" t="s">
        <v>246</v>
      </c>
      <c r="B506" s="140">
        <v>24777414</v>
      </c>
      <c r="C506" s="140">
        <v>7674562</v>
      </c>
      <c r="D506" s="140">
        <v>6348492</v>
      </c>
      <c r="E506" s="141">
        <v>25.62209276561307</v>
      </c>
      <c r="F506" s="140">
        <v>2097072</v>
      </c>
    </row>
    <row r="507" spans="1:6" s="856" customFormat="1" ht="12.75">
      <c r="A507" s="278" t="s">
        <v>686</v>
      </c>
      <c r="B507" s="140">
        <v>24766614</v>
      </c>
      <c r="C507" s="140">
        <v>7674562</v>
      </c>
      <c r="D507" s="140">
        <v>6348492</v>
      </c>
      <c r="E507" s="141">
        <v>25.633265815020174</v>
      </c>
      <c r="F507" s="140">
        <v>2097072</v>
      </c>
    </row>
    <row r="508" spans="1:6" s="856" customFormat="1" ht="12.75">
      <c r="A508" s="278" t="s">
        <v>518</v>
      </c>
      <c r="B508" s="140">
        <v>12992526</v>
      </c>
      <c r="C508" s="140">
        <v>4181956</v>
      </c>
      <c r="D508" s="140">
        <v>3555071</v>
      </c>
      <c r="E508" s="141">
        <v>27.362431293191175</v>
      </c>
      <c r="F508" s="140">
        <v>1087575</v>
      </c>
    </row>
    <row r="509" spans="1:6" s="856" customFormat="1" ht="12.75">
      <c r="A509" s="278" t="s">
        <v>519</v>
      </c>
      <c r="B509" s="140">
        <v>1180861</v>
      </c>
      <c r="C509" s="140">
        <v>296202</v>
      </c>
      <c r="D509" s="140">
        <v>212778</v>
      </c>
      <c r="E509" s="141">
        <v>18.0188862194619</v>
      </c>
      <c r="F509" s="140">
        <v>51592</v>
      </c>
    </row>
    <row r="510" spans="1:6" s="856" customFormat="1" ht="12.75">
      <c r="A510" s="278" t="s">
        <v>546</v>
      </c>
      <c r="B510" s="140">
        <v>951617</v>
      </c>
      <c r="C510" s="140">
        <v>234281</v>
      </c>
      <c r="D510" s="140">
        <v>166938</v>
      </c>
      <c r="E510" s="141">
        <v>17.542561765920535</v>
      </c>
      <c r="F510" s="140">
        <v>41797</v>
      </c>
    </row>
    <row r="511" spans="1:6" s="856" customFormat="1" ht="12.75">
      <c r="A511" s="278" t="s">
        <v>577</v>
      </c>
      <c r="B511" s="140">
        <v>11811665</v>
      </c>
      <c r="C511" s="140">
        <v>3885754</v>
      </c>
      <c r="D511" s="140">
        <v>3342293</v>
      </c>
      <c r="E511" s="141">
        <v>28.2965441366649</v>
      </c>
      <c r="F511" s="140">
        <v>1035983</v>
      </c>
    </row>
    <row r="512" spans="1:6" s="856" customFormat="1" ht="12.75">
      <c r="A512" s="278" t="s">
        <v>578</v>
      </c>
      <c r="B512" s="140">
        <v>11399747</v>
      </c>
      <c r="C512" s="140">
        <v>3292273</v>
      </c>
      <c r="D512" s="140">
        <v>2602632</v>
      </c>
      <c r="E512" s="141">
        <v>22.830611942528197</v>
      </c>
      <c r="F512" s="140">
        <v>981700</v>
      </c>
    </row>
    <row r="513" spans="1:6" s="856" customFormat="1" ht="12.75">
      <c r="A513" s="278" t="s">
        <v>579</v>
      </c>
      <c r="B513" s="140">
        <v>4815516</v>
      </c>
      <c r="C513" s="140">
        <v>1096655</v>
      </c>
      <c r="D513" s="140">
        <v>1020168</v>
      </c>
      <c r="E513" s="141">
        <v>21.185019424709626</v>
      </c>
      <c r="F513" s="140">
        <v>502797</v>
      </c>
    </row>
    <row r="514" spans="1:6" s="856" customFormat="1" ht="12.75">
      <c r="A514" s="278" t="s">
        <v>580</v>
      </c>
      <c r="B514" s="140">
        <v>6584231</v>
      </c>
      <c r="C514" s="140">
        <v>2195618</v>
      </c>
      <c r="D514" s="140">
        <v>1582464</v>
      </c>
      <c r="E514" s="141">
        <v>24.034150685174925</v>
      </c>
      <c r="F514" s="140">
        <v>478903</v>
      </c>
    </row>
    <row r="515" spans="1:6" s="856" customFormat="1" ht="12.75">
      <c r="A515" s="337" t="s">
        <v>529</v>
      </c>
      <c r="B515" s="140">
        <v>374341</v>
      </c>
      <c r="C515" s="140">
        <v>200333</v>
      </c>
      <c r="D515" s="140">
        <v>190789</v>
      </c>
      <c r="E515" s="141">
        <v>50.96663202801723</v>
      </c>
      <c r="F515" s="140">
        <v>27797</v>
      </c>
    </row>
    <row r="516" spans="1:6" s="856" customFormat="1" ht="38.25">
      <c r="A516" s="280" t="s">
        <v>531</v>
      </c>
      <c r="B516" s="140">
        <v>374341</v>
      </c>
      <c r="C516" s="140">
        <v>200333</v>
      </c>
      <c r="D516" s="140">
        <v>190789</v>
      </c>
      <c r="E516" s="141">
        <v>50.96663202801723</v>
      </c>
      <c r="F516" s="140">
        <v>27797</v>
      </c>
    </row>
    <row r="517" spans="1:6" s="856" customFormat="1" ht="13.5" customHeight="1">
      <c r="A517" s="278" t="s">
        <v>200</v>
      </c>
      <c r="B517" s="140">
        <v>10800</v>
      </c>
      <c r="C517" s="140">
        <v>0</v>
      </c>
      <c r="D517" s="140">
        <v>0</v>
      </c>
      <c r="E517" s="141">
        <v>0</v>
      </c>
      <c r="F517" s="140">
        <v>0</v>
      </c>
    </row>
    <row r="518" spans="1:6" s="856" customFormat="1" ht="13.5" customHeight="1">
      <c r="A518" s="278" t="s">
        <v>532</v>
      </c>
      <c r="B518" s="140">
        <v>10800</v>
      </c>
      <c r="C518" s="140">
        <v>0</v>
      </c>
      <c r="D518" s="140">
        <v>0</v>
      </c>
      <c r="E518" s="141">
        <v>0</v>
      </c>
      <c r="F518" s="140">
        <v>0</v>
      </c>
    </row>
    <row r="519" spans="1:6" s="856" customFormat="1" ht="12.75">
      <c r="A519" s="864" t="s">
        <v>582</v>
      </c>
      <c r="B519" s="140"/>
      <c r="C519" s="140"/>
      <c r="D519" s="140"/>
      <c r="E519" s="868"/>
      <c r="F519" s="140"/>
    </row>
    <row r="520" spans="1:6" s="856" customFormat="1" ht="12.75">
      <c r="A520" s="278" t="s">
        <v>242</v>
      </c>
      <c r="B520" s="140">
        <v>1311572</v>
      </c>
      <c r="C520" s="140">
        <v>84827</v>
      </c>
      <c r="D520" s="140">
        <v>84827</v>
      </c>
      <c r="E520" s="141">
        <v>6.467582412555315</v>
      </c>
      <c r="F520" s="140">
        <v>42412</v>
      </c>
    </row>
    <row r="521" spans="1:6" s="856" customFormat="1" ht="12.75">
      <c r="A521" s="278" t="s">
        <v>545</v>
      </c>
      <c r="B521" s="140">
        <v>1311572</v>
      </c>
      <c r="C521" s="140">
        <v>84827</v>
      </c>
      <c r="D521" s="140">
        <v>84827</v>
      </c>
      <c r="E521" s="141">
        <v>6.467582412555315</v>
      </c>
      <c r="F521" s="140">
        <v>42412</v>
      </c>
    </row>
    <row r="522" spans="1:6" s="856" customFormat="1" ht="25.5">
      <c r="A522" s="278" t="s">
        <v>517</v>
      </c>
      <c r="B522" s="140">
        <v>1311572</v>
      </c>
      <c r="C522" s="140">
        <v>84827</v>
      </c>
      <c r="D522" s="140">
        <v>84827</v>
      </c>
      <c r="E522" s="141">
        <v>6.467582412555315</v>
      </c>
      <c r="F522" s="140">
        <v>42412</v>
      </c>
    </row>
    <row r="523" spans="1:6" s="856" customFormat="1" ht="12.75">
      <c r="A523" s="278" t="s">
        <v>246</v>
      </c>
      <c r="B523" s="140">
        <v>1300772</v>
      </c>
      <c r="C523" s="140">
        <v>84827</v>
      </c>
      <c r="D523" s="140">
        <v>3402</v>
      </c>
      <c r="E523" s="141">
        <v>0.2615369949537659</v>
      </c>
      <c r="F523" s="140">
        <v>0</v>
      </c>
    </row>
    <row r="524" spans="1:6" s="856" customFormat="1" ht="12.75">
      <c r="A524" s="278" t="s">
        <v>686</v>
      </c>
      <c r="B524" s="140">
        <v>1300772</v>
      </c>
      <c r="C524" s="140">
        <v>84827</v>
      </c>
      <c r="D524" s="140">
        <v>3402</v>
      </c>
      <c r="E524" s="141">
        <v>0.2615369949537659</v>
      </c>
      <c r="F524" s="140">
        <v>0</v>
      </c>
    </row>
    <row r="525" spans="1:6" s="856" customFormat="1" ht="12.75">
      <c r="A525" s="278" t="s">
        <v>518</v>
      </c>
      <c r="B525" s="140">
        <v>1300772</v>
      </c>
      <c r="C525" s="140">
        <v>84827</v>
      </c>
      <c r="D525" s="140">
        <v>3402</v>
      </c>
      <c r="E525" s="141">
        <v>0.2615369949537659</v>
      </c>
      <c r="F525" s="140">
        <v>0</v>
      </c>
    </row>
    <row r="526" spans="1:6" s="856" customFormat="1" ht="12.75">
      <c r="A526" s="278" t="s">
        <v>519</v>
      </c>
      <c r="B526" s="140">
        <v>43122</v>
      </c>
      <c r="C526" s="140">
        <v>4400</v>
      </c>
      <c r="D526" s="140">
        <v>0</v>
      </c>
      <c r="E526" s="141">
        <v>0</v>
      </c>
      <c r="F526" s="140">
        <v>0</v>
      </c>
    </row>
    <row r="527" spans="1:6" s="856" customFormat="1" ht="12.75">
      <c r="A527" s="278" t="s">
        <v>546</v>
      </c>
      <c r="B527" s="140">
        <v>34751</v>
      </c>
      <c r="C527" s="140">
        <v>3546</v>
      </c>
      <c r="D527" s="140">
        <v>0</v>
      </c>
      <c r="E527" s="141">
        <v>0</v>
      </c>
      <c r="F527" s="140">
        <v>0</v>
      </c>
    </row>
    <row r="528" spans="1:6" s="856" customFormat="1" ht="12.75">
      <c r="A528" s="278" t="s">
        <v>521</v>
      </c>
      <c r="B528" s="140">
        <v>1257650</v>
      </c>
      <c r="C528" s="140">
        <v>80427</v>
      </c>
      <c r="D528" s="140">
        <v>3402</v>
      </c>
      <c r="E528" s="141">
        <v>0.27050451238420864</v>
      </c>
      <c r="F528" s="140">
        <v>0</v>
      </c>
    </row>
    <row r="529" spans="1:6" s="856" customFormat="1" ht="12.75">
      <c r="A529" s="278" t="s">
        <v>523</v>
      </c>
      <c r="B529" s="140">
        <v>0</v>
      </c>
      <c r="C529" s="140">
        <v>0</v>
      </c>
      <c r="D529" s="140">
        <v>0</v>
      </c>
      <c r="E529" s="141">
        <v>0</v>
      </c>
      <c r="F529" s="140">
        <v>0</v>
      </c>
    </row>
    <row r="530" spans="1:6" s="856" customFormat="1" ht="12.75">
      <c r="A530" s="278" t="s">
        <v>547</v>
      </c>
      <c r="B530" s="140">
        <v>0</v>
      </c>
      <c r="C530" s="140">
        <v>0</v>
      </c>
      <c r="D530" s="140">
        <v>0</v>
      </c>
      <c r="E530" s="141">
        <v>0</v>
      </c>
      <c r="F530" s="140">
        <v>0</v>
      </c>
    </row>
    <row r="531" spans="1:6" s="856" customFormat="1" ht="13.5" customHeight="1">
      <c r="A531" s="278" t="s">
        <v>200</v>
      </c>
      <c r="B531" s="140">
        <v>10800</v>
      </c>
      <c r="C531" s="140">
        <v>0</v>
      </c>
      <c r="D531" s="140">
        <v>0</v>
      </c>
      <c r="E531" s="141">
        <v>0</v>
      </c>
      <c r="F531" s="140">
        <v>0</v>
      </c>
    </row>
    <row r="532" spans="1:6" s="856" customFormat="1" ht="13.5" customHeight="1">
      <c r="A532" s="278" t="s">
        <v>532</v>
      </c>
      <c r="B532" s="140">
        <v>10800</v>
      </c>
      <c r="C532" s="140">
        <v>0</v>
      </c>
      <c r="D532" s="140">
        <v>0</v>
      </c>
      <c r="E532" s="141">
        <v>0</v>
      </c>
      <c r="F532" s="140">
        <v>0</v>
      </c>
    </row>
    <row r="533" spans="1:6" s="856" customFormat="1" ht="12.75">
      <c r="A533" s="864" t="s">
        <v>550</v>
      </c>
      <c r="B533" s="140"/>
      <c r="C533" s="140"/>
      <c r="D533" s="140"/>
      <c r="E533" s="868"/>
      <c r="F533" s="140"/>
    </row>
    <row r="534" spans="1:6" s="856" customFormat="1" ht="12.75">
      <c r="A534" s="278" t="s">
        <v>242</v>
      </c>
      <c r="B534" s="140">
        <v>2606626</v>
      </c>
      <c r="C534" s="140">
        <v>191259</v>
      </c>
      <c r="D534" s="140">
        <v>191259</v>
      </c>
      <c r="E534" s="141">
        <v>7.337416261481317</v>
      </c>
      <c r="F534" s="140">
        <v>0</v>
      </c>
    </row>
    <row r="535" spans="1:6" s="856" customFormat="1" ht="12.75">
      <c r="A535" s="278" t="s">
        <v>545</v>
      </c>
      <c r="B535" s="140">
        <v>2606626</v>
      </c>
      <c r="C535" s="140">
        <v>191259</v>
      </c>
      <c r="D535" s="140">
        <v>191259</v>
      </c>
      <c r="E535" s="141">
        <v>7.337416261481317</v>
      </c>
      <c r="F535" s="140">
        <v>0</v>
      </c>
    </row>
    <row r="536" spans="1:6" s="856" customFormat="1" ht="25.5">
      <c r="A536" s="278" t="s">
        <v>517</v>
      </c>
      <c r="B536" s="140">
        <v>2606626</v>
      </c>
      <c r="C536" s="140">
        <v>191259</v>
      </c>
      <c r="D536" s="140">
        <v>191259</v>
      </c>
      <c r="E536" s="141">
        <v>7.337416261481317</v>
      </c>
      <c r="F536" s="140">
        <v>0</v>
      </c>
    </row>
    <row r="537" spans="1:6" s="856" customFormat="1" ht="12.75">
      <c r="A537" s="278" t="s">
        <v>246</v>
      </c>
      <c r="B537" s="140">
        <v>2606626</v>
      </c>
      <c r="C537" s="140">
        <v>191259</v>
      </c>
      <c r="D537" s="140">
        <v>189307</v>
      </c>
      <c r="E537" s="141">
        <v>7.2625301826959445</v>
      </c>
      <c r="F537" s="140">
        <v>68068</v>
      </c>
    </row>
    <row r="538" spans="1:6" s="856" customFormat="1" ht="12.75">
      <c r="A538" s="278" t="s">
        <v>686</v>
      </c>
      <c r="B538" s="140">
        <v>2606626</v>
      </c>
      <c r="C538" s="140">
        <v>191259</v>
      </c>
      <c r="D538" s="140">
        <v>189307</v>
      </c>
      <c r="E538" s="141">
        <v>7.2625301826959445</v>
      </c>
      <c r="F538" s="140">
        <v>68068</v>
      </c>
    </row>
    <row r="539" spans="1:6" s="856" customFormat="1" ht="12.75">
      <c r="A539" s="278" t="s">
        <v>523</v>
      </c>
      <c r="B539" s="140">
        <v>2606626</v>
      </c>
      <c r="C539" s="140">
        <v>191259</v>
      </c>
      <c r="D539" s="140">
        <v>189307</v>
      </c>
      <c r="E539" s="141">
        <v>7.2625301826959445</v>
      </c>
      <c r="F539" s="140">
        <v>68068</v>
      </c>
    </row>
    <row r="540" spans="1:6" s="856" customFormat="1" ht="12.75">
      <c r="A540" s="278" t="s">
        <v>547</v>
      </c>
      <c r="B540" s="140">
        <v>2606626</v>
      </c>
      <c r="C540" s="140">
        <v>191259</v>
      </c>
      <c r="D540" s="140">
        <v>189307</v>
      </c>
      <c r="E540" s="141">
        <v>7.2625301826959445</v>
      </c>
      <c r="F540" s="140">
        <v>68068</v>
      </c>
    </row>
    <row r="541" spans="1:6" s="856" customFormat="1" ht="12.75">
      <c r="A541" s="864" t="s">
        <v>583</v>
      </c>
      <c r="B541" s="140"/>
      <c r="C541" s="140"/>
      <c r="D541" s="140"/>
      <c r="E541" s="868"/>
      <c r="F541" s="140"/>
    </row>
    <row r="542" spans="1:6" s="856" customFormat="1" ht="12.75">
      <c r="A542" s="278" t="s">
        <v>242</v>
      </c>
      <c r="B542" s="140">
        <v>14606535</v>
      </c>
      <c r="C542" s="140">
        <v>4462277</v>
      </c>
      <c r="D542" s="140">
        <v>4463924</v>
      </c>
      <c r="E542" s="141">
        <v>30.561142666621482</v>
      </c>
      <c r="F542" s="140">
        <v>883420</v>
      </c>
    </row>
    <row r="543" spans="1:6" s="856" customFormat="1" ht="12.75">
      <c r="A543" s="278" t="s">
        <v>151</v>
      </c>
      <c r="B543" s="140">
        <v>0</v>
      </c>
      <c r="C543" s="140">
        <v>0</v>
      </c>
      <c r="D543" s="140">
        <v>1647</v>
      </c>
      <c r="E543" s="156" t="s">
        <v>1147</v>
      </c>
      <c r="F543" s="140">
        <v>1440</v>
      </c>
    </row>
    <row r="544" spans="1:6" s="856" customFormat="1" ht="12.75">
      <c r="A544" s="278" t="s">
        <v>545</v>
      </c>
      <c r="B544" s="140">
        <v>14606535</v>
      </c>
      <c r="C544" s="140">
        <v>4462277</v>
      </c>
      <c r="D544" s="140">
        <v>4462277</v>
      </c>
      <c r="E544" s="141">
        <v>30.549866891771387</v>
      </c>
      <c r="F544" s="140">
        <v>881980</v>
      </c>
    </row>
    <row r="545" spans="1:6" s="856" customFormat="1" ht="25.5">
      <c r="A545" s="278" t="s">
        <v>517</v>
      </c>
      <c r="B545" s="140">
        <v>7686814</v>
      </c>
      <c r="C545" s="140">
        <v>2637019</v>
      </c>
      <c r="D545" s="140">
        <v>2637019</v>
      </c>
      <c r="E545" s="141">
        <v>34.30574747873436</v>
      </c>
      <c r="F545" s="140">
        <v>881980</v>
      </c>
    </row>
    <row r="546" spans="1:6" s="856" customFormat="1" ht="25.5">
      <c r="A546" s="872" t="s">
        <v>562</v>
      </c>
      <c r="B546" s="873">
        <v>6919721</v>
      </c>
      <c r="C546" s="873">
        <v>1825258</v>
      </c>
      <c r="D546" s="873">
        <v>1825258</v>
      </c>
      <c r="E546" s="876">
        <v>26.377624184558883</v>
      </c>
      <c r="F546" s="873">
        <v>0</v>
      </c>
    </row>
    <row r="547" spans="1:6" s="856" customFormat="1" ht="12.75">
      <c r="A547" s="278" t="s">
        <v>246</v>
      </c>
      <c r="B547" s="140">
        <v>14606535</v>
      </c>
      <c r="C547" s="140">
        <v>4462277</v>
      </c>
      <c r="D547" s="140">
        <v>3099705</v>
      </c>
      <c r="E547" s="141">
        <v>21.221357426658685</v>
      </c>
      <c r="F547" s="140">
        <v>1785810</v>
      </c>
    </row>
    <row r="548" spans="1:6" s="856" customFormat="1" ht="12.75">
      <c r="A548" s="278" t="s">
        <v>686</v>
      </c>
      <c r="B548" s="140">
        <v>14606535</v>
      </c>
      <c r="C548" s="140">
        <v>4462277</v>
      </c>
      <c r="D548" s="140">
        <v>3099705</v>
      </c>
      <c r="E548" s="141">
        <v>21.221357426658685</v>
      </c>
      <c r="F548" s="140">
        <v>1785810</v>
      </c>
    </row>
    <row r="549" spans="1:6" s="856" customFormat="1" ht="12.75">
      <c r="A549" s="278" t="s">
        <v>518</v>
      </c>
      <c r="B549" s="140">
        <v>669384</v>
      </c>
      <c r="C549" s="140">
        <v>224989</v>
      </c>
      <c r="D549" s="140">
        <v>115924</v>
      </c>
      <c r="E549" s="141">
        <v>17.318011783968544</v>
      </c>
      <c r="F549" s="140">
        <v>69753</v>
      </c>
    </row>
    <row r="550" spans="1:6" s="856" customFormat="1" ht="12.75">
      <c r="A550" s="278" t="s">
        <v>519</v>
      </c>
      <c r="B550" s="140">
        <v>512190</v>
      </c>
      <c r="C550" s="140">
        <v>133319</v>
      </c>
      <c r="D550" s="140">
        <v>55007</v>
      </c>
      <c r="E550" s="141">
        <v>10.73956930045491</v>
      </c>
      <c r="F550" s="140">
        <v>22321</v>
      </c>
    </row>
    <row r="551" spans="1:6" s="856" customFormat="1" ht="12.75">
      <c r="A551" s="278" t="s">
        <v>546</v>
      </c>
      <c r="B551" s="140">
        <v>412757</v>
      </c>
      <c r="C551" s="140">
        <v>107613</v>
      </c>
      <c r="D551" s="140">
        <v>44383</v>
      </c>
      <c r="E551" s="141">
        <v>10.752815821415505</v>
      </c>
      <c r="F551" s="140">
        <v>18163</v>
      </c>
    </row>
    <row r="552" spans="1:6" s="856" customFormat="1" ht="12.75">
      <c r="A552" s="278" t="s">
        <v>521</v>
      </c>
      <c r="B552" s="140">
        <v>157194</v>
      </c>
      <c r="C552" s="140">
        <v>91670</v>
      </c>
      <c r="D552" s="140">
        <v>60917</v>
      </c>
      <c r="E552" s="141">
        <v>38.75275137727903</v>
      </c>
      <c r="F552" s="140">
        <v>47432</v>
      </c>
    </row>
    <row r="553" spans="1:6" s="856" customFormat="1" ht="12.75">
      <c r="A553" s="278" t="s">
        <v>523</v>
      </c>
      <c r="B553" s="140">
        <v>6643089</v>
      </c>
      <c r="C553" s="140">
        <v>2211697</v>
      </c>
      <c r="D553" s="140">
        <v>1595543</v>
      </c>
      <c r="E553" s="141">
        <v>24.01808857295153</v>
      </c>
      <c r="F553" s="140">
        <v>490811</v>
      </c>
    </row>
    <row r="554" spans="1:6" s="856" customFormat="1" ht="12.75">
      <c r="A554" s="278" t="s">
        <v>547</v>
      </c>
      <c r="B554" s="140">
        <v>58858</v>
      </c>
      <c r="C554" s="140">
        <v>16079</v>
      </c>
      <c r="D554" s="140">
        <v>13079</v>
      </c>
      <c r="E554" s="141">
        <v>22.221278330898095</v>
      </c>
      <c r="F554" s="140">
        <v>11908</v>
      </c>
    </row>
    <row r="555" spans="1:6" s="856" customFormat="1" ht="12.75">
      <c r="A555" s="278" t="s">
        <v>584</v>
      </c>
      <c r="B555" s="140">
        <v>6584231</v>
      </c>
      <c r="C555" s="140">
        <v>2195618</v>
      </c>
      <c r="D555" s="140">
        <v>1582464</v>
      </c>
      <c r="E555" s="141">
        <v>24.034150685174925</v>
      </c>
      <c r="F555" s="140">
        <v>478903</v>
      </c>
    </row>
    <row r="556" spans="1:6" s="856" customFormat="1" ht="12.75">
      <c r="A556" s="337" t="s">
        <v>529</v>
      </c>
      <c r="B556" s="140">
        <v>7294062</v>
      </c>
      <c r="C556" s="140">
        <v>2025591</v>
      </c>
      <c r="D556" s="140">
        <v>1388238</v>
      </c>
      <c r="E556" s="141">
        <v>19.03244036039178</v>
      </c>
      <c r="F556" s="140">
        <v>1225246</v>
      </c>
    </row>
    <row r="557" spans="1:6" s="856" customFormat="1" ht="38.25">
      <c r="A557" s="280" t="s">
        <v>531</v>
      </c>
      <c r="B557" s="140">
        <v>374341</v>
      </c>
      <c r="C557" s="140">
        <v>200333</v>
      </c>
      <c r="D557" s="140">
        <v>190789</v>
      </c>
      <c r="E557" s="141">
        <v>50.96663202801723</v>
      </c>
      <c r="F557" s="140">
        <v>27797</v>
      </c>
    </row>
    <row r="558" spans="1:6" s="856" customFormat="1" ht="12.75">
      <c r="A558" s="884" t="s">
        <v>563</v>
      </c>
      <c r="B558" s="415">
        <v>6919721</v>
      </c>
      <c r="C558" s="415">
        <v>1825258</v>
      </c>
      <c r="D558" s="415">
        <v>1197449</v>
      </c>
      <c r="E558" s="141">
        <v>17.304873997087455</v>
      </c>
      <c r="F558" s="415">
        <v>1197449</v>
      </c>
    </row>
    <row r="559" spans="1:6" s="856" customFormat="1" ht="25.5">
      <c r="A559" s="284" t="s">
        <v>564</v>
      </c>
      <c r="B559" s="873">
        <v>6919721</v>
      </c>
      <c r="C559" s="873">
        <v>1825258</v>
      </c>
      <c r="D559" s="873">
        <v>1197449</v>
      </c>
      <c r="E559" s="876">
        <v>17.304873997087455</v>
      </c>
      <c r="F559" s="873">
        <v>1197449</v>
      </c>
    </row>
    <row r="560" spans="1:6" s="856" customFormat="1" ht="12.75">
      <c r="A560" s="864" t="s">
        <v>394</v>
      </c>
      <c r="B560" s="140"/>
      <c r="C560" s="140"/>
      <c r="D560" s="140"/>
      <c r="E560" s="868"/>
      <c r="F560" s="140"/>
    </row>
    <row r="561" spans="1:6" s="856" customFormat="1" ht="12.75">
      <c r="A561" s="278" t="s">
        <v>242</v>
      </c>
      <c r="B561" s="140">
        <v>15434451</v>
      </c>
      <c r="C561" s="140">
        <v>4793905</v>
      </c>
      <c r="D561" s="140">
        <v>4793905</v>
      </c>
      <c r="E561" s="141">
        <v>31.059770120751303</v>
      </c>
      <c r="F561" s="140">
        <v>1501610</v>
      </c>
    </row>
    <row r="562" spans="1:6" s="856" customFormat="1" ht="12.75">
      <c r="A562" s="278" t="s">
        <v>545</v>
      </c>
      <c r="B562" s="140">
        <v>15434451</v>
      </c>
      <c r="C562" s="140">
        <v>4793905</v>
      </c>
      <c r="D562" s="140">
        <v>4793905</v>
      </c>
      <c r="E562" s="141">
        <v>31.059770120751303</v>
      </c>
      <c r="F562" s="140">
        <v>1501610</v>
      </c>
    </row>
    <row r="563" spans="1:6" s="856" customFormat="1" ht="25.5">
      <c r="A563" s="278" t="s">
        <v>517</v>
      </c>
      <c r="B563" s="140">
        <v>9002181</v>
      </c>
      <c r="C563" s="140">
        <v>3998688</v>
      </c>
      <c r="D563" s="140">
        <v>3998688</v>
      </c>
      <c r="E563" s="141">
        <v>44.41910243750931</v>
      </c>
      <c r="F563" s="140">
        <v>1501610</v>
      </c>
    </row>
    <row r="564" spans="1:6" s="856" customFormat="1" ht="25.5">
      <c r="A564" s="872" t="s">
        <v>562</v>
      </c>
      <c r="B564" s="873">
        <v>6432270</v>
      </c>
      <c r="C564" s="873">
        <v>795217</v>
      </c>
      <c r="D564" s="873">
        <v>795217</v>
      </c>
      <c r="E564" s="876">
        <v>12.362929416831072</v>
      </c>
      <c r="F564" s="873">
        <v>0</v>
      </c>
    </row>
    <row r="565" spans="1:6" s="856" customFormat="1" ht="12.75">
      <c r="A565" s="278" t="s">
        <v>246</v>
      </c>
      <c r="B565" s="140">
        <v>15434451</v>
      </c>
      <c r="C565" s="140">
        <v>4793905</v>
      </c>
      <c r="D565" s="140">
        <v>4686083</v>
      </c>
      <c r="E565" s="141">
        <v>30.361190041680135</v>
      </c>
      <c r="F565" s="140">
        <v>1412031</v>
      </c>
    </row>
    <row r="566" spans="1:6" s="856" customFormat="1" ht="12.75">
      <c r="A566" s="278" t="s">
        <v>686</v>
      </c>
      <c r="B566" s="140">
        <v>15434451</v>
      </c>
      <c r="C566" s="140">
        <v>4793905</v>
      </c>
      <c r="D566" s="140">
        <v>4686083</v>
      </c>
      <c r="E566" s="141">
        <v>30.361190041680135</v>
      </c>
      <c r="F566" s="140">
        <v>1412031</v>
      </c>
    </row>
    <row r="567" spans="1:6" s="856" customFormat="1" ht="12.75">
      <c r="A567" s="278" t="s">
        <v>518</v>
      </c>
      <c r="B567" s="140">
        <v>7213643</v>
      </c>
      <c r="C567" s="140">
        <v>3368988</v>
      </c>
      <c r="D567" s="140">
        <v>3332786</v>
      </c>
      <c r="E567" s="141">
        <v>46.20114968262222</v>
      </c>
      <c r="F567" s="140">
        <v>989210</v>
      </c>
    </row>
    <row r="568" spans="1:6" s="856" customFormat="1" ht="12.75">
      <c r="A568" s="278" t="s">
        <v>519</v>
      </c>
      <c r="B568" s="140">
        <v>561770</v>
      </c>
      <c r="C568" s="140">
        <v>136722</v>
      </c>
      <c r="D568" s="140">
        <v>136010</v>
      </c>
      <c r="E568" s="141">
        <v>24.210976022215497</v>
      </c>
      <c r="F568" s="140">
        <v>23956</v>
      </c>
    </row>
    <row r="569" spans="1:6" s="856" customFormat="1" ht="12.75">
      <c r="A569" s="278" t="s">
        <v>546</v>
      </c>
      <c r="B569" s="140">
        <v>452711</v>
      </c>
      <c r="C569" s="140">
        <v>105489</v>
      </c>
      <c r="D569" s="140">
        <v>104922</v>
      </c>
      <c r="E569" s="141">
        <v>23.176375215093074</v>
      </c>
      <c r="F569" s="140">
        <v>19351</v>
      </c>
    </row>
    <row r="570" spans="1:6" s="856" customFormat="1" ht="12.75">
      <c r="A570" s="278" t="s">
        <v>521</v>
      </c>
      <c r="B570" s="140">
        <v>6651873</v>
      </c>
      <c r="C570" s="140">
        <v>3232266</v>
      </c>
      <c r="D570" s="140">
        <v>3196776</v>
      </c>
      <c r="E570" s="141">
        <v>48.05828373452109</v>
      </c>
      <c r="F570" s="140">
        <v>965254</v>
      </c>
    </row>
    <row r="571" spans="1:6" s="856" customFormat="1" ht="12.75">
      <c r="A571" s="278" t="s">
        <v>523</v>
      </c>
      <c r="B571" s="140">
        <v>1788538</v>
      </c>
      <c r="C571" s="140">
        <v>629700</v>
      </c>
      <c r="D571" s="140">
        <v>558165</v>
      </c>
      <c r="E571" s="141">
        <v>31.207891585194165</v>
      </c>
      <c r="F571" s="140">
        <v>422821</v>
      </c>
    </row>
    <row r="572" spans="1:6" s="856" customFormat="1" ht="12.75">
      <c r="A572" s="278" t="s">
        <v>547</v>
      </c>
      <c r="B572" s="140">
        <v>1788538</v>
      </c>
      <c r="C572" s="140">
        <v>629700</v>
      </c>
      <c r="D572" s="140">
        <v>558165</v>
      </c>
      <c r="E572" s="141">
        <v>31.207891585194165</v>
      </c>
      <c r="F572" s="140">
        <v>422821</v>
      </c>
    </row>
    <row r="573" spans="1:6" s="856" customFormat="1" ht="12.75">
      <c r="A573" s="337" t="s">
        <v>529</v>
      </c>
      <c r="B573" s="140">
        <v>6432270</v>
      </c>
      <c r="C573" s="140">
        <v>795217</v>
      </c>
      <c r="D573" s="140">
        <v>795132</v>
      </c>
      <c r="E573" s="141">
        <v>12.361607954889953</v>
      </c>
      <c r="F573" s="140">
        <v>0</v>
      </c>
    </row>
    <row r="574" spans="1:6" s="856" customFormat="1" ht="12.75">
      <c r="A574" s="884" t="s">
        <v>563</v>
      </c>
      <c r="B574" s="415">
        <v>6432270</v>
      </c>
      <c r="C574" s="415">
        <v>795217</v>
      </c>
      <c r="D574" s="415">
        <v>795132</v>
      </c>
      <c r="E574" s="141">
        <v>12.361607954889953</v>
      </c>
      <c r="F574" s="415">
        <v>0</v>
      </c>
    </row>
    <row r="575" spans="1:6" s="856" customFormat="1" ht="25.5">
      <c r="A575" s="284" t="s">
        <v>564</v>
      </c>
      <c r="B575" s="873">
        <v>6432270</v>
      </c>
      <c r="C575" s="873">
        <v>795217</v>
      </c>
      <c r="D575" s="873">
        <v>795132</v>
      </c>
      <c r="E575" s="876">
        <v>12.361607954889953</v>
      </c>
      <c r="F575" s="873">
        <v>0</v>
      </c>
    </row>
    <row r="576" spans="1:6" s="856" customFormat="1" ht="12.75">
      <c r="A576" s="864" t="s">
        <v>572</v>
      </c>
      <c r="B576" s="140"/>
      <c r="C576" s="140"/>
      <c r="D576" s="140"/>
      <c r="E576" s="868"/>
      <c r="F576" s="140"/>
    </row>
    <row r="577" spans="1:6" s="856" customFormat="1" ht="12.75">
      <c r="A577" s="278" t="s">
        <v>242</v>
      </c>
      <c r="B577" s="140">
        <v>4647739</v>
      </c>
      <c r="C577" s="140">
        <v>746069</v>
      </c>
      <c r="D577" s="140">
        <v>746069</v>
      </c>
      <c r="E577" s="141">
        <v>16.05229983869576</v>
      </c>
      <c r="F577" s="140">
        <v>98916</v>
      </c>
    </row>
    <row r="578" spans="1:6" s="856" customFormat="1" ht="12.75">
      <c r="A578" s="278" t="s">
        <v>545</v>
      </c>
      <c r="B578" s="140">
        <v>4647739</v>
      </c>
      <c r="C578" s="140">
        <v>746069</v>
      </c>
      <c r="D578" s="140">
        <v>746069</v>
      </c>
      <c r="E578" s="141">
        <v>16.05229983869576</v>
      </c>
      <c r="F578" s="140">
        <v>98916</v>
      </c>
    </row>
    <row r="579" spans="1:6" s="856" customFormat="1" ht="25.5">
      <c r="A579" s="278" t="s">
        <v>517</v>
      </c>
      <c r="B579" s="140">
        <v>3808727</v>
      </c>
      <c r="C579" s="140">
        <v>503152</v>
      </c>
      <c r="D579" s="140">
        <v>503152</v>
      </c>
      <c r="E579" s="141">
        <v>13.210503141863411</v>
      </c>
      <c r="F579" s="140">
        <v>55315</v>
      </c>
    </row>
    <row r="580" spans="1:6" s="856" customFormat="1" ht="25.5">
      <c r="A580" s="872" t="s">
        <v>562</v>
      </c>
      <c r="B580" s="873">
        <v>839012</v>
      </c>
      <c r="C580" s="873">
        <v>242917</v>
      </c>
      <c r="D580" s="873">
        <v>242917</v>
      </c>
      <c r="E580" s="876">
        <v>28.952744418435017</v>
      </c>
      <c r="F580" s="873">
        <v>43601</v>
      </c>
    </row>
    <row r="581" spans="1:6" s="856" customFormat="1" ht="12.75">
      <c r="A581" s="278" t="s">
        <v>246</v>
      </c>
      <c r="B581" s="140">
        <v>4647739</v>
      </c>
      <c r="C581" s="140">
        <v>746069</v>
      </c>
      <c r="D581" s="140">
        <v>345875</v>
      </c>
      <c r="E581" s="141">
        <v>7.4417905136239355</v>
      </c>
      <c r="F581" s="140">
        <v>72212</v>
      </c>
    </row>
    <row r="582" spans="1:6" s="856" customFormat="1" ht="12.75">
      <c r="A582" s="278" t="s">
        <v>686</v>
      </c>
      <c r="B582" s="140">
        <v>4647739</v>
      </c>
      <c r="C582" s="140">
        <v>746069</v>
      </c>
      <c r="D582" s="140">
        <v>345875</v>
      </c>
      <c r="E582" s="141">
        <v>7.4417905136239355</v>
      </c>
      <c r="F582" s="140">
        <v>72212</v>
      </c>
    </row>
    <row r="583" spans="1:6" s="856" customFormat="1" ht="12.75">
      <c r="A583" s="278" t="s">
        <v>518</v>
      </c>
      <c r="B583" s="140">
        <v>3808727</v>
      </c>
      <c r="C583" s="140">
        <v>503152</v>
      </c>
      <c r="D583" s="140">
        <v>102959</v>
      </c>
      <c r="E583" s="141">
        <v>2.7032391662621134</v>
      </c>
      <c r="F583" s="140">
        <v>28612</v>
      </c>
    </row>
    <row r="584" spans="1:6" s="856" customFormat="1" ht="12.75">
      <c r="A584" s="278" t="s">
        <v>519</v>
      </c>
      <c r="B584" s="140">
        <v>63779</v>
      </c>
      <c r="C584" s="140">
        <v>21761</v>
      </c>
      <c r="D584" s="140">
        <v>21761</v>
      </c>
      <c r="E584" s="141">
        <v>34.11938098747236</v>
      </c>
      <c r="F584" s="140">
        <v>5315</v>
      </c>
    </row>
    <row r="585" spans="1:6" s="856" customFormat="1" ht="12.75">
      <c r="A585" s="278" t="s">
        <v>546</v>
      </c>
      <c r="B585" s="140">
        <v>51398</v>
      </c>
      <c r="C585" s="140">
        <v>17633</v>
      </c>
      <c r="D585" s="140">
        <v>17633</v>
      </c>
      <c r="E585" s="141">
        <v>34.30678236507257</v>
      </c>
      <c r="F585" s="140">
        <v>4283</v>
      </c>
    </row>
    <row r="586" spans="1:6" s="856" customFormat="1" ht="12.75">
      <c r="A586" s="278" t="s">
        <v>521</v>
      </c>
      <c r="B586" s="140">
        <v>3744948</v>
      </c>
      <c r="C586" s="140">
        <v>481391</v>
      </c>
      <c r="D586" s="140">
        <v>81198</v>
      </c>
      <c r="E586" s="141">
        <v>2.168201000387722</v>
      </c>
      <c r="F586" s="140">
        <v>23297</v>
      </c>
    </row>
    <row r="587" spans="1:6" s="856" customFormat="1" ht="12.75">
      <c r="A587" s="337" t="s">
        <v>529</v>
      </c>
      <c r="B587" s="140">
        <v>839012</v>
      </c>
      <c r="C587" s="140">
        <v>242917</v>
      </c>
      <c r="D587" s="140">
        <v>242916</v>
      </c>
      <c r="E587" s="141">
        <v>28.952625230628403</v>
      </c>
      <c r="F587" s="140">
        <v>43600</v>
      </c>
    </row>
    <row r="588" spans="1:6" s="856" customFormat="1" ht="12.75">
      <c r="A588" s="884" t="s">
        <v>563</v>
      </c>
      <c r="B588" s="415">
        <v>839012</v>
      </c>
      <c r="C588" s="415">
        <v>242917</v>
      </c>
      <c r="D588" s="415">
        <v>242916</v>
      </c>
      <c r="E588" s="141">
        <v>28.952625230628403</v>
      </c>
      <c r="F588" s="415">
        <v>43600</v>
      </c>
    </row>
    <row r="589" spans="1:6" s="856" customFormat="1" ht="25.5">
      <c r="A589" s="284" t="s">
        <v>564</v>
      </c>
      <c r="B589" s="873">
        <v>839012</v>
      </c>
      <c r="C589" s="873">
        <v>242917</v>
      </c>
      <c r="D589" s="873">
        <v>242916</v>
      </c>
      <c r="E589" s="876">
        <v>28.952625230628403</v>
      </c>
      <c r="F589" s="873">
        <v>43600</v>
      </c>
    </row>
    <row r="590" spans="1:6" s="856" customFormat="1" ht="25.5">
      <c r="A590" s="864" t="s">
        <v>573</v>
      </c>
      <c r="B590" s="140"/>
      <c r="C590" s="140"/>
      <c r="D590" s="140"/>
      <c r="E590" s="868"/>
      <c r="F590" s="140"/>
    </row>
    <row r="591" spans="1:6" s="856" customFormat="1" ht="12.75">
      <c r="A591" s="278" t="s">
        <v>242</v>
      </c>
      <c r="B591" s="140">
        <v>361494</v>
      </c>
      <c r="C591" s="140">
        <v>259617</v>
      </c>
      <c r="D591" s="140">
        <v>259617</v>
      </c>
      <c r="E591" s="141">
        <v>71.81778950687978</v>
      </c>
      <c r="F591" s="140">
        <v>0</v>
      </c>
    </row>
    <row r="592" spans="1:6" s="856" customFormat="1" ht="12.75">
      <c r="A592" s="278" t="s">
        <v>545</v>
      </c>
      <c r="B592" s="140">
        <v>361494</v>
      </c>
      <c r="C592" s="140">
        <v>259617</v>
      </c>
      <c r="D592" s="140">
        <v>259617</v>
      </c>
      <c r="E592" s="141">
        <v>71.81778950687978</v>
      </c>
      <c r="F592" s="140">
        <v>0</v>
      </c>
    </row>
    <row r="593" spans="1:6" s="856" customFormat="1" ht="25.5">
      <c r="A593" s="278" t="s">
        <v>517</v>
      </c>
      <c r="B593" s="140">
        <v>361494</v>
      </c>
      <c r="C593" s="140">
        <v>259617</v>
      </c>
      <c r="D593" s="140">
        <v>259617</v>
      </c>
      <c r="E593" s="141">
        <v>71.81778950687978</v>
      </c>
      <c r="F593" s="140">
        <v>0</v>
      </c>
    </row>
    <row r="594" spans="1:6" s="856" customFormat="1" ht="12.75">
      <c r="A594" s="278" t="s">
        <v>246</v>
      </c>
      <c r="B594" s="140">
        <v>361494</v>
      </c>
      <c r="C594" s="140">
        <v>259617</v>
      </c>
      <c r="D594" s="140">
        <v>259617</v>
      </c>
      <c r="E594" s="141">
        <v>71.81778950687978</v>
      </c>
      <c r="F594" s="140">
        <v>0</v>
      </c>
    </row>
    <row r="595" spans="1:6" s="856" customFormat="1" ht="12.75">
      <c r="A595" s="278" t="s">
        <v>686</v>
      </c>
      <c r="B595" s="140">
        <v>361494</v>
      </c>
      <c r="C595" s="140">
        <v>259617</v>
      </c>
      <c r="D595" s="140">
        <v>259617</v>
      </c>
      <c r="E595" s="141">
        <v>71.81778950687978</v>
      </c>
      <c r="F595" s="140">
        <v>0</v>
      </c>
    </row>
    <row r="596" spans="1:6" s="856" customFormat="1" ht="12.75">
      <c r="A596" s="278" t="s">
        <v>523</v>
      </c>
      <c r="B596" s="140">
        <v>361494</v>
      </c>
      <c r="C596" s="140">
        <v>259617</v>
      </c>
      <c r="D596" s="140">
        <v>259617</v>
      </c>
      <c r="E596" s="141">
        <v>71.81778950687978</v>
      </c>
      <c r="F596" s="140">
        <v>0</v>
      </c>
    </row>
    <row r="597" spans="1:6" s="856" customFormat="1" ht="12.75">
      <c r="A597" s="278" t="s">
        <v>547</v>
      </c>
      <c r="B597" s="140">
        <v>361494</v>
      </c>
      <c r="C597" s="140">
        <v>259617</v>
      </c>
      <c r="D597" s="140">
        <v>259617</v>
      </c>
      <c r="E597" s="141">
        <v>71.81778950687978</v>
      </c>
      <c r="F597" s="140">
        <v>0</v>
      </c>
    </row>
    <row r="598" spans="1:6" s="856" customFormat="1" ht="12.75">
      <c r="A598" s="853" t="s">
        <v>585</v>
      </c>
      <c r="B598" s="140"/>
      <c r="C598" s="140"/>
      <c r="D598" s="140"/>
      <c r="E598" s="868"/>
      <c r="F598" s="140"/>
    </row>
    <row r="599" spans="1:6" s="856" customFormat="1" ht="12.75">
      <c r="A599" s="278" t="s">
        <v>516</v>
      </c>
      <c r="B599" s="140">
        <v>151014427</v>
      </c>
      <c r="C599" s="140">
        <v>91215315</v>
      </c>
      <c r="D599" s="140">
        <v>91215873</v>
      </c>
      <c r="E599" s="141">
        <v>60.402091914039445</v>
      </c>
      <c r="F599" s="140">
        <v>15469751</v>
      </c>
    </row>
    <row r="600" spans="1:6" s="856" customFormat="1" ht="12.75">
      <c r="A600" s="278" t="s">
        <v>151</v>
      </c>
      <c r="B600" s="140">
        <v>0</v>
      </c>
      <c r="C600" s="140">
        <v>0</v>
      </c>
      <c r="D600" s="140">
        <v>558</v>
      </c>
      <c r="E600" s="156" t="s">
        <v>1147</v>
      </c>
      <c r="F600" s="140">
        <v>1</v>
      </c>
    </row>
    <row r="601" spans="1:6" s="856" customFormat="1" ht="12.75">
      <c r="A601" s="278" t="s">
        <v>545</v>
      </c>
      <c r="B601" s="140">
        <v>151014427</v>
      </c>
      <c r="C601" s="140">
        <v>91215315</v>
      </c>
      <c r="D601" s="140">
        <v>91215315</v>
      </c>
      <c r="E601" s="141">
        <v>60.401722412918865</v>
      </c>
      <c r="F601" s="140">
        <v>15469750</v>
      </c>
    </row>
    <row r="602" spans="1:6" s="856" customFormat="1" ht="25.5">
      <c r="A602" s="278" t="s">
        <v>517</v>
      </c>
      <c r="B602" s="140">
        <v>151014427</v>
      </c>
      <c r="C602" s="140">
        <v>91215315</v>
      </c>
      <c r="D602" s="140">
        <v>91215315</v>
      </c>
      <c r="E602" s="141">
        <v>60.401722412918865</v>
      </c>
      <c r="F602" s="140">
        <v>15469750</v>
      </c>
    </row>
    <row r="603" spans="1:6" s="856" customFormat="1" ht="12.75">
      <c r="A603" s="278" t="s">
        <v>246</v>
      </c>
      <c r="B603" s="140">
        <v>151014427</v>
      </c>
      <c r="C603" s="140">
        <v>91215315</v>
      </c>
      <c r="D603" s="140">
        <v>90556941</v>
      </c>
      <c r="E603" s="141">
        <v>59.96575479507001</v>
      </c>
      <c r="F603" s="140">
        <v>14839194</v>
      </c>
    </row>
    <row r="604" spans="1:6" s="856" customFormat="1" ht="12.75">
      <c r="A604" s="278" t="s">
        <v>686</v>
      </c>
      <c r="B604" s="140">
        <v>151014427</v>
      </c>
      <c r="C604" s="140">
        <v>91215315</v>
      </c>
      <c r="D604" s="140">
        <v>90556941</v>
      </c>
      <c r="E604" s="141">
        <v>59.96575479507001</v>
      </c>
      <c r="F604" s="140">
        <v>14839194</v>
      </c>
    </row>
    <row r="605" spans="1:6" s="856" customFormat="1" ht="12.75">
      <c r="A605" s="278" t="s">
        <v>523</v>
      </c>
      <c r="B605" s="140">
        <v>151014427</v>
      </c>
      <c r="C605" s="140">
        <v>91215315</v>
      </c>
      <c r="D605" s="140">
        <v>90556941</v>
      </c>
      <c r="E605" s="141">
        <v>59.96575479507001</v>
      </c>
      <c r="F605" s="140">
        <v>14839194</v>
      </c>
    </row>
    <row r="606" spans="1:6" s="856" customFormat="1" ht="12.75">
      <c r="A606" s="278" t="s">
        <v>547</v>
      </c>
      <c r="B606" s="140">
        <v>151014427</v>
      </c>
      <c r="C606" s="140">
        <v>91215315</v>
      </c>
      <c r="D606" s="140">
        <v>90556941</v>
      </c>
      <c r="E606" s="141">
        <v>59.96575479507001</v>
      </c>
      <c r="F606" s="140">
        <v>14839194</v>
      </c>
    </row>
    <row r="607" spans="1:6" s="856" customFormat="1" ht="12.75">
      <c r="A607" s="864" t="s">
        <v>586</v>
      </c>
      <c r="B607" s="140"/>
      <c r="C607" s="140"/>
      <c r="D607" s="140"/>
      <c r="E607" s="868"/>
      <c r="F607" s="140"/>
    </row>
    <row r="608" spans="1:6" s="856" customFormat="1" ht="12.75">
      <c r="A608" s="278" t="s">
        <v>516</v>
      </c>
      <c r="B608" s="140">
        <v>151014427</v>
      </c>
      <c r="C608" s="140">
        <v>91215315</v>
      </c>
      <c r="D608" s="140">
        <v>91215873</v>
      </c>
      <c r="E608" s="141">
        <v>60.402091914039445</v>
      </c>
      <c r="F608" s="140">
        <v>15469751</v>
      </c>
    </row>
    <row r="609" spans="1:6" s="856" customFormat="1" ht="12.75">
      <c r="A609" s="278" t="s">
        <v>151</v>
      </c>
      <c r="B609" s="140"/>
      <c r="C609" s="140">
        <v>0</v>
      </c>
      <c r="D609" s="140">
        <v>558</v>
      </c>
      <c r="E609" s="156" t="s">
        <v>1147</v>
      </c>
      <c r="F609" s="140">
        <v>1</v>
      </c>
    </row>
    <row r="610" spans="1:6" s="856" customFormat="1" ht="12.75">
      <c r="A610" s="278" t="s">
        <v>545</v>
      </c>
      <c r="B610" s="140">
        <v>151014427</v>
      </c>
      <c r="C610" s="140">
        <v>91215315</v>
      </c>
      <c r="D610" s="140">
        <v>91215315</v>
      </c>
      <c r="E610" s="141">
        <v>60.401722412918865</v>
      </c>
      <c r="F610" s="140">
        <v>15469750</v>
      </c>
    </row>
    <row r="611" spans="1:6" s="856" customFormat="1" ht="25.5">
      <c r="A611" s="278" t="s">
        <v>517</v>
      </c>
      <c r="B611" s="140">
        <v>151014427</v>
      </c>
      <c r="C611" s="140">
        <v>91215315</v>
      </c>
      <c r="D611" s="140">
        <v>91215315</v>
      </c>
      <c r="E611" s="141">
        <v>60.401722412918865</v>
      </c>
      <c r="F611" s="140">
        <v>15469750</v>
      </c>
    </row>
    <row r="612" spans="1:6" s="856" customFormat="1" ht="12.75">
      <c r="A612" s="278" t="s">
        <v>246</v>
      </c>
      <c r="B612" s="140">
        <v>151014427</v>
      </c>
      <c r="C612" s="140">
        <v>91215315</v>
      </c>
      <c r="D612" s="140">
        <v>90556941</v>
      </c>
      <c r="E612" s="141">
        <v>59.96575479507001</v>
      </c>
      <c r="F612" s="140">
        <v>14839194</v>
      </c>
    </row>
    <row r="613" spans="1:6" s="856" customFormat="1" ht="12.75">
      <c r="A613" s="278" t="s">
        <v>686</v>
      </c>
      <c r="B613" s="140">
        <v>151014427</v>
      </c>
      <c r="C613" s="140">
        <v>91215315</v>
      </c>
      <c r="D613" s="140">
        <v>90556941</v>
      </c>
      <c r="E613" s="141">
        <v>59.96575479507001</v>
      </c>
      <c r="F613" s="140">
        <v>14839194</v>
      </c>
    </row>
    <row r="614" spans="1:6" s="856" customFormat="1" ht="12.75">
      <c r="A614" s="278" t="s">
        <v>523</v>
      </c>
      <c r="B614" s="140">
        <v>151014427</v>
      </c>
      <c r="C614" s="140">
        <v>91215315</v>
      </c>
      <c r="D614" s="140">
        <v>90556941</v>
      </c>
      <c r="E614" s="141">
        <v>59.96575479507001</v>
      </c>
      <c r="F614" s="140">
        <v>14839194</v>
      </c>
    </row>
    <row r="615" spans="1:6" s="856" customFormat="1" ht="12.75">
      <c r="A615" s="278" t="s">
        <v>547</v>
      </c>
      <c r="B615" s="140">
        <v>151014427</v>
      </c>
      <c r="C615" s="140">
        <v>91215315</v>
      </c>
      <c r="D615" s="140">
        <v>90556941</v>
      </c>
      <c r="E615" s="141">
        <v>59.96575479507001</v>
      </c>
      <c r="F615" s="140">
        <v>14839194</v>
      </c>
    </row>
    <row r="616" spans="1:6" s="856" customFormat="1" ht="12.75">
      <c r="A616" s="853" t="s">
        <v>587</v>
      </c>
      <c r="B616" s="140"/>
      <c r="C616" s="140"/>
      <c r="D616" s="140"/>
      <c r="E616" s="868"/>
      <c r="F616" s="140"/>
    </row>
    <row r="617" spans="1:6" s="856" customFormat="1" ht="12.75">
      <c r="A617" s="278" t="s">
        <v>516</v>
      </c>
      <c r="B617" s="140">
        <v>68961066</v>
      </c>
      <c r="C617" s="140">
        <v>57957543</v>
      </c>
      <c r="D617" s="140">
        <v>57995551</v>
      </c>
      <c r="E617" s="141">
        <v>84.0989769502693</v>
      </c>
      <c r="F617" s="140">
        <v>6790634</v>
      </c>
    </row>
    <row r="618" spans="1:6" s="856" customFormat="1" ht="12.75">
      <c r="A618" s="278" t="s">
        <v>151</v>
      </c>
      <c r="B618" s="140">
        <v>0</v>
      </c>
      <c r="C618" s="140">
        <v>0</v>
      </c>
      <c r="D618" s="140">
        <v>38008</v>
      </c>
      <c r="E618" s="156" t="s">
        <v>1147</v>
      </c>
      <c r="F618" s="140">
        <v>15278</v>
      </c>
    </row>
    <row r="619" spans="1:6" s="856" customFormat="1" ht="12.75">
      <c r="A619" s="278" t="s">
        <v>545</v>
      </c>
      <c r="B619" s="140">
        <v>68961066</v>
      </c>
      <c r="C619" s="140">
        <v>57957543</v>
      </c>
      <c r="D619" s="140">
        <v>57957543</v>
      </c>
      <c r="E619" s="141">
        <v>84.04386179297171</v>
      </c>
      <c r="F619" s="140">
        <v>6775356</v>
      </c>
    </row>
    <row r="620" spans="1:6" s="856" customFormat="1" ht="25.5">
      <c r="A620" s="278" t="s">
        <v>517</v>
      </c>
      <c r="B620" s="140">
        <v>68961066</v>
      </c>
      <c r="C620" s="140">
        <v>57957543</v>
      </c>
      <c r="D620" s="140">
        <v>57957543</v>
      </c>
      <c r="E620" s="141">
        <v>84.04386179297171</v>
      </c>
      <c r="F620" s="140">
        <v>6775356</v>
      </c>
    </row>
    <row r="621" spans="1:6" s="856" customFormat="1" ht="12.75">
      <c r="A621" s="278" t="s">
        <v>246</v>
      </c>
      <c r="B621" s="140">
        <v>68961066</v>
      </c>
      <c r="C621" s="140">
        <v>57957543</v>
      </c>
      <c r="D621" s="140">
        <v>57933477</v>
      </c>
      <c r="E621" s="141">
        <v>84.00896384055316</v>
      </c>
      <c r="F621" s="140">
        <v>6795301</v>
      </c>
    </row>
    <row r="622" spans="1:6" s="856" customFormat="1" ht="12.75">
      <c r="A622" s="278" t="s">
        <v>686</v>
      </c>
      <c r="B622" s="140">
        <v>68925066</v>
      </c>
      <c r="C622" s="140">
        <v>57957543</v>
      </c>
      <c r="D622" s="140">
        <v>57933477</v>
      </c>
      <c r="E622" s="141">
        <v>84.05284225625552</v>
      </c>
      <c r="F622" s="140">
        <v>6795301</v>
      </c>
    </row>
    <row r="623" spans="1:6" s="856" customFormat="1" ht="13.5" customHeight="1">
      <c r="A623" s="278" t="s">
        <v>518</v>
      </c>
      <c r="B623" s="140">
        <v>2171055</v>
      </c>
      <c r="C623" s="140">
        <v>508084</v>
      </c>
      <c r="D623" s="140">
        <v>495528</v>
      </c>
      <c r="E623" s="141">
        <v>22.824295100768982</v>
      </c>
      <c r="F623" s="140">
        <v>9416</v>
      </c>
    </row>
    <row r="624" spans="1:6" s="856" customFormat="1" ht="13.5" customHeight="1">
      <c r="A624" s="278" t="s">
        <v>519</v>
      </c>
      <c r="B624" s="140">
        <v>163055</v>
      </c>
      <c r="C624" s="140">
        <v>0</v>
      </c>
      <c r="D624" s="140">
        <v>0</v>
      </c>
      <c r="E624" s="141">
        <v>0</v>
      </c>
      <c r="F624" s="140">
        <v>0</v>
      </c>
    </row>
    <row r="625" spans="1:6" s="856" customFormat="1" ht="13.5" customHeight="1">
      <c r="A625" s="278" t="s">
        <v>546</v>
      </c>
      <c r="B625" s="140">
        <v>128855</v>
      </c>
      <c r="C625" s="140">
        <v>0</v>
      </c>
      <c r="D625" s="140">
        <v>0</v>
      </c>
      <c r="E625" s="141">
        <v>0</v>
      </c>
      <c r="F625" s="140">
        <v>0</v>
      </c>
    </row>
    <row r="626" spans="1:6" s="856" customFormat="1" ht="13.5" customHeight="1">
      <c r="A626" s="278" t="s">
        <v>521</v>
      </c>
      <c r="B626" s="140">
        <v>2008000</v>
      </c>
      <c r="C626" s="140">
        <v>508084</v>
      </c>
      <c r="D626" s="140">
        <v>495528</v>
      </c>
      <c r="E626" s="141">
        <v>24.67768924302789</v>
      </c>
      <c r="F626" s="140">
        <v>9416</v>
      </c>
    </row>
    <row r="627" spans="1:6" s="856" customFormat="1" ht="12.75">
      <c r="A627" s="278" t="s">
        <v>523</v>
      </c>
      <c r="B627" s="140">
        <v>66754011</v>
      </c>
      <c r="C627" s="140">
        <v>57449459</v>
      </c>
      <c r="D627" s="140">
        <v>57437949</v>
      </c>
      <c r="E627" s="141">
        <v>86.04419141195875</v>
      </c>
      <c r="F627" s="140">
        <v>6785885</v>
      </c>
    </row>
    <row r="628" spans="1:6" s="856" customFormat="1" ht="12.75">
      <c r="A628" s="278" t="s">
        <v>547</v>
      </c>
      <c r="B628" s="140">
        <v>66754011</v>
      </c>
      <c r="C628" s="140">
        <v>57449459</v>
      </c>
      <c r="D628" s="140">
        <v>57437949</v>
      </c>
      <c r="E628" s="141">
        <v>86.04419141195875</v>
      </c>
      <c r="F628" s="140">
        <v>6785885</v>
      </c>
    </row>
    <row r="629" spans="1:6" s="856" customFormat="1" ht="13.5" customHeight="1">
      <c r="A629" s="278" t="s">
        <v>200</v>
      </c>
      <c r="B629" s="140">
        <v>36000</v>
      </c>
      <c r="C629" s="140">
        <v>0</v>
      </c>
      <c r="D629" s="140">
        <v>0</v>
      </c>
      <c r="E629" s="141">
        <v>0</v>
      </c>
      <c r="F629" s="140">
        <v>0</v>
      </c>
    </row>
    <row r="630" spans="1:6" s="856" customFormat="1" ht="13.5" customHeight="1">
      <c r="A630" s="278" t="s">
        <v>532</v>
      </c>
      <c r="B630" s="140">
        <v>36000</v>
      </c>
      <c r="C630" s="140">
        <v>0</v>
      </c>
      <c r="D630" s="140">
        <v>0</v>
      </c>
      <c r="E630" s="141">
        <v>0</v>
      </c>
      <c r="F630" s="140">
        <v>0</v>
      </c>
    </row>
    <row r="631" spans="1:6" s="856" customFormat="1" ht="12.75">
      <c r="A631" s="864" t="s">
        <v>586</v>
      </c>
      <c r="B631" s="140"/>
      <c r="C631" s="140"/>
      <c r="D631" s="140"/>
      <c r="E631" s="868"/>
      <c r="F631" s="140"/>
    </row>
    <row r="632" spans="1:6" s="856" customFormat="1" ht="12.75">
      <c r="A632" s="278" t="s">
        <v>516</v>
      </c>
      <c r="B632" s="140">
        <v>71722777</v>
      </c>
      <c r="C632" s="140">
        <v>58447200</v>
      </c>
      <c r="D632" s="140">
        <v>58485208</v>
      </c>
      <c r="E632" s="141">
        <v>81.5434237857243</v>
      </c>
      <c r="F632" s="140">
        <v>6925169</v>
      </c>
    </row>
    <row r="633" spans="1:6" s="856" customFormat="1" ht="12.75">
      <c r="A633" s="278" t="s">
        <v>151</v>
      </c>
      <c r="B633" s="140">
        <v>0</v>
      </c>
      <c r="C633" s="140">
        <v>0</v>
      </c>
      <c r="D633" s="140">
        <v>38008</v>
      </c>
      <c r="E633" s="156" t="s">
        <v>1147</v>
      </c>
      <c r="F633" s="140">
        <v>15278</v>
      </c>
    </row>
    <row r="634" spans="1:6" s="856" customFormat="1" ht="12.75">
      <c r="A634" s="278" t="s">
        <v>545</v>
      </c>
      <c r="B634" s="140">
        <v>71722777</v>
      </c>
      <c r="C634" s="140">
        <v>58447200</v>
      </c>
      <c r="D634" s="140">
        <v>58447200</v>
      </c>
      <c r="E634" s="141">
        <v>81.49043085713204</v>
      </c>
      <c r="F634" s="140">
        <v>6909891</v>
      </c>
    </row>
    <row r="635" spans="1:6" s="856" customFormat="1" ht="25.5">
      <c r="A635" s="278" t="s">
        <v>517</v>
      </c>
      <c r="B635" s="140">
        <v>68961066</v>
      </c>
      <c r="C635" s="140">
        <v>57957543</v>
      </c>
      <c r="D635" s="140">
        <v>57957543</v>
      </c>
      <c r="E635" s="141">
        <v>84.04386179297171</v>
      </c>
      <c r="F635" s="140">
        <v>6775356</v>
      </c>
    </row>
    <row r="636" spans="1:6" s="856" customFormat="1" ht="25.5">
      <c r="A636" s="872" t="s">
        <v>562</v>
      </c>
      <c r="B636" s="873">
        <v>2761711</v>
      </c>
      <c r="C636" s="873">
        <v>489657</v>
      </c>
      <c r="D636" s="873">
        <v>489657</v>
      </c>
      <c r="E636" s="876">
        <v>17.730204210360895</v>
      </c>
      <c r="F636" s="873">
        <v>134535</v>
      </c>
    </row>
    <row r="637" spans="1:6" s="856" customFormat="1" ht="12.75">
      <c r="A637" s="278" t="s">
        <v>246</v>
      </c>
      <c r="B637" s="140">
        <v>71722777</v>
      </c>
      <c r="C637" s="140">
        <v>58447200</v>
      </c>
      <c r="D637" s="140">
        <v>58416227</v>
      </c>
      <c r="E637" s="141">
        <v>81.44724652811477</v>
      </c>
      <c r="F637" s="140">
        <v>6929806</v>
      </c>
    </row>
    <row r="638" spans="1:6" s="856" customFormat="1" ht="12.75">
      <c r="A638" s="278" t="s">
        <v>686</v>
      </c>
      <c r="B638" s="140">
        <v>71614777</v>
      </c>
      <c r="C638" s="140">
        <v>58375200</v>
      </c>
      <c r="D638" s="140">
        <v>58351104</v>
      </c>
      <c r="E638" s="141">
        <v>81.4791394239767</v>
      </c>
      <c r="F638" s="140">
        <v>6929807</v>
      </c>
    </row>
    <row r="639" spans="1:6" s="856" customFormat="1" ht="13.5" customHeight="1">
      <c r="A639" s="278" t="s">
        <v>518</v>
      </c>
      <c r="B639" s="140">
        <v>2171055</v>
      </c>
      <c r="C639" s="140">
        <v>508084</v>
      </c>
      <c r="D639" s="140">
        <v>495528</v>
      </c>
      <c r="E639" s="141">
        <v>22.824295100768982</v>
      </c>
      <c r="F639" s="140">
        <v>9416</v>
      </c>
    </row>
    <row r="640" spans="1:6" s="856" customFormat="1" ht="13.5" customHeight="1">
      <c r="A640" s="278" t="s">
        <v>519</v>
      </c>
      <c r="B640" s="140">
        <v>163055</v>
      </c>
      <c r="C640" s="140">
        <v>0</v>
      </c>
      <c r="D640" s="140">
        <v>0</v>
      </c>
      <c r="E640" s="141">
        <v>0</v>
      </c>
      <c r="F640" s="140">
        <v>0</v>
      </c>
    </row>
    <row r="641" spans="1:6" s="856" customFormat="1" ht="13.5" customHeight="1">
      <c r="A641" s="278" t="s">
        <v>546</v>
      </c>
      <c r="B641" s="140">
        <v>128855</v>
      </c>
      <c r="C641" s="140">
        <v>0</v>
      </c>
      <c r="D641" s="140">
        <v>0</v>
      </c>
      <c r="E641" s="141">
        <v>0</v>
      </c>
      <c r="F641" s="140">
        <v>0</v>
      </c>
    </row>
    <row r="642" spans="1:6" s="856" customFormat="1" ht="13.5" customHeight="1">
      <c r="A642" s="278" t="s">
        <v>521</v>
      </c>
      <c r="B642" s="140">
        <v>2008000</v>
      </c>
      <c r="C642" s="140">
        <v>508084</v>
      </c>
      <c r="D642" s="140">
        <v>495528</v>
      </c>
      <c r="E642" s="141">
        <v>24.67768924302789</v>
      </c>
      <c r="F642" s="140">
        <v>9416</v>
      </c>
    </row>
    <row r="643" spans="1:6" s="856" customFormat="1" ht="12.75">
      <c r="A643" s="278" t="s">
        <v>523</v>
      </c>
      <c r="B643" s="140">
        <v>66754011</v>
      </c>
      <c r="C643" s="140">
        <v>57449459</v>
      </c>
      <c r="D643" s="140">
        <v>57437949</v>
      </c>
      <c r="E643" s="141">
        <v>86.04419141195875</v>
      </c>
      <c r="F643" s="140">
        <v>6785885</v>
      </c>
    </row>
    <row r="644" spans="1:6" s="856" customFormat="1" ht="12.75">
      <c r="A644" s="278" t="s">
        <v>547</v>
      </c>
      <c r="B644" s="140">
        <v>66754011</v>
      </c>
      <c r="C644" s="140">
        <v>57449459</v>
      </c>
      <c r="D644" s="140">
        <v>57437949</v>
      </c>
      <c r="E644" s="141">
        <v>86.04419141195875</v>
      </c>
      <c r="F644" s="140">
        <v>6785885</v>
      </c>
    </row>
    <row r="645" spans="1:6" s="856" customFormat="1" ht="12.75">
      <c r="A645" s="337" t="s">
        <v>529</v>
      </c>
      <c r="B645" s="140">
        <v>2689711</v>
      </c>
      <c r="C645" s="140">
        <v>417657</v>
      </c>
      <c r="D645" s="140">
        <v>417627</v>
      </c>
      <c r="E645" s="141">
        <v>15.526835410941919</v>
      </c>
      <c r="F645" s="140">
        <v>134506</v>
      </c>
    </row>
    <row r="646" spans="1:6" s="856" customFormat="1" ht="12.75">
      <c r="A646" s="884" t="s">
        <v>563</v>
      </c>
      <c r="B646" s="415">
        <v>2689711</v>
      </c>
      <c r="C646" s="415">
        <v>417657</v>
      </c>
      <c r="D646" s="415">
        <v>417627</v>
      </c>
      <c r="E646" s="141">
        <v>15.526835410941919</v>
      </c>
      <c r="F646" s="415">
        <v>134506</v>
      </c>
    </row>
    <row r="647" spans="1:6" s="856" customFormat="1" ht="25.5">
      <c r="A647" s="284" t="s">
        <v>564</v>
      </c>
      <c r="B647" s="873">
        <v>2689711</v>
      </c>
      <c r="C647" s="873">
        <v>417657</v>
      </c>
      <c r="D647" s="873">
        <v>417627</v>
      </c>
      <c r="E647" s="876">
        <v>15.526835410941919</v>
      </c>
      <c r="F647" s="873">
        <v>134506</v>
      </c>
    </row>
    <row r="648" spans="1:6" s="856" customFormat="1" ht="12.75">
      <c r="A648" s="278" t="s">
        <v>200</v>
      </c>
      <c r="B648" s="140">
        <v>108000</v>
      </c>
      <c r="C648" s="140">
        <v>72000</v>
      </c>
      <c r="D648" s="140">
        <v>65123</v>
      </c>
      <c r="E648" s="141">
        <v>60.29907407407408</v>
      </c>
      <c r="F648" s="140">
        <v>-1</v>
      </c>
    </row>
    <row r="649" spans="1:6" s="856" customFormat="1" ht="12.75">
      <c r="A649" s="278" t="s">
        <v>532</v>
      </c>
      <c r="B649" s="415">
        <v>36000</v>
      </c>
      <c r="C649" s="140">
        <v>0</v>
      </c>
      <c r="D649" s="140">
        <v>0</v>
      </c>
      <c r="E649" s="141">
        <v>0</v>
      </c>
      <c r="F649" s="140">
        <v>0</v>
      </c>
    </row>
    <row r="650" spans="1:6" s="856" customFormat="1" ht="25.5">
      <c r="A650" s="280" t="s">
        <v>533</v>
      </c>
      <c r="B650" s="415">
        <v>72000</v>
      </c>
      <c r="C650" s="415">
        <v>72000</v>
      </c>
      <c r="D650" s="415">
        <v>65123</v>
      </c>
      <c r="E650" s="141">
        <v>90.4486111111111</v>
      </c>
      <c r="F650" s="415">
        <v>-1</v>
      </c>
    </row>
    <row r="651" spans="1:6" s="856" customFormat="1" ht="25.5">
      <c r="A651" s="886" t="s">
        <v>566</v>
      </c>
      <c r="B651" s="873">
        <v>72000</v>
      </c>
      <c r="C651" s="873">
        <v>72000</v>
      </c>
      <c r="D651" s="873">
        <v>65123</v>
      </c>
      <c r="E651" s="876">
        <v>90.4486111111111</v>
      </c>
      <c r="F651" s="873">
        <v>-1</v>
      </c>
    </row>
    <row r="652" spans="1:6" s="856" customFormat="1" ht="12.75">
      <c r="A652" s="853" t="s">
        <v>588</v>
      </c>
      <c r="B652" s="140"/>
      <c r="C652" s="140"/>
      <c r="D652" s="140"/>
      <c r="E652" s="868"/>
      <c r="F652" s="140"/>
    </row>
    <row r="653" spans="1:6" s="856" customFormat="1" ht="12.75">
      <c r="A653" s="278" t="s">
        <v>516</v>
      </c>
      <c r="B653" s="140">
        <v>12041622</v>
      </c>
      <c r="C653" s="140">
        <v>6466979</v>
      </c>
      <c r="D653" s="140">
        <v>6466979</v>
      </c>
      <c r="E653" s="141">
        <v>53.70521512799522</v>
      </c>
      <c r="F653" s="140">
        <v>553752</v>
      </c>
    </row>
    <row r="654" spans="1:6" s="856" customFormat="1" ht="12.75">
      <c r="A654" s="278" t="s">
        <v>545</v>
      </c>
      <c r="B654" s="140">
        <v>12041622</v>
      </c>
      <c r="C654" s="140">
        <v>6466979</v>
      </c>
      <c r="D654" s="140">
        <v>6466979</v>
      </c>
      <c r="E654" s="141">
        <v>53.70521512799522</v>
      </c>
      <c r="F654" s="140">
        <v>553752</v>
      </c>
    </row>
    <row r="655" spans="1:6" s="856" customFormat="1" ht="25.5">
      <c r="A655" s="278" t="s">
        <v>517</v>
      </c>
      <c r="B655" s="140">
        <v>12041622</v>
      </c>
      <c r="C655" s="140">
        <v>6466979</v>
      </c>
      <c r="D655" s="140">
        <v>6466979</v>
      </c>
      <c r="E655" s="141">
        <v>53.70521512799522</v>
      </c>
      <c r="F655" s="140">
        <v>553752</v>
      </c>
    </row>
    <row r="656" spans="1:6" s="856" customFormat="1" ht="12.75">
      <c r="A656" s="278" t="s">
        <v>246</v>
      </c>
      <c r="B656" s="140">
        <v>12041622</v>
      </c>
      <c r="C656" s="140">
        <v>6466979</v>
      </c>
      <c r="D656" s="140">
        <v>6435051</v>
      </c>
      <c r="E656" s="141">
        <v>53.440068123712905</v>
      </c>
      <c r="F656" s="140">
        <v>535877</v>
      </c>
    </row>
    <row r="657" spans="1:6" s="856" customFormat="1" ht="12.75">
      <c r="A657" s="278" t="s">
        <v>686</v>
      </c>
      <c r="B657" s="140">
        <v>12036122</v>
      </c>
      <c r="C657" s="140">
        <v>6466979</v>
      </c>
      <c r="D657" s="140">
        <v>6435051</v>
      </c>
      <c r="E657" s="141">
        <v>53.46448798043091</v>
      </c>
      <c r="F657" s="140">
        <v>535877</v>
      </c>
    </row>
    <row r="658" spans="1:6" s="856" customFormat="1" ht="13.5" customHeight="1">
      <c r="A658" s="278" t="s">
        <v>518</v>
      </c>
      <c r="B658" s="140">
        <v>216736</v>
      </c>
      <c r="C658" s="140">
        <v>49721</v>
      </c>
      <c r="D658" s="140">
        <v>17806</v>
      </c>
      <c r="E658" s="141">
        <v>8.215524878192824</v>
      </c>
      <c r="F658" s="140">
        <v>3525</v>
      </c>
    </row>
    <row r="659" spans="1:6" s="856" customFormat="1" ht="13.5" customHeight="1">
      <c r="A659" s="278" t="s">
        <v>519</v>
      </c>
      <c r="B659" s="140">
        <v>144736</v>
      </c>
      <c r="C659" s="140">
        <v>26221</v>
      </c>
      <c r="D659" s="140">
        <v>16294</v>
      </c>
      <c r="E659" s="141">
        <v>11.257738226840592</v>
      </c>
      <c r="F659" s="140">
        <v>2627</v>
      </c>
    </row>
    <row r="660" spans="1:6" s="856" customFormat="1" ht="13.5" customHeight="1">
      <c r="A660" s="278" t="s">
        <v>546</v>
      </c>
      <c r="B660" s="140">
        <v>113501</v>
      </c>
      <c r="C660" s="140">
        <v>21080</v>
      </c>
      <c r="D660" s="140">
        <v>13576</v>
      </c>
      <c r="E660" s="141">
        <v>11.961128095787704</v>
      </c>
      <c r="F660" s="140">
        <v>1950</v>
      </c>
    </row>
    <row r="661" spans="1:6" s="856" customFormat="1" ht="13.5" customHeight="1">
      <c r="A661" s="278" t="s">
        <v>521</v>
      </c>
      <c r="B661" s="140">
        <v>72000</v>
      </c>
      <c r="C661" s="140">
        <v>23500</v>
      </c>
      <c r="D661" s="140">
        <v>1512</v>
      </c>
      <c r="E661" s="141">
        <v>2.1</v>
      </c>
      <c r="F661" s="140">
        <v>898</v>
      </c>
    </row>
    <row r="662" spans="1:6" s="856" customFormat="1" ht="12.75">
      <c r="A662" s="278" t="s">
        <v>523</v>
      </c>
      <c r="B662" s="140">
        <v>11819386</v>
      </c>
      <c r="C662" s="140">
        <v>6417258</v>
      </c>
      <c r="D662" s="140">
        <v>6417245</v>
      </c>
      <c r="E662" s="141">
        <v>54.294233219898224</v>
      </c>
      <c r="F662" s="140">
        <v>532352</v>
      </c>
    </row>
    <row r="663" spans="1:6" s="856" customFormat="1" ht="12.75">
      <c r="A663" s="278" t="s">
        <v>547</v>
      </c>
      <c r="B663" s="140">
        <v>11819386</v>
      </c>
      <c r="C663" s="140">
        <v>6417258</v>
      </c>
      <c r="D663" s="140">
        <v>6417245</v>
      </c>
      <c r="E663" s="141">
        <v>54.294233219898224</v>
      </c>
      <c r="F663" s="140">
        <v>532352</v>
      </c>
    </row>
    <row r="664" spans="1:6" s="856" customFormat="1" ht="13.5" customHeight="1">
      <c r="A664" s="278" t="s">
        <v>200</v>
      </c>
      <c r="B664" s="140">
        <v>5500</v>
      </c>
      <c r="C664" s="140">
        <v>0</v>
      </c>
      <c r="D664" s="140">
        <v>0</v>
      </c>
      <c r="E664" s="141">
        <v>0</v>
      </c>
      <c r="F664" s="140">
        <v>0</v>
      </c>
    </row>
    <row r="665" spans="1:6" s="856" customFormat="1" ht="13.5" customHeight="1">
      <c r="A665" s="278" t="s">
        <v>532</v>
      </c>
      <c r="B665" s="140">
        <v>5500</v>
      </c>
      <c r="C665" s="140">
        <v>0</v>
      </c>
      <c r="D665" s="140">
        <v>0</v>
      </c>
      <c r="E665" s="141">
        <v>0</v>
      </c>
      <c r="F665" s="140">
        <v>0</v>
      </c>
    </row>
    <row r="666" spans="1:6" s="856" customFormat="1" ht="12.75">
      <c r="A666" s="864" t="s">
        <v>586</v>
      </c>
      <c r="B666" s="140"/>
      <c r="C666" s="140"/>
      <c r="D666" s="140"/>
      <c r="E666" s="868"/>
      <c r="F666" s="140"/>
    </row>
    <row r="667" spans="1:6" s="856" customFormat="1" ht="12.75">
      <c r="A667" s="278" t="s">
        <v>516</v>
      </c>
      <c r="B667" s="140">
        <v>12589348</v>
      </c>
      <c r="C667" s="140">
        <v>6697885</v>
      </c>
      <c r="D667" s="140">
        <v>6697885</v>
      </c>
      <c r="E667" s="141">
        <v>53.20279493425713</v>
      </c>
      <c r="F667" s="140">
        <v>650404</v>
      </c>
    </row>
    <row r="668" spans="1:6" s="856" customFormat="1" ht="12.75">
      <c r="A668" s="278" t="s">
        <v>545</v>
      </c>
      <c r="B668" s="140">
        <v>12589348</v>
      </c>
      <c r="C668" s="140">
        <v>6697885</v>
      </c>
      <c r="D668" s="140">
        <v>6697885</v>
      </c>
      <c r="E668" s="141">
        <v>53.20279493425713</v>
      </c>
      <c r="F668" s="140">
        <v>650404</v>
      </c>
    </row>
    <row r="669" spans="1:6" s="856" customFormat="1" ht="25.5">
      <c r="A669" s="278" t="s">
        <v>517</v>
      </c>
      <c r="B669" s="140">
        <v>12041622</v>
      </c>
      <c r="C669" s="140">
        <v>6466979</v>
      </c>
      <c r="D669" s="140">
        <v>6466979</v>
      </c>
      <c r="E669" s="141">
        <v>53.70521512799522</v>
      </c>
      <c r="F669" s="140">
        <v>553752</v>
      </c>
    </row>
    <row r="670" spans="1:6" s="856" customFormat="1" ht="25.5">
      <c r="A670" s="872" t="s">
        <v>562</v>
      </c>
      <c r="B670" s="873">
        <v>547726</v>
      </c>
      <c r="C670" s="873">
        <v>230906</v>
      </c>
      <c r="D670" s="873">
        <v>230906</v>
      </c>
      <c r="E670" s="876">
        <v>42.15720999185724</v>
      </c>
      <c r="F670" s="873">
        <v>96652</v>
      </c>
    </row>
    <row r="671" spans="1:6" s="856" customFormat="1" ht="12.75">
      <c r="A671" s="278" t="s">
        <v>246</v>
      </c>
      <c r="B671" s="140">
        <v>12589348</v>
      </c>
      <c r="C671" s="140">
        <v>6697885</v>
      </c>
      <c r="D671" s="140">
        <v>6637857</v>
      </c>
      <c r="E671" s="141">
        <v>52.72597913728336</v>
      </c>
      <c r="F671" s="140">
        <v>632529</v>
      </c>
    </row>
    <row r="672" spans="1:6" s="856" customFormat="1" ht="12.75">
      <c r="A672" s="278" t="s">
        <v>686</v>
      </c>
      <c r="B672" s="140">
        <v>12573021</v>
      </c>
      <c r="C672" s="140">
        <v>6687231</v>
      </c>
      <c r="D672" s="140">
        <v>6635044</v>
      </c>
      <c r="E672" s="141">
        <v>52.77207442825396</v>
      </c>
      <c r="F672" s="140">
        <v>632529</v>
      </c>
    </row>
    <row r="673" spans="1:6" s="856" customFormat="1" ht="13.5" customHeight="1">
      <c r="A673" s="278" t="s">
        <v>518</v>
      </c>
      <c r="B673" s="140">
        <v>216736</v>
      </c>
      <c r="C673" s="140">
        <v>49721</v>
      </c>
      <c r="D673" s="140">
        <v>17806</v>
      </c>
      <c r="E673" s="141">
        <v>8.215524878192824</v>
      </c>
      <c r="F673" s="140">
        <v>3525</v>
      </c>
    </row>
    <row r="674" spans="1:6" s="856" customFormat="1" ht="13.5" customHeight="1">
      <c r="A674" s="278" t="s">
        <v>519</v>
      </c>
      <c r="B674" s="140">
        <v>144736</v>
      </c>
      <c r="C674" s="140">
        <v>26221</v>
      </c>
      <c r="D674" s="140">
        <v>16294</v>
      </c>
      <c r="E674" s="141">
        <v>11.257738226840592</v>
      </c>
      <c r="F674" s="140">
        <v>2627</v>
      </c>
    </row>
    <row r="675" spans="1:6" s="856" customFormat="1" ht="13.5" customHeight="1">
      <c r="A675" s="278" t="s">
        <v>546</v>
      </c>
      <c r="B675" s="140">
        <v>113501</v>
      </c>
      <c r="C675" s="140">
        <v>21080</v>
      </c>
      <c r="D675" s="140">
        <v>13576</v>
      </c>
      <c r="E675" s="141">
        <v>11.961128095787704</v>
      </c>
      <c r="F675" s="140">
        <v>1950</v>
      </c>
    </row>
    <row r="676" spans="1:6" s="856" customFormat="1" ht="13.5" customHeight="1">
      <c r="A676" s="278" t="s">
        <v>521</v>
      </c>
      <c r="B676" s="140">
        <v>72000</v>
      </c>
      <c r="C676" s="140">
        <v>23500</v>
      </c>
      <c r="D676" s="140">
        <v>1512</v>
      </c>
      <c r="E676" s="141">
        <v>2.1</v>
      </c>
      <c r="F676" s="140">
        <v>898</v>
      </c>
    </row>
    <row r="677" spans="1:6" s="856" customFormat="1" ht="12.75">
      <c r="A677" s="278" t="s">
        <v>523</v>
      </c>
      <c r="B677" s="140">
        <v>11819386</v>
      </c>
      <c r="C677" s="140">
        <v>6417258</v>
      </c>
      <c r="D677" s="140">
        <v>6417245</v>
      </c>
      <c r="E677" s="141">
        <v>54.294233219898224</v>
      </c>
      <c r="F677" s="140">
        <v>532352</v>
      </c>
    </row>
    <row r="678" spans="1:6" s="856" customFormat="1" ht="12.75">
      <c r="A678" s="278" t="s">
        <v>547</v>
      </c>
      <c r="B678" s="140">
        <v>11819386</v>
      </c>
      <c r="C678" s="140">
        <v>6417258</v>
      </c>
      <c r="D678" s="140">
        <v>6417245</v>
      </c>
      <c r="E678" s="141">
        <v>54.294233219898224</v>
      </c>
      <c r="F678" s="140">
        <v>532352</v>
      </c>
    </row>
    <row r="679" spans="1:6" s="856" customFormat="1" ht="12.75">
      <c r="A679" s="337" t="s">
        <v>529</v>
      </c>
      <c r="B679" s="140">
        <v>536899</v>
      </c>
      <c r="C679" s="140">
        <v>220252</v>
      </c>
      <c r="D679" s="140">
        <v>199993</v>
      </c>
      <c r="E679" s="141">
        <v>37.24965030666848</v>
      </c>
      <c r="F679" s="140">
        <v>96652</v>
      </c>
    </row>
    <row r="680" spans="1:6" s="856" customFormat="1" ht="12.75">
      <c r="A680" s="884" t="s">
        <v>563</v>
      </c>
      <c r="B680" s="415">
        <v>536899</v>
      </c>
      <c r="C680" s="415">
        <v>220252</v>
      </c>
      <c r="D680" s="415">
        <v>199993</v>
      </c>
      <c r="E680" s="141">
        <v>37.24965030666848</v>
      </c>
      <c r="F680" s="415">
        <v>96652</v>
      </c>
    </row>
    <row r="681" spans="1:6" s="856" customFormat="1" ht="25.5">
      <c r="A681" s="284" t="s">
        <v>564</v>
      </c>
      <c r="B681" s="873">
        <v>536899</v>
      </c>
      <c r="C681" s="873">
        <v>220252</v>
      </c>
      <c r="D681" s="873">
        <v>199993</v>
      </c>
      <c r="E681" s="876">
        <v>37.24965030666848</v>
      </c>
      <c r="F681" s="873">
        <v>96652</v>
      </c>
    </row>
    <row r="682" spans="1:6" s="856" customFormat="1" ht="12.75">
      <c r="A682" s="278" t="s">
        <v>200</v>
      </c>
      <c r="B682" s="140">
        <v>16327</v>
      </c>
      <c r="C682" s="140">
        <v>10654</v>
      </c>
      <c r="D682" s="140">
        <v>2813</v>
      </c>
      <c r="E682" s="141">
        <v>17.2291296625222</v>
      </c>
      <c r="F682" s="140">
        <v>0</v>
      </c>
    </row>
    <row r="683" spans="1:6" s="856" customFormat="1" ht="12.75">
      <c r="A683" s="278" t="s">
        <v>532</v>
      </c>
      <c r="B683" s="415">
        <v>5500</v>
      </c>
      <c r="C683" s="140">
        <v>0</v>
      </c>
      <c r="D683" s="140">
        <v>0</v>
      </c>
      <c r="E683" s="141">
        <v>0</v>
      </c>
      <c r="F683" s="140">
        <v>0</v>
      </c>
    </row>
    <row r="684" spans="1:6" s="856" customFormat="1" ht="25.5">
      <c r="A684" s="280" t="s">
        <v>533</v>
      </c>
      <c r="B684" s="415">
        <v>10827</v>
      </c>
      <c r="C684" s="415">
        <v>10654</v>
      </c>
      <c r="D684" s="415">
        <v>2813</v>
      </c>
      <c r="E684" s="141">
        <v>25.981342938948927</v>
      </c>
      <c r="F684" s="415">
        <v>0</v>
      </c>
    </row>
    <row r="685" spans="1:6" s="856" customFormat="1" ht="25.5">
      <c r="A685" s="886" t="s">
        <v>566</v>
      </c>
      <c r="B685" s="873">
        <v>10827</v>
      </c>
      <c r="C685" s="873">
        <v>10654</v>
      </c>
      <c r="D685" s="873">
        <v>2813</v>
      </c>
      <c r="E685" s="876">
        <v>25.981342938948927</v>
      </c>
      <c r="F685" s="873">
        <v>0</v>
      </c>
    </row>
    <row r="686" spans="1:6" s="856" customFormat="1" ht="13.5" customHeight="1">
      <c r="A686" s="853" t="s">
        <v>589</v>
      </c>
      <c r="B686" s="140"/>
      <c r="C686" s="140"/>
      <c r="D686" s="140"/>
      <c r="E686" s="868"/>
      <c r="F686" s="140"/>
    </row>
    <row r="687" spans="1:6" s="856" customFormat="1" ht="13.5" customHeight="1">
      <c r="A687" s="278" t="s">
        <v>516</v>
      </c>
      <c r="B687" s="140">
        <v>1164874</v>
      </c>
      <c r="C687" s="140">
        <v>396822</v>
      </c>
      <c r="D687" s="140">
        <v>340414</v>
      </c>
      <c r="E687" s="141">
        <v>29.223246462707554</v>
      </c>
      <c r="F687" s="140">
        <v>72115</v>
      </c>
    </row>
    <row r="688" spans="1:6" s="856" customFormat="1" ht="12.75">
      <c r="A688" s="278" t="s">
        <v>590</v>
      </c>
      <c r="B688" s="140">
        <v>1882</v>
      </c>
      <c r="C688" s="140">
        <v>433</v>
      </c>
      <c r="D688" s="140">
        <v>433</v>
      </c>
      <c r="E688" s="141">
        <v>23.007438894792774</v>
      </c>
      <c r="F688" s="140">
        <v>0</v>
      </c>
    </row>
    <row r="689" spans="1:6" s="856" customFormat="1" ht="13.5" customHeight="1">
      <c r="A689" s="278" t="s">
        <v>152</v>
      </c>
      <c r="B689" s="140">
        <v>502033</v>
      </c>
      <c r="C689" s="140">
        <v>71627</v>
      </c>
      <c r="D689" s="140">
        <v>15219</v>
      </c>
      <c r="E689" s="141">
        <v>3.0314740266078126</v>
      </c>
      <c r="F689" s="140">
        <v>373</v>
      </c>
    </row>
    <row r="690" spans="1:6" s="856" customFormat="1" ht="13.5" customHeight="1">
      <c r="A690" s="278" t="s">
        <v>545</v>
      </c>
      <c r="B690" s="140">
        <v>660959</v>
      </c>
      <c r="C690" s="140">
        <v>324762</v>
      </c>
      <c r="D690" s="140">
        <v>324762</v>
      </c>
      <c r="E690" s="141">
        <v>49.13496903741382</v>
      </c>
      <c r="F690" s="140">
        <v>71742</v>
      </c>
    </row>
    <row r="691" spans="1:6" s="856" customFormat="1" ht="25.5">
      <c r="A691" s="278" t="s">
        <v>517</v>
      </c>
      <c r="B691" s="140">
        <v>660959</v>
      </c>
      <c r="C691" s="140">
        <v>324762</v>
      </c>
      <c r="D691" s="140">
        <v>324762</v>
      </c>
      <c r="E691" s="141">
        <v>49.13496903741382</v>
      </c>
      <c r="F691" s="140">
        <v>71742</v>
      </c>
    </row>
    <row r="692" spans="1:6" s="856" customFormat="1" ht="13.5" customHeight="1">
      <c r="A692" s="278" t="s">
        <v>246</v>
      </c>
      <c r="B692" s="140">
        <v>1228351</v>
      </c>
      <c r="C692" s="140">
        <v>425046</v>
      </c>
      <c r="D692" s="140">
        <v>343224</v>
      </c>
      <c r="E692" s="141">
        <v>27.941850497129895</v>
      </c>
      <c r="F692" s="140">
        <v>87271</v>
      </c>
    </row>
    <row r="693" spans="1:6" s="856" customFormat="1" ht="13.5" customHeight="1">
      <c r="A693" s="278" t="s">
        <v>686</v>
      </c>
      <c r="B693" s="140">
        <v>1225551</v>
      </c>
      <c r="C693" s="140">
        <v>425046</v>
      </c>
      <c r="D693" s="140">
        <v>343224</v>
      </c>
      <c r="E693" s="141">
        <v>28.005688869741043</v>
      </c>
      <c r="F693" s="140">
        <v>87271</v>
      </c>
    </row>
    <row r="694" spans="1:6" s="856" customFormat="1" ht="13.5" customHeight="1">
      <c r="A694" s="278" t="s">
        <v>518</v>
      </c>
      <c r="B694" s="140">
        <v>1191587</v>
      </c>
      <c r="C694" s="140">
        <v>391082</v>
      </c>
      <c r="D694" s="140">
        <v>328281</v>
      </c>
      <c r="E694" s="141">
        <v>27.549897741415442</v>
      </c>
      <c r="F694" s="140">
        <v>72328</v>
      </c>
    </row>
    <row r="695" spans="1:6" s="856" customFormat="1" ht="13.5" customHeight="1">
      <c r="A695" s="278" t="s">
        <v>519</v>
      </c>
      <c r="B695" s="140">
        <v>509191</v>
      </c>
      <c r="C695" s="140">
        <v>269144</v>
      </c>
      <c r="D695" s="140">
        <v>249489</v>
      </c>
      <c r="E695" s="141">
        <v>48.99713467048711</v>
      </c>
      <c r="F695" s="140">
        <v>63588</v>
      </c>
    </row>
    <row r="696" spans="1:6" s="856" customFormat="1" ht="13.5" customHeight="1">
      <c r="A696" s="278" t="s">
        <v>546</v>
      </c>
      <c r="B696" s="140">
        <v>404910</v>
      </c>
      <c r="C696" s="140">
        <v>212092</v>
      </c>
      <c r="D696" s="140">
        <v>196805</v>
      </c>
      <c r="E696" s="141">
        <v>48.604628188980264</v>
      </c>
      <c r="F696" s="140">
        <v>50862</v>
      </c>
    </row>
    <row r="697" spans="1:6" s="856" customFormat="1" ht="13.5" customHeight="1">
      <c r="A697" s="278" t="s">
        <v>521</v>
      </c>
      <c r="B697" s="140">
        <v>682396</v>
      </c>
      <c r="C697" s="140">
        <v>121938</v>
      </c>
      <c r="D697" s="140">
        <v>78792</v>
      </c>
      <c r="E697" s="141">
        <v>11.546374832208864</v>
      </c>
      <c r="F697" s="140">
        <v>8740</v>
      </c>
    </row>
    <row r="698" spans="1:6" s="856" customFormat="1" ht="12.75">
      <c r="A698" s="278" t="s">
        <v>523</v>
      </c>
      <c r="B698" s="140">
        <v>14943</v>
      </c>
      <c r="C698" s="140">
        <v>14943</v>
      </c>
      <c r="D698" s="140">
        <v>14943</v>
      </c>
      <c r="E698" s="141">
        <v>100</v>
      </c>
      <c r="F698" s="140">
        <v>14943</v>
      </c>
    </row>
    <row r="699" spans="1:6" s="856" customFormat="1" ht="12.75">
      <c r="A699" s="278" t="s">
        <v>547</v>
      </c>
      <c r="B699" s="140">
        <v>14943</v>
      </c>
      <c r="C699" s="140">
        <v>14943</v>
      </c>
      <c r="D699" s="140">
        <v>14943</v>
      </c>
      <c r="E699" s="141">
        <v>100</v>
      </c>
      <c r="F699" s="140">
        <v>14943</v>
      </c>
    </row>
    <row r="700" spans="1:6" s="856" customFormat="1" ht="26.25" customHeight="1">
      <c r="A700" s="269" t="s">
        <v>548</v>
      </c>
      <c r="B700" s="140">
        <v>19021</v>
      </c>
      <c r="C700" s="140">
        <v>19021</v>
      </c>
      <c r="D700" s="140">
        <v>0</v>
      </c>
      <c r="E700" s="141">
        <v>0</v>
      </c>
      <c r="F700" s="140">
        <v>0</v>
      </c>
    </row>
    <row r="701" spans="1:6" s="856" customFormat="1" ht="13.5" customHeight="1">
      <c r="A701" s="278" t="s">
        <v>528</v>
      </c>
      <c r="B701" s="140">
        <v>19021</v>
      </c>
      <c r="C701" s="140">
        <v>19021</v>
      </c>
      <c r="D701" s="140">
        <v>0</v>
      </c>
      <c r="E701" s="141">
        <v>0</v>
      </c>
      <c r="F701" s="140">
        <v>0</v>
      </c>
    </row>
    <row r="702" spans="1:6" s="856" customFormat="1" ht="13.5" customHeight="1">
      <c r="A702" s="278" t="s">
        <v>200</v>
      </c>
      <c r="B702" s="140">
        <v>2800</v>
      </c>
      <c r="C702" s="140">
        <v>0</v>
      </c>
      <c r="D702" s="140">
        <v>0</v>
      </c>
      <c r="E702" s="141">
        <v>0</v>
      </c>
      <c r="F702" s="140">
        <v>0</v>
      </c>
    </row>
    <row r="703" spans="1:6" s="856" customFormat="1" ht="13.5" customHeight="1">
      <c r="A703" s="278" t="s">
        <v>532</v>
      </c>
      <c r="B703" s="140">
        <v>2800</v>
      </c>
      <c r="C703" s="140">
        <v>0</v>
      </c>
      <c r="D703" s="140">
        <v>0</v>
      </c>
      <c r="E703" s="141">
        <v>0</v>
      </c>
      <c r="F703" s="140">
        <v>0</v>
      </c>
    </row>
    <row r="704" spans="1:6" s="856" customFormat="1" ht="12.75">
      <c r="A704" s="278" t="s">
        <v>460</v>
      </c>
      <c r="B704" s="140">
        <v>-63477</v>
      </c>
      <c r="C704" s="140">
        <v>-28224</v>
      </c>
      <c r="D704" s="140">
        <v>-2810</v>
      </c>
      <c r="E704" s="870" t="s">
        <v>1147</v>
      </c>
      <c r="F704" s="140">
        <v>-2810</v>
      </c>
    </row>
    <row r="705" spans="1:6" s="856" customFormat="1" ht="13.5" customHeight="1">
      <c r="A705" s="278" t="s">
        <v>1152</v>
      </c>
      <c r="B705" s="140">
        <v>63477</v>
      </c>
      <c r="C705" s="140">
        <v>28224</v>
      </c>
      <c r="D705" s="870" t="s">
        <v>1147</v>
      </c>
      <c r="E705" s="870" t="s">
        <v>1147</v>
      </c>
      <c r="F705" s="870" t="s">
        <v>1147</v>
      </c>
    </row>
    <row r="706" spans="1:6" s="856" customFormat="1" ht="13.5" customHeight="1">
      <c r="A706" s="278" t="s">
        <v>539</v>
      </c>
      <c r="B706" s="140">
        <v>63477</v>
      </c>
      <c r="C706" s="140">
        <v>28224</v>
      </c>
      <c r="D706" s="870" t="s">
        <v>1147</v>
      </c>
      <c r="E706" s="870" t="s">
        <v>1147</v>
      </c>
      <c r="F706" s="870" t="s">
        <v>1147</v>
      </c>
    </row>
    <row r="707" spans="1:6" s="856" customFormat="1" ht="25.5">
      <c r="A707" s="280" t="s">
        <v>549</v>
      </c>
      <c r="B707" s="140">
        <v>63477</v>
      </c>
      <c r="C707" s="140">
        <v>28224</v>
      </c>
      <c r="D707" s="870" t="s">
        <v>1147</v>
      </c>
      <c r="E707" s="870" t="s">
        <v>1147</v>
      </c>
      <c r="F707" s="870" t="s">
        <v>1147</v>
      </c>
    </row>
    <row r="708" spans="1:6" s="856" customFormat="1" ht="12.75">
      <c r="A708" s="143" t="s">
        <v>591</v>
      </c>
      <c r="B708" s="140"/>
      <c r="C708" s="140"/>
      <c r="D708" s="140"/>
      <c r="E708" s="868"/>
      <c r="F708" s="140"/>
    </row>
    <row r="709" spans="1:6" s="856" customFormat="1" ht="12.75">
      <c r="A709" s="853" t="s">
        <v>592</v>
      </c>
      <c r="B709" s="140"/>
      <c r="C709" s="140"/>
      <c r="D709" s="140"/>
      <c r="E709" s="868"/>
      <c r="F709" s="140"/>
    </row>
    <row r="710" spans="1:6" s="856" customFormat="1" ht="13.5" customHeight="1">
      <c r="A710" s="278" t="s">
        <v>516</v>
      </c>
      <c r="B710" s="140">
        <v>92866</v>
      </c>
      <c r="C710" s="140">
        <v>37419</v>
      </c>
      <c r="D710" s="140">
        <v>9574</v>
      </c>
      <c r="E710" s="141">
        <v>10.309478172851206</v>
      </c>
      <c r="F710" s="140">
        <v>373</v>
      </c>
    </row>
    <row r="711" spans="1:6" s="856" customFormat="1" ht="13.5" customHeight="1">
      <c r="A711" s="278" t="s">
        <v>152</v>
      </c>
      <c r="B711" s="140">
        <v>92114</v>
      </c>
      <c r="C711" s="140">
        <v>36667</v>
      </c>
      <c r="D711" s="140">
        <v>8822</v>
      </c>
      <c r="E711" s="141">
        <v>9.577262956770957</v>
      </c>
      <c r="F711" s="140">
        <v>373</v>
      </c>
    </row>
    <row r="712" spans="1:6" s="856" customFormat="1" ht="13.5" customHeight="1">
      <c r="A712" s="278" t="s">
        <v>545</v>
      </c>
      <c r="B712" s="140">
        <v>752</v>
      </c>
      <c r="C712" s="140">
        <v>752</v>
      </c>
      <c r="D712" s="140">
        <v>752</v>
      </c>
      <c r="E712" s="141">
        <v>100</v>
      </c>
      <c r="F712" s="140">
        <v>0</v>
      </c>
    </row>
    <row r="713" spans="1:6" s="856" customFormat="1" ht="25.5">
      <c r="A713" s="278" t="s">
        <v>517</v>
      </c>
      <c r="B713" s="140">
        <v>752</v>
      </c>
      <c r="C713" s="140">
        <v>752</v>
      </c>
      <c r="D713" s="140">
        <v>752</v>
      </c>
      <c r="E713" s="141">
        <v>100</v>
      </c>
      <c r="F713" s="140">
        <v>0</v>
      </c>
    </row>
    <row r="714" spans="1:6" s="856" customFormat="1" ht="13.5" customHeight="1">
      <c r="A714" s="278" t="s">
        <v>246</v>
      </c>
      <c r="B714" s="140">
        <v>92866</v>
      </c>
      <c r="C714" s="140">
        <v>37419</v>
      </c>
      <c r="D714" s="140">
        <v>8649</v>
      </c>
      <c r="E714" s="141">
        <v>9.31341933538647</v>
      </c>
      <c r="F714" s="140">
        <v>200</v>
      </c>
    </row>
    <row r="715" spans="1:6" s="856" customFormat="1" ht="13.5" customHeight="1">
      <c r="A715" s="278" t="s">
        <v>686</v>
      </c>
      <c r="B715" s="140">
        <v>92866</v>
      </c>
      <c r="C715" s="140">
        <v>37419</v>
      </c>
      <c r="D715" s="140">
        <v>8649</v>
      </c>
      <c r="E715" s="141">
        <v>9.31341933538647</v>
      </c>
      <c r="F715" s="140">
        <v>200</v>
      </c>
    </row>
    <row r="716" spans="1:6" s="856" customFormat="1" ht="13.5" customHeight="1">
      <c r="A716" s="278" t="s">
        <v>518</v>
      </c>
      <c r="B716" s="140">
        <v>73845</v>
      </c>
      <c r="C716" s="140">
        <v>18398</v>
      </c>
      <c r="D716" s="140">
        <v>8649</v>
      </c>
      <c r="E716" s="141">
        <v>11.712370505789153</v>
      </c>
      <c r="F716" s="140">
        <v>200</v>
      </c>
    </row>
    <row r="717" spans="1:6" s="856" customFormat="1" ht="13.5" customHeight="1">
      <c r="A717" s="278" t="s">
        <v>519</v>
      </c>
      <c r="B717" s="140">
        <v>272</v>
      </c>
      <c r="C717" s="140">
        <v>272</v>
      </c>
      <c r="D717" s="140">
        <v>0</v>
      </c>
      <c r="E717" s="141">
        <v>0</v>
      </c>
      <c r="F717" s="140">
        <v>0</v>
      </c>
    </row>
    <row r="718" spans="1:6" s="856" customFormat="1" ht="13.5" customHeight="1">
      <c r="A718" s="278" t="s">
        <v>546</v>
      </c>
      <c r="B718" s="140">
        <v>219</v>
      </c>
      <c r="C718" s="140">
        <v>219</v>
      </c>
      <c r="D718" s="140">
        <v>0</v>
      </c>
      <c r="E718" s="141">
        <v>0</v>
      </c>
      <c r="F718" s="140">
        <v>0</v>
      </c>
    </row>
    <row r="719" spans="1:6" s="856" customFormat="1" ht="13.5" customHeight="1">
      <c r="A719" s="278" t="s">
        <v>521</v>
      </c>
      <c r="B719" s="140">
        <v>73573</v>
      </c>
      <c r="C719" s="140">
        <v>18126</v>
      </c>
      <c r="D719" s="140">
        <v>8649</v>
      </c>
      <c r="E719" s="141">
        <v>11.75567123809006</v>
      </c>
      <c r="F719" s="140">
        <v>200</v>
      </c>
    </row>
    <row r="720" spans="1:6" s="856" customFormat="1" ht="25.5">
      <c r="A720" s="278" t="s">
        <v>548</v>
      </c>
      <c r="B720" s="140">
        <v>19021</v>
      </c>
      <c r="C720" s="140">
        <v>19021</v>
      </c>
      <c r="D720" s="140">
        <v>0</v>
      </c>
      <c r="E720" s="141">
        <v>0</v>
      </c>
      <c r="F720" s="140">
        <v>0</v>
      </c>
    </row>
    <row r="721" spans="1:6" s="856" customFormat="1" ht="12.75">
      <c r="A721" s="278" t="s">
        <v>528</v>
      </c>
      <c r="B721" s="140">
        <v>19021</v>
      </c>
      <c r="C721" s="140">
        <v>19021</v>
      </c>
      <c r="D721" s="140">
        <v>0</v>
      </c>
      <c r="E721" s="141">
        <v>0</v>
      </c>
      <c r="F721" s="140">
        <v>0</v>
      </c>
    </row>
    <row r="722" spans="1:6" s="856" customFormat="1" ht="12.75">
      <c r="A722" s="864" t="s">
        <v>568</v>
      </c>
      <c r="B722" s="140"/>
      <c r="C722" s="140"/>
      <c r="D722" s="140"/>
      <c r="E722" s="141"/>
      <c r="F722" s="140"/>
    </row>
    <row r="723" spans="1:6" s="856" customFormat="1" ht="13.5" customHeight="1">
      <c r="A723" s="278" t="s">
        <v>516</v>
      </c>
      <c r="B723" s="140">
        <v>69327</v>
      </c>
      <c r="C723" s="140">
        <v>13880</v>
      </c>
      <c r="D723" s="140">
        <v>8649</v>
      </c>
      <c r="E723" s="141">
        <v>12.475658834220434</v>
      </c>
      <c r="F723" s="140">
        <v>200</v>
      </c>
    </row>
    <row r="724" spans="1:6" s="856" customFormat="1" ht="13.5" customHeight="1">
      <c r="A724" s="278" t="s">
        <v>152</v>
      </c>
      <c r="B724" s="140">
        <v>69327</v>
      </c>
      <c r="C724" s="140">
        <v>13880</v>
      </c>
      <c r="D724" s="140">
        <v>8649</v>
      </c>
      <c r="E724" s="141">
        <v>12.475658834220434</v>
      </c>
      <c r="F724" s="140">
        <v>200</v>
      </c>
    </row>
    <row r="725" spans="1:6" s="856" customFormat="1" ht="13.5" customHeight="1">
      <c r="A725" s="278" t="s">
        <v>246</v>
      </c>
      <c r="B725" s="140">
        <v>69327</v>
      </c>
      <c r="C725" s="140">
        <v>13880</v>
      </c>
      <c r="D725" s="140">
        <v>8649</v>
      </c>
      <c r="E725" s="141">
        <v>12.475658834220434</v>
      </c>
      <c r="F725" s="140">
        <v>200</v>
      </c>
    </row>
    <row r="726" spans="1:6" s="856" customFormat="1" ht="13.5" customHeight="1">
      <c r="A726" s="278" t="s">
        <v>686</v>
      </c>
      <c r="B726" s="140">
        <v>69327</v>
      </c>
      <c r="C726" s="140">
        <v>13880</v>
      </c>
      <c r="D726" s="140">
        <v>8649</v>
      </c>
      <c r="E726" s="141">
        <v>12.475658834220434</v>
      </c>
      <c r="F726" s="140">
        <v>200</v>
      </c>
    </row>
    <row r="727" spans="1:6" s="856" customFormat="1" ht="13.5" customHeight="1">
      <c r="A727" s="278" t="s">
        <v>518</v>
      </c>
      <c r="B727" s="140">
        <v>69327</v>
      </c>
      <c r="C727" s="140">
        <v>13880</v>
      </c>
      <c r="D727" s="140">
        <v>8649</v>
      </c>
      <c r="E727" s="141">
        <v>12.475658834220434</v>
      </c>
      <c r="F727" s="140">
        <v>200</v>
      </c>
    </row>
    <row r="728" spans="1:6" s="856" customFormat="1" ht="13.5" customHeight="1">
      <c r="A728" s="278" t="s">
        <v>521</v>
      </c>
      <c r="B728" s="140">
        <v>69327</v>
      </c>
      <c r="C728" s="140">
        <v>13880</v>
      </c>
      <c r="D728" s="140">
        <v>8649</v>
      </c>
      <c r="E728" s="141">
        <v>12.475658834220434</v>
      </c>
      <c r="F728" s="140">
        <v>200</v>
      </c>
    </row>
    <row r="729" spans="1:6" s="856" customFormat="1" ht="12.75">
      <c r="A729" s="864" t="s">
        <v>557</v>
      </c>
      <c r="B729" s="140"/>
      <c r="C729" s="140"/>
      <c r="D729" s="140"/>
      <c r="E729" s="868"/>
      <c r="F729" s="140"/>
    </row>
    <row r="730" spans="1:6" s="856" customFormat="1" ht="13.5" customHeight="1">
      <c r="A730" s="278" t="s">
        <v>516</v>
      </c>
      <c r="B730" s="140">
        <v>8369</v>
      </c>
      <c r="C730" s="140">
        <v>8369</v>
      </c>
      <c r="D730" s="140">
        <v>0</v>
      </c>
      <c r="E730" s="141">
        <v>0</v>
      </c>
      <c r="F730" s="140">
        <v>0</v>
      </c>
    </row>
    <row r="731" spans="1:6" s="856" customFormat="1" ht="13.5" customHeight="1">
      <c r="A731" s="278" t="s">
        <v>152</v>
      </c>
      <c r="B731" s="140">
        <v>8369</v>
      </c>
      <c r="C731" s="140">
        <v>8369</v>
      </c>
      <c r="D731" s="140">
        <v>0</v>
      </c>
      <c r="E731" s="141">
        <v>0</v>
      </c>
      <c r="F731" s="140">
        <v>0</v>
      </c>
    </row>
    <row r="732" spans="1:6" s="856" customFormat="1" ht="13.5" customHeight="1">
      <c r="A732" s="872" t="s">
        <v>554</v>
      </c>
      <c r="B732" s="874">
        <v>8369</v>
      </c>
      <c r="C732" s="874">
        <v>8369</v>
      </c>
      <c r="D732" s="874">
        <v>0</v>
      </c>
      <c r="E732" s="876">
        <v>0</v>
      </c>
      <c r="F732" s="874">
        <v>0</v>
      </c>
    </row>
    <row r="733" spans="1:6" s="856" customFormat="1" ht="13.5" customHeight="1">
      <c r="A733" s="278" t="s">
        <v>246</v>
      </c>
      <c r="B733" s="140">
        <v>8369</v>
      </c>
      <c r="C733" s="140">
        <v>8369</v>
      </c>
      <c r="D733" s="140">
        <v>0</v>
      </c>
      <c r="E733" s="141">
        <v>0</v>
      </c>
      <c r="F733" s="140">
        <v>0</v>
      </c>
    </row>
    <row r="734" spans="1:6" s="856" customFormat="1" ht="13.5" customHeight="1">
      <c r="A734" s="278" t="s">
        <v>686</v>
      </c>
      <c r="B734" s="140">
        <v>8369</v>
      </c>
      <c r="C734" s="140">
        <v>8369</v>
      </c>
      <c r="D734" s="140">
        <v>0</v>
      </c>
      <c r="E734" s="141">
        <v>0</v>
      </c>
      <c r="F734" s="140">
        <v>0</v>
      </c>
    </row>
    <row r="735" spans="1:6" s="856" customFormat="1" ht="12.75">
      <c r="A735" s="337" t="s">
        <v>529</v>
      </c>
      <c r="B735" s="140">
        <v>8369</v>
      </c>
      <c r="C735" s="140">
        <v>8369</v>
      </c>
      <c r="D735" s="140">
        <v>0</v>
      </c>
      <c r="E735" s="141">
        <v>0</v>
      </c>
      <c r="F735" s="140">
        <v>0</v>
      </c>
    </row>
    <row r="736" spans="1:6" s="856" customFormat="1" ht="12.75">
      <c r="A736" s="884" t="s">
        <v>563</v>
      </c>
      <c r="B736" s="415">
        <v>8369</v>
      </c>
      <c r="C736" s="415">
        <v>8369</v>
      </c>
      <c r="D736" s="415">
        <v>0</v>
      </c>
      <c r="E736" s="141">
        <v>0</v>
      </c>
      <c r="F736" s="415">
        <v>0</v>
      </c>
    </row>
    <row r="737" spans="1:6" s="856" customFormat="1" ht="25.5">
      <c r="A737" s="284" t="s">
        <v>564</v>
      </c>
      <c r="B737" s="873">
        <v>8369</v>
      </c>
      <c r="C737" s="873">
        <v>8369</v>
      </c>
      <c r="D737" s="873">
        <v>0</v>
      </c>
      <c r="E737" s="876">
        <v>0</v>
      </c>
      <c r="F737" s="873">
        <v>0</v>
      </c>
    </row>
    <row r="738" spans="1:6" s="856" customFormat="1" ht="12.75">
      <c r="A738" s="864" t="s">
        <v>575</v>
      </c>
      <c r="B738" s="140"/>
      <c r="C738" s="140"/>
      <c r="D738" s="140"/>
      <c r="E738" s="868"/>
      <c r="F738" s="140"/>
    </row>
    <row r="739" spans="1:6" s="856" customFormat="1" ht="13.5" customHeight="1">
      <c r="A739" s="278" t="s">
        <v>516</v>
      </c>
      <c r="B739" s="140">
        <v>23539</v>
      </c>
      <c r="C739" s="140">
        <v>23539</v>
      </c>
      <c r="D739" s="140">
        <v>925</v>
      </c>
      <c r="E739" s="141">
        <v>3.9296486681677214</v>
      </c>
      <c r="F739" s="140">
        <v>173</v>
      </c>
    </row>
    <row r="740" spans="1:6" s="856" customFormat="1" ht="13.5" customHeight="1">
      <c r="A740" s="278" t="s">
        <v>152</v>
      </c>
      <c r="B740" s="140">
        <v>22787</v>
      </c>
      <c r="C740" s="140">
        <v>22787</v>
      </c>
      <c r="D740" s="140">
        <v>173</v>
      </c>
      <c r="E740" s="141">
        <v>0.7592048097599509</v>
      </c>
      <c r="F740" s="140">
        <v>173</v>
      </c>
    </row>
    <row r="741" spans="1:6" s="856" customFormat="1" ht="13.5" customHeight="1">
      <c r="A741" s="278" t="s">
        <v>545</v>
      </c>
      <c r="B741" s="140">
        <v>752</v>
      </c>
      <c r="C741" s="140">
        <v>752</v>
      </c>
      <c r="D741" s="140">
        <v>752</v>
      </c>
      <c r="E741" s="141">
        <v>100</v>
      </c>
      <c r="F741" s="140">
        <v>0</v>
      </c>
    </row>
    <row r="742" spans="1:6" s="856" customFormat="1" ht="25.5">
      <c r="A742" s="278" t="s">
        <v>517</v>
      </c>
      <c r="B742" s="140">
        <v>752</v>
      </c>
      <c r="C742" s="140">
        <v>752</v>
      </c>
      <c r="D742" s="140">
        <v>752</v>
      </c>
      <c r="E742" s="141">
        <v>100</v>
      </c>
      <c r="F742" s="140">
        <v>0</v>
      </c>
    </row>
    <row r="743" spans="1:6" s="856" customFormat="1" ht="13.5" customHeight="1">
      <c r="A743" s="278" t="s">
        <v>246</v>
      </c>
      <c r="B743" s="140">
        <v>23539</v>
      </c>
      <c r="C743" s="140">
        <v>23539</v>
      </c>
      <c r="D743" s="140">
        <v>0</v>
      </c>
      <c r="E743" s="141">
        <v>0</v>
      </c>
      <c r="F743" s="140">
        <v>0</v>
      </c>
    </row>
    <row r="744" spans="1:6" s="856" customFormat="1" ht="13.5" customHeight="1">
      <c r="A744" s="278" t="s">
        <v>686</v>
      </c>
      <c r="B744" s="140">
        <v>23539</v>
      </c>
      <c r="C744" s="140">
        <v>23539</v>
      </c>
      <c r="D744" s="140">
        <v>0</v>
      </c>
      <c r="E744" s="141">
        <v>0</v>
      </c>
      <c r="F744" s="140">
        <v>0</v>
      </c>
    </row>
    <row r="745" spans="1:6" s="856" customFormat="1" ht="13.5" customHeight="1">
      <c r="A745" s="278" t="s">
        <v>518</v>
      </c>
      <c r="B745" s="140">
        <v>4518</v>
      </c>
      <c r="C745" s="140">
        <v>4518</v>
      </c>
      <c r="D745" s="140">
        <v>0</v>
      </c>
      <c r="E745" s="141">
        <v>0</v>
      </c>
      <c r="F745" s="140">
        <v>0</v>
      </c>
    </row>
    <row r="746" spans="1:6" s="856" customFormat="1" ht="13.5" customHeight="1">
      <c r="A746" s="278" t="s">
        <v>519</v>
      </c>
      <c r="B746" s="140">
        <v>272</v>
      </c>
      <c r="C746" s="140">
        <v>272</v>
      </c>
      <c r="D746" s="140">
        <v>0</v>
      </c>
      <c r="E746" s="141">
        <v>0</v>
      </c>
      <c r="F746" s="140">
        <v>0</v>
      </c>
    </row>
    <row r="747" spans="1:6" s="856" customFormat="1" ht="13.5" customHeight="1">
      <c r="A747" s="278" t="s">
        <v>546</v>
      </c>
      <c r="B747" s="140">
        <v>219</v>
      </c>
      <c r="C747" s="140">
        <v>219</v>
      </c>
      <c r="D747" s="140">
        <v>0</v>
      </c>
      <c r="E747" s="141">
        <v>0</v>
      </c>
      <c r="F747" s="140">
        <v>0</v>
      </c>
    </row>
    <row r="748" spans="1:6" s="856" customFormat="1" ht="13.5" customHeight="1">
      <c r="A748" s="278" t="s">
        <v>521</v>
      </c>
      <c r="B748" s="140">
        <v>4246</v>
      </c>
      <c r="C748" s="140">
        <v>4246</v>
      </c>
      <c r="D748" s="140">
        <v>0</v>
      </c>
      <c r="E748" s="141">
        <v>0</v>
      </c>
      <c r="F748" s="140">
        <v>0</v>
      </c>
    </row>
    <row r="749" spans="1:6" s="856" customFormat="1" ht="25.5">
      <c r="A749" s="278" t="s">
        <v>548</v>
      </c>
      <c r="B749" s="140">
        <v>19021</v>
      </c>
      <c r="C749" s="140">
        <v>19021</v>
      </c>
      <c r="D749" s="140">
        <v>0</v>
      </c>
      <c r="E749" s="141">
        <v>0</v>
      </c>
      <c r="F749" s="140">
        <v>0</v>
      </c>
    </row>
    <row r="750" spans="1:6" s="856" customFormat="1" ht="12.75">
      <c r="A750" s="278" t="s">
        <v>528</v>
      </c>
      <c r="B750" s="140">
        <v>19021</v>
      </c>
      <c r="C750" s="140">
        <v>19021</v>
      </c>
      <c r="D750" s="140">
        <v>0</v>
      </c>
      <c r="E750" s="141">
        <v>0</v>
      </c>
      <c r="F750" s="140">
        <v>0</v>
      </c>
    </row>
    <row r="751" spans="1:6" s="856" customFormat="1" ht="12.75">
      <c r="A751" s="143" t="s">
        <v>591</v>
      </c>
      <c r="B751" s="140"/>
      <c r="C751" s="140"/>
      <c r="D751" s="140"/>
      <c r="E751" s="868"/>
      <c r="F751" s="140"/>
    </row>
    <row r="752" spans="1:6" s="856" customFormat="1" ht="12.75">
      <c r="A752" s="853" t="s">
        <v>593</v>
      </c>
      <c r="B752" s="140"/>
      <c r="C752" s="140"/>
      <c r="D752" s="140"/>
      <c r="E752" s="868"/>
      <c r="F752" s="140"/>
    </row>
    <row r="753" spans="1:6" s="856" customFormat="1" ht="12.75">
      <c r="A753" s="278" t="s">
        <v>516</v>
      </c>
      <c r="B753" s="140">
        <v>1072008</v>
      </c>
      <c r="C753" s="140">
        <v>359403</v>
      </c>
      <c r="D753" s="140">
        <v>330840</v>
      </c>
      <c r="E753" s="141">
        <v>30.8617099872389</v>
      </c>
      <c r="F753" s="140">
        <v>71742</v>
      </c>
    </row>
    <row r="754" spans="1:6" s="856" customFormat="1" ht="12.75">
      <c r="A754" s="278" t="s">
        <v>590</v>
      </c>
      <c r="B754" s="140">
        <v>1882</v>
      </c>
      <c r="C754" s="140">
        <v>433</v>
      </c>
      <c r="D754" s="140">
        <v>433</v>
      </c>
      <c r="E754" s="141">
        <v>23.007438894792774</v>
      </c>
      <c r="F754" s="140">
        <v>0</v>
      </c>
    </row>
    <row r="755" spans="1:6" s="856" customFormat="1" ht="12.75">
      <c r="A755" s="278" t="s">
        <v>152</v>
      </c>
      <c r="B755" s="140">
        <v>409919</v>
      </c>
      <c r="C755" s="140">
        <v>34960</v>
      </c>
      <c r="D755" s="140">
        <v>6397</v>
      </c>
      <c r="E755" s="141">
        <v>1.5605522066554613</v>
      </c>
      <c r="F755" s="140">
        <v>0</v>
      </c>
    </row>
    <row r="756" spans="1:6" s="856" customFormat="1" ht="12.75">
      <c r="A756" s="278" t="s">
        <v>545</v>
      </c>
      <c r="B756" s="140">
        <v>660207</v>
      </c>
      <c r="C756" s="140">
        <v>324010</v>
      </c>
      <c r="D756" s="140">
        <v>324010</v>
      </c>
      <c r="E756" s="141">
        <v>49.07703190060087</v>
      </c>
      <c r="F756" s="140">
        <v>71742</v>
      </c>
    </row>
    <row r="757" spans="1:6" s="856" customFormat="1" ht="25.5">
      <c r="A757" s="278" t="s">
        <v>517</v>
      </c>
      <c r="B757" s="140">
        <v>660207</v>
      </c>
      <c r="C757" s="140">
        <v>324010</v>
      </c>
      <c r="D757" s="140">
        <v>324010</v>
      </c>
      <c r="E757" s="141">
        <v>49.07703190060087</v>
      </c>
      <c r="F757" s="140">
        <v>71742</v>
      </c>
    </row>
    <row r="758" spans="1:6" s="856" customFormat="1" ht="12.75">
      <c r="A758" s="278" t="s">
        <v>246</v>
      </c>
      <c r="B758" s="140">
        <v>1135485</v>
      </c>
      <c r="C758" s="140">
        <v>387627</v>
      </c>
      <c r="D758" s="140">
        <v>334575</v>
      </c>
      <c r="E758" s="141">
        <v>29.465382633852492</v>
      </c>
      <c r="F758" s="140">
        <v>87071</v>
      </c>
    </row>
    <row r="759" spans="1:6" s="856" customFormat="1" ht="12.75">
      <c r="A759" s="278" t="s">
        <v>686</v>
      </c>
      <c r="B759" s="140">
        <v>1132685</v>
      </c>
      <c r="C759" s="140">
        <v>387627</v>
      </c>
      <c r="D759" s="140">
        <v>334575</v>
      </c>
      <c r="E759" s="141">
        <v>29.538221129440224</v>
      </c>
      <c r="F759" s="140">
        <v>87071</v>
      </c>
    </row>
    <row r="760" spans="1:6" s="856" customFormat="1" ht="12.75">
      <c r="A760" s="278" t="s">
        <v>518</v>
      </c>
      <c r="B760" s="140">
        <v>1117742</v>
      </c>
      <c r="C760" s="140">
        <v>372684</v>
      </c>
      <c r="D760" s="140">
        <v>319632</v>
      </c>
      <c r="E760" s="141">
        <v>28.59622345764944</v>
      </c>
      <c r="F760" s="140">
        <v>72128</v>
      </c>
    </row>
    <row r="761" spans="1:6" s="856" customFormat="1" ht="12.75">
      <c r="A761" s="278" t="s">
        <v>519</v>
      </c>
      <c r="B761" s="140">
        <v>508919</v>
      </c>
      <c r="C761" s="140">
        <v>268872</v>
      </c>
      <c r="D761" s="140">
        <v>249489</v>
      </c>
      <c r="E761" s="141">
        <v>49.02332198247658</v>
      </c>
      <c r="F761" s="140">
        <v>63588</v>
      </c>
    </row>
    <row r="762" spans="1:6" s="856" customFormat="1" ht="12.75">
      <c r="A762" s="278" t="s">
        <v>546</v>
      </c>
      <c r="B762" s="140">
        <v>404691</v>
      </c>
      <c r="C762" s="140">
        <v>211873</v>
      </c>
      <c r="D762" s="140">
        <v>196805</v>
      </c>
      <c r="E762" s="141">
        <v>48.63093075951775</v>
      </c>
      <c r="F762" s="140">
        <v>50862</v>
      </c>
    </row>
    <row r="763" spans="1:6" s="856" customFormat="1" ht="12.75">
      <c r="A763" s="278" t="s">
        <v>521</v>
      </c>
      <c r="B763" s="140">
        <v>608823</v>
      </c>
      <c r="C763" s="140">
        <v>103812</v>
      </c>
      <c r="D763" s="140">
        <v>70143</v>
      </c>
      <c r="E763" s="141">
        <v>11.52108248210071</v>
      </c>
      <c r="F763" s="140">
        <v>8540</v>
      </c>
    </row>
    <row r="764" spans="1:6" s="856" customFormat="1" ht="12.75">
      <c r="A764" s="278" t="s">
        <v>523</v>
      </c>
      <c r="B764" s="140">
        <v>14943</v>
      </c>
      <c r="C764" s="140">
        <v>14943</v>
      </c>
      <c r="D764" s="140">
        <v>14943</v>
      </c>
      <c r="E764" s="141">
        <v>100</v>
      </c>
      <c r="F764" s="140">
        <v>14943</v>
      </c>
    </row>
    <row r="765" spans="1:6" s="856" customFormat="1" ht="12.75">
      <c r="A765" s="278" t="s">
        <v>547</v>
      </c>
      <c r="B765" s="140">
        <v>14943</v>
      </c>
      <c r="C765" s="140">
        <v>14943</v>
      </c>
      <c r="D765" s="140">
        <v>14943</v>
      </c>
      <c r="E765" s="141">
        <v>100</v>
      </c>
      <c r="F765" s="140">
        <v>14943</v>
      </c>
    </row>
    <row r="766" spans="1:6" s="856" customFormat="1" ht="13.5" customHeight="1">
      <c r="A766" s="278" t="s">
        <v>200</v>
      </c>
      <c r="B766" s="140">
        <v>2800</v>
      </c>
      <c r="C766" s="140">
        <v>0</v>
      </c>
      <c r="D766" s="140">
        <v>0</v>
      </c>
      <c r="E766" s="141">
        <v>0</v>
      </c>
      <c r="F766" s="140">
        <v>0</v>
      </c>
    </row>
    <row r="767" spans="1:6" s="856" customFormat="1" ht="13.5" customHeight="1">
      <c r="A767" s="278" t="s">
        <v>532</v>
      </c>
      <c r="B767" s="140">
        <v>2800</v>
      </c>
      <c r="C767" s="140">
        <v>0</v>
      </c>
      <c r="D767" s="140">
        <v>0</v>
      </c>
      <c r="E767" s="141">
        <v>0</v>
      </c>
      <c r="F767" s="140">
        <v>0</v>
      </c>
    </row>
    <row r="768" spans="1:6" s="856" customFormat="1" ht="12.75">
      <c r="A768" s="278" t="s">
        <v>460</v>
      </c>
      <c r="B768" s="140">
        <v>-63477</v>
      </c>
      <c r="C768" s="140">
        <v>-28224</v>
      </c>
      <c r="D768" s="140">
        <v>-3735</v>
      </c>
      <c r="E768" s="870" t="s">
        <v>1147</v>
      </c>
      <c r="F768" s="140">
        <v>-3735</v>
      </c>
    </row>
    <row r="769" spans="1:6" s="856" customFormat="1" ht="13.5" customHeight="1">
      <c r="A769" s="278" t="s">
        <v>1152</v>
      </c>
      <c r="B769" s="140">
        <v>63477</v>
      </c>
      <c r="C769" s="140">
        <v>28224</v>
      </c>
      <c r="D769" s="870" t="s">
        <v>1147</v>
      </c>
      <c r="E769" s="870" t="s">
        <v>1147</v>
      </c>
      <c r="F769" s="870" t="s">
        <v>1147</v>
      </c>
    </row>
    <row r="770" spans="1:6" s="856" customFormat="1" ht="13.5" customHeight="1">
      <c r="A770" s="278" t="s">
        <v>539</v>
      </c>
      <c r="B770" s="140">
        <v>63477</v>
      </c>
      <c r="C770" s="140">
        <v>28224</v>
      </c>
      <c r="D770" s="870" t="s">
        <v>1147</v>
      </c>
      <c r="E770" s="870" t="s">
        <v>1147</v>
      </c>
      <c r="F770" s="870" t="s">
        <v>1147</v>
      </c>
    </row>
    <row r="771" spans="1:6" s="856" customFormat="1" ht="25.5">
      <c r="A771" s="280" t="s">
        <v>549</v>
      </c>
      <c r="B771" s="140">
        <v>63477</v>
      </c>
      <c r="C771" s="140">
        <v>28224</v>
      </c>
      <c r="D771" s="870" t="s">
        <v>1147</v>
      </c>
      <c r="E771" s="870" t="s">
        <v>1147</v>
      </c>
      <c r="F771" s="870" t="s">
        <v>1147</v>
      </c>
    </row>
    <row r="772" spans="1:6" s="856" customFormat="1" ht="12.75">
      <c r="A772" s="864" t="s">
        <v>550</v>
      </c>
      <c r="B772" s="140"/>
      <c r="C772" s="140"/>
      <c r="D772" s="140"/>
      <c r="E772" s="868"/>
      <c r="F772" s="140"/>
    </row>
    <row r="773" spans="1:6" s="856" customFormat="1" ht="12.75">
      <c r="A773" s="278" t="s">
        <v>516</v>
      </c>
      <c r="B773" s="140">
        <v>1036330</v>
      </c>
      <c r="C773" s="140">
        <v>357857</v>
      </c>
      <c r="D773" s="140">
        <v>330407</v>
      </c>
      <c r="E773" s="141">
        <v>31.882411973020176</v>
      </c>
      <c r="F773" s="140">
        <v>71742</v>
      </c>
    </row>
    <row r="774" spans="1:6" s="856" customFormat="1" ht="12.75">
      <c r="A774" s="278" t="s">
        <v>152</v>
      </c>
      <c r="B774" s="140">
        <v>401517</v>
      </c>
      <c r="C774" s="140">
        <v>33847</v>
      </c>
      <c r="D774" s="140">
        <v>6397</v>
      </c>
      <c r="E774" s="141">
        <v>1.5932077595718237</v>
      </c>
      <c r="F774" s="140">
        <v>0</v>
      </c>
    </row>
    <row r="775" spans="1:6" s="856" customFormat="1" ht="12.75">
      <c r="A775" s="278" t="s">
        <v>545</v>
      </c>
      <c r="B775" s="140">
        <v>634813</v>
      </c>
      <c r="C775" s="140">
        <v>324010</v>
      </c>
      <c r="D775" s="140">
        <v>324010</v>
      </c>
      <c r="E775" s="141">
        <v>51.04022759458297</v>
      </c>
      <c r="F775" s="140">
        <v>71742</v>
      </c>
    </row>
    <row r="776" spans="1:6" s="856" customFormat="1" ht="25.5">
      <c r="A776" s="278" t="s">
        <v>517</v>
      </c>
      <c r="B776" s="140">
        <v>634813</v>
      </c>
      <c r="C776" s="140">
        <v>324010</v>
      </c>
      <c r="D776" s="140">
        <v>324010</v>
      </c>
      <c r="E776" s="141">
        <v>51.04022759458297</v>
      </c>
      <c r="F776" s="140">
        <v>71742</v>
      </c>
    </row>
    <row r="777" spans="1:6" s="856" customFormat="1" ht="12.75">
      <c r="A777" s="278" t="s">
        <v>246</v>
      </c>
      <c r="B777" s="140">
        <v>1099807</v>
      </c>
      <c r="C777" s="140">
        <v>386081</v>
      </c>
      <c r="D777" s="140">
        <v>333037</v>
      </c>
      <c r="E777" s="141">
        <v>30.281403919051254</v>
      </c>
      <c r="F777" s="140">
        <v>87071</v>
      </c>
    </row>
    <row r="778" spans="1:6" s="856" customFormat="1" ht="12.75">
      <c r="A778" s="278" t="s">
        <v>686</v>
      </c>
      <c r="B778" s="140">
        <v>1097007</v>
      </c>
      <c r="C778" s="140">
        <v>386081</v>
      </c>
      <c r="D778" s="140">
        <v>333037</v>
      </c>
      <c r="E778" s="141">
        <v>30.35869415600812</v>
      </c>
      <c r="F778" s="140">
        <v>87071</v>
      </c>
    </row>
    <row r="779" spans="1:6" s="856" customFormat="1" ht="12.75">
      <c r="A779" s="278" t="s">
        <v>518</v>
      </c>
      <c r="B779" s="140">
        <v>1082064</v>
      </c>
      <c r="C779" s="140">
        <v>371138</v>
      </c>
      <c r="D779" s="140">
        <v>318094</v>
      </c>
      <c r="E779" s="141">
        <v>29.396967277351433</v>
      </c>
      <c r="F779" s="140">
        <v>72128</v>
      </c>
    </row>
    <row r="780" spans="1:6" s="856" customFormat="1" ht="12.75">
      <c r="A780" s="278" t="s">
        <v>519</v>
      </c>
      <c r="B780" s="140">
        <v>502735</v>
      </c>
      <c r="C780" s="140">
        <v>267326</v>
      </c>
      <c r="D780" s="140">
        <v>247951</v>
      </c>
      <c r="E780" s="141">
        <v>49.320417317274504</v>
      </c>
      <c r="F780" s="140">
        <v>63588</v>
      </c>
    </row>
    <row r="781" spans="1:6" s="856" customFormat="1" ht="12.75">
      <c r="A781" s="278" t="s">
        <v>546</v>
      </c>
      <c r="B781" s="140">
        <v>399707</v>
      </c>
      <c r="C781" s="140">
        <v>210627</v>
      </c>
      <c r="D781" s="140">
        <v>195566</v>
      </c>
      <c r="E781" s="141">
        <v>48.92733927601968</v>
      </c>
      <c r="F781" s="140">
        <v>50862</v>
      </c>
    </row>
    <row r="782" spans="1:6" s="856" customFormat="1" ht="12.75">
      <c r="A782" s="278" t="s">
        <v>521</v>
      </c>
      <c r="B782" s="140">
        <v>579329</v>
      </c>
      <c r="C782" s="140">
        <v>103812</v>
      </c>
      <c r="D782" s="140">
        <v>70143</v>
      </c>
      <c r="E782" s="141">
        <v>12.107627962694773</v>
      </c>
      <c r="F782" s="140">
        <v>8540</v>
      </c>
    </row>
    <row r="783" spans="1:6" s="856" customFormat="1" ht="12.75">
      <c r="A783" s="278" t="s">
        <v>523</v>
      </c>
      <c r="B783" s="140">
        <v>14943</v>
      </c>
      <c r="C783" s="140">
        <v>14943</v>
      </c>
      <c r="D783" s="140">
        <v>14943</v>
      </c>
      <c r="E783" s="141">
        <v>100</v>
      </c>
      <c r="F783" s="140">
        <v>14943</v>
      </c>
    </row>
    <row r="784" spans="1:6" s="856" customFormat="1" ht="12.75">
      <c r="A784" s="278" t="s">
        <v>547</v>
      </c>
      <c r="B784" s="140">
        <v>14943</v>
      </c>
      <c r="C784" s="140">
        <v>14943</v>
      </c>
      <c r="D784" s="140">
        <v>14943</v>
      </c>
      <c r="E784" s="141">
        <v>100</v>
      </c>
      <c r="F784" s="140">
        <v>14943</v>
      </c>
    </row>
    <row r="785" spans="1:6" s="856" customFormat="1" ht="13.5" customHeight="1">
      <c r="A785" s="278" t="s">
        <v>200</v>
      </c>
      <c r="B785" s="140">
        <v>2800</v>
      </c>
      <c r="C785" s="140">
        <v>0</v>
      </c>
      <c r="D785" s="140">
        <v>0</v>
      </c>
      <c r="E785" s="141">
        <v>0</v>
      </c>
      <c r="F785" s="140">
        <v>0</v>
      </c>
    </row>
    <row r="786" spans="1:6" s="856" customFormat="1" ht="13.5" customHeight="1">
      <c r="A786" s="278" t="s">
        <v>532</v>
      </c>
      <c r="B786" s="140">
        <v>2800</v>
      </c>
      <c r="C786" s="140">
        <v>0</v>
      </c>
      <c r="D786" s="140">
        <v>0</v>
      </c>
      <c r="E786" s="141">
        <v>0</v>
      </c>
      <c r="F786" s="140">
        <v>0</v>
      </c>
    </row>
    <row r="787" spans="1:6" s="856" customFormat="1" ht="12.75">
      <c r="A787" s="278" t="s">
        <v>460</v>
      </c>
      <c r="B787" s="140">
        <v>-63477</v>
      </c>
      <c r="C787" s="140">
        <v>-28224</v>
      </c>
      <c r="D787" s="140">
        <v>-2630</v>
      </c>
      <c r="E787" s="870" t="s">
        <v>1147</v>
      </c>
      <c r="F787" s="140">
        <v>-2630</v>
      </c>
    </row>
    <row r="788" spans="1:6" s="856" customFormat="1" ht="13.5" customHeight="1">
      <c r="A788" s="278" t="s">
        <v>1152</v>
      </c>
      <c r="B788" s="140">
        <v>63477</v>
      </c>
      <c r="C788" s="140">
        <v>28224</v>
      </c>
      <c r="D788" s="870" t="s">
        <v>1147</v>
      </c>
      <c r="E788" s="870" t="s">
        <v>1147</v>
      </c>
      <c r="F788" s="870" t="s">
        <v>1147</v>
      </c>
    </row>
    <row r="789" spans="1:6" s="856" customFormat="1" ht="13.5" customHeight="1">
      <c r="A789" s="278" t="s">
        <v>539</v>
      </c>
      <c r="B789" s="140">
        <v>63477</v>
      </c>
      <c r="C789" s="140">
        <v>28224</v>
      </c>
      <c r="D789" s="870" t="s">
        <v>1147</v>
      </c>
      <c r="E789" s="870" t="s">
        <v>1147</v>
      </c>
      <c r="F789" s="870" t="s">
        <v>1147</v>
      </c>
    </row>
    <row r="790" spans="1:6" s="856" customFormat="1" ht="25.5">
      <c r="A790" s="280" t="s">
        <v>549</v>
      </c>
      <c r="B790" s="140">
        <v>63477</v>
      </c>
      <c r="C790" s="140">
        <v>28224</v>
      </c>
      <c r="D790" s="870" t="s">
        <v>1147</v>
      </c>
      <c r="E790" s="870" t="s">
        <v>1147</v>
      </c>
      <c r="F790" s="870" t="s">
        <v>1147</v>
      </c>
    </row>
    <row r="791" spans="1:6" s="856" customFormat="1" ht="12.75">
      <c r="A791" s="864" t="s">
        <v>571</v>
      </c>
      <c r="B791" s="140"/>
      <c r="C791" s="140"/>
      <c r="D791" s="140"/>
      <c r="E791" s="141"/>
      <c r="F791" s="140"/>
    </row>
    <row r="792" spans="1:6" s="856" customFormat="1" ht="12.75">
      <c r="A792" s="278" t="s">
        <v>516</v>
      </c>
      <c r="B792" s="140">
        <v>10284</v>
      </c>
      <c r="C792" s="140">
        <v>1546</v>
      </c>
      <c r="D792" s="140">
        <v>433</v>
      </c>
      <c r="E792" s="141">
        <v>4.210423959548814</v>
      </c>
      <c r="F792" s="140">
        <v>0</v>
      </c>
    </row>
    <row r="793" spans="1:6" s="856" customFormat="1" ht="12.75">
      <c r="A793" s="278" t="s">
        <v>590</v>
      </c>
      <c r="B793" s="140">
        <v>1882</v>
      </c>
      <c r="C793" s="140">
        <v>433</v>
      </c>
      <c r="D793" s="140">
        <v>433</v>
      </c>
      <c r="E793" s="141">
        <v>23.007438894792774</v>
      </c>
      <c r="F793" s="140">
        <v>0</v>
      </c>
    </row>
    <row r="794" spans="1:6" s="856" customFormat="1" ht="12.75">
      <c r="A794" s="278" t="s">
        <v>152</v>
      </c>
      <c r="B794" s="140">
        <v>8402</v>
      </c>
      <c r="C794" s="140">
        <v>1113</v>
      </c>
      <c r="D794" s="140">
        <v>0</v>
      </c>
      <c r="E794" s="141">
        <v>0</v>
      </c>
      <c r="F794" s="140">
        <v>0</v>
      </c>
    </row>
    <row r="795" spans="1:6" s="856" customFormat="1" ht="12.75">
      <c r="A795" s="278" t="s">
        <v>545</v>
      </c>
      <c r="B795" s="140">
        <v>0</v>
      </c>
      <c r="C795" s="140">
        <v>0</v>
      </c>
      <c r="D795" s="140">
        <v>0</v>
      </c>
      <c r="E795" s="871" t="s">
        <v>1147</v>
      </c>
      <c r="F795" s="140">
        <v>-1538</v>
      </c>
    </row>
    <row r="796" spans="1:6" s="856" customFormat="1" ht="25.5">
      <c r="A796" s="278" t="s">
        <v>517</v>
      </c>
      <c r="B796" s="140">
        <v>0</v>
      </c>
      <c r="C796" s="140">
        <v>0</v>
      </c>
      <c r="D796" s="140">
        <v>0</v>
      </c>
      <c r="E796" s="871" t="s">
        <v>1147</v>
      </c>
      <c r="F796" s="140">
        <v>-1538</v>
      </c>
    </row>
    <row r="797" spans="1:6" s="856" customFormat="1" ht="12.75">
      <c r="A797" s="278" t="s">
        <v>246</v>
      </c>
      <c r="B797" s="140">
        <v>10284</v>
      </c>
      <c r="C797" s="140">
        <v>1546</v>
      </c>
      <c r="D797" s="140">
        <v>1538</v>
      </c>
      <c r="E797" s="141">
        <v>14.955270322831582</v>
      </c>
      <c r="F797" s="140">
        <v>0</v>
      </c>
    </row>
    <row r="798" spans="1:6" s="856" customFormat="1" ht="12.75">
      <c r="A798" s="278" t="s">
        <v>686</v>
      </c>
      <c r="B798" s="140">
        <v>10284</v>
      </c>
      <c r="C798" s="140">
        <v>1546</v>
      </c>
      <c r="D798" s="140">
        <v>1538</v>
      </c>
      <c r="E798" s="141">
        <v>14.955270322831582</v>
      </c>
      <c r="F798" s="140">
        <v>0</v>
      </c>
    </row>
    <row r="799" spans="1:6" s="856" customFormat="1" ht="12.75">
      <c r="A799" s="278" t="s">
        <v>518</v>
      </c>
      <c r="B799" s="140">
        <v>10284</v>
      </c>
      <c r="C799" s="140">
        <v>1546</v>
      </c>
      <c r="D799" s="140">
        <v>1538</v>
      </c>
      <c r="E799" s="141">
        <v>14.955270322831582</v>
      </c>
      <c r="F799" s="140">
        <v>0</v>
      </c>
    </row>
    <row r="800" spans="1:6" s="856" customFormat="1" ht="12.75">
      <c r="A800" s="278" t="s">
        <v>519</v>
      </c>
      <c r="B800" s="140">
        <v>6184</v>
      </c>
      <c r="C800" s="140">
        <v>1546</v>
      </c>
      <c r="D800" s="140">
        <v>1538</v>
      </c>
      <c r="E800" s="141">
        <v>24.870633893919795</v>
      </c>
      <c r="F800" s="140">
        <v>0</v>
      </c>
    </row>
    <row r="801" spans="1:6" s="856" customFormat="1" ht="12.75">
      <c r="A801" s="278" t="s">
        <v>546</v>
      </c>
      <c r="B801" s="140">
        <v>4984</v>
      </c>
      <c r="C801" s="140">
        <v>1246</v>
      </c>
      <c r="D801" s="140">
        <v>1239</v>
      </c>
      <c r="E801" s="141">
        <v>24.859550561797754</v>
      </c>
      <c r="F801" s="140">
        <v>0</v>
      </c>
    </row>
    <row r="802" spans="1:6" s="856" customFormat="1" ht="12.75">
      <c r="A802" s="278" t="s">
        <v>521</v>
      </c>
      <c r="B802" s="140">
        <v>4100</v>
      </c>
      <c r="C802" s="140">
        <v>0</v>
      </c>
      <c r="D802" s="140">
        <v>0</v>
      </c>
      <c r="E802" s="141">
        <v>0</v>
      </c>
      <c r="F802" s="140">
        <v>0</v>
      </c>
    </row>
    <row r="803" spans="1:6" s="856" customFormat="1" ht="12.75">
      <c r="A803" s="864" t="s">
        <v>572</v>
      </c>
      <c r="B803" s="140"/>
      <c r="C803" s="140"/>
      <c r="D803" s="140"/>
      <c r="E803" s="868"/>
      <c r="F803" s="140"/>
    </row>
    <row r="804" spans="1:6" s="856" customFormat="1" ht="13.5" customHeight="1">
      <c r="A804" s="278" t="s">
        <v>516</v>
      </c>
      <c r="B804" s="140">
        <v>25394</v>
      </c>
      <c r="C804" s="140">
        <v>0</v>
      </c>
      <c r="D804" s="140">
        <v>0</v>
      </c>
      <c r="E804" s="141">
        <v>0</v>
      </c>
      <c r="F804" s="140">
        <v>0</v>
      </c>
    </row>
    <row r="805" spans="1:6" s="856" customFormat="1" ht="12.75">
      <c r="A805" s="278" t="s">
        <v>545</v>
      </c>
      <c r="B805" s="140">
        <v>25394</v>
      </c>
      <c r="C805" s="140">
        <v>0</v>
      </c>
      <c r="D805" s="140">
        <v>0</v>
      </c>
      <c r="E805" s="141">
        <v>0</v>
      </c>
      <c r="F805" s="140">
        <v>0</v>
      </c>
    </row>
    <row r="806" spans="1:6" s="856" customFormat="1" ht="25.5">
      <c r="A806" s="278" t="s">
        <v>517</v>
      </c>
      <c r="B806" s="140">
        <v>25394</v>
      </c>
      <c r="C806" s="140">
        <v>0</v>
      </c>
      <c r="D806" s="140">
        <v>0</v>
      </c>
      <c r="E806" s="141">
        <v>0</v>
      </c>
      <c r="F806" s="140">
        <v>0</v>
      </c>
    </row>
    <row r="807" spans="1:6" s="856" customFormat="1" ht="13.5" customHeight="1">
      <c r="A807" s="278" t="s">
        <v>246</v>
      </c>
      <c r="B807" s="140">
        <v>25394</v>
      </c>
      <c r="C807" s="140">
        <v>0</v>
      </c>
      <c r="D807" s="140">
        <v>0</v>
      </c>
      <c r="E807" s="141">
        <v>0</v>
      </c>
      <c r="F807" s="140">
        <v>0</v>
      </c>
    </row>
    <row r="808" spans="1:6" s="856" customFormat="1" ht="13.5" customHeight="1">
      <c r="A808" s="278" t="s">
        <v>686</v>
      </c>
      <c r="B808" s="140">
        <v>25394</v>
      </c>
      <c r="C808" s="140">
        <v>0</v>
      </c>
      <c r="D808" s="140">
        <v>0</v>
      </c>
      <c r="E808" s="141">
        <v>0</v>
      </c>
      <c r="F808" s="140">
        <v>0</v>
      </c>
    </row>
    <row r="809" spans="1:6" s="856" customFormat="1" ht="13.5" customHeight="1">
      <c r="A809" s="278" t="s">
        <v>518</v>
      </c>
      <c r="B809" s="140">
        <v>25394</v>
      </c>
      <c r="C809" s="140">
        <v>0</v>
      </c>
      <c r="D809" s="140">
        <v>0</v>
      </c>
      <c r="E809" s="141">
        <v>0</v>
      </c>
      <c r="F809" s="140">
        <v>0</v>
      </c>
    </row>
    <row r="810" spans="1:6" s="856" customFormat="1" ht="13.5" customHeight="1">
      <c r="A810" s="278" t="s">
        <v>521</v>
      </c>
      <c r="B810" s="140">
        <v>25394</v>
      </c>
      <c r="C810" s="140">
        <v>0</v>
      </c>
      <c r="D810" s="140">
        <v>0</v>
      </c>
      <c r="E810" s="141">
        <v>0</v>
      </c>
      <c r="F810" s="140">
        <v>0</v>
      </c>
    </row>
    <row r="811" spans="1:6" s="856" customFormat="1" ht="12.75">
      <c r="A811" s="853" t="s">
        <v>594</v>
      </c>
      <c r="B811" s="140"/>
      <c r="C811" s="140"/>
      <c r="D811" s="140"/>
      <c r="E811" s="868"/>
      <c r="F811" s="140"/>
    </row>
    <row r="812" spans="1:6" s="856" customFormat="1" ht="12.75">
      <c r="A812" s="278" t="s">
        <v>516</v>
      </c>
      <c r="B812" s="140">
        <v>971200</v>
      </c>
      <c r="C812" s="140">
        <v>710939</v>
      </c>
      <c r="D812" s="140">
        <v>349710</v>
      </c>
      <c r="E812" s="141">
        <v>36.0080313014827</v>
      </c>
      <c r="F812" s="140">
        <v>59729</v>
      </c>
    </row>
    <row r="813" spans="1:6" s="856" customFormat="1" ht="12.75">
      <c r="A813" s="278" t="s">
        <v>152</v>
      </c>
      <c r="B813" s="140">
        <v>910992</v>
      </c>
      <c r="C813" s="140">
        <v>670558</v>
      </c>
      <c r="D813" s="140">
        <v>309329</v>
      </c>
      <c r="E813" s="141">
        <v>33.955182921474616</v>
      </c>
      <c r="F813" s="140">
        <v>43967</v>
      </c>
    </row>
    <row r="814" spans="1:6" s="856" customFormat="1" ht="12.75">
      <c r="A814" s="278" t="s">
        <v>545</v>
      </c>
      <c r="B814" s="140">
        <v>60208</v>
      </c>
      <c r="C814" s="140">
        <v>40381</v>
      </c>
      <c r="D814" s="140">
        <v>40381</v>
      </c>
      <c r="E814" s="141">
        <v>67.06916024448579</v>
      </c>
      <c r="F814" s="140">
        <v>15762</v>
      </c>
    </row>
    <row r="815" spans="1:6" s="856" customFormat="1" ht="25.5">
      <c r="A815" s="278" t="s">
        <v>517</v>
      </c>
      <c r="B815" s="140">
        <v>60208</v>
      </c>
      <c r="C815" s="140">
        <v>40381</v>
      </c>
      <c r="D815" s="140">
        <v>40381</v>
      </c>
      <c r="E815" s="141">
        <v>67.06916024448579</v>
      </c>
      <c r="F815" s="140">
        <v>15762</v>
      </c>
    </row>
    <row r="816" spans="1:6" s="856" customFormat="1" ht="12.75">
      <c r="A816" s="278" t="s">
        <v>246</v>
      </c>
      <c r="B816" s="140">
        <v>1030163</v>
      </c>
      <c r="C816" s="140">
        <v>764217</v>
      </c>
      <c r="D816" s="140">
        <v>388482</v>
      </c>
      <c r="E816" s="141">
        <v>37.71073121438064</v>
      </c>
      <c r="F816" s="140">
        <v>109619</v>
      </c>
    </row>
    <row r="817" spans="1:6" s="856" customFormat="1" ht="12.75">
      <c r="A817" s="278" t="s">
        <v>686</v>
      </c>
      <c r="B817" s="140">
        <v>1027314</v>
      </c>
      <c r="C817" s="140">
        <v>764217</v>
      </c>
      <c r="D817" s="140">
        <v>388482</v>
      </c>
      <c r="E817" s="141">
        <v>37.815312552929285</v>
      </c>
      <c r="F817" s="140">
        <v>109619</v>
      </c>
    </row>
    <row r="818" spans="1:6" s="856" customFormat="1" ht="12.75">
      <c r="A818" s="278" t="s">
        <v>518</v>
      </c>
      <c r="B818" s="140">
        <v>722104</v>
      </c>
      <c r="C818" s="140">
        <v>470692</v>
      </c>
      <c r="D818" s="140">
        <v>278378</v>
      </c>
      <c r="E818" s="141">
        <v>38.550956648903764</v>
      </c>
      <c r="F818" s="140">
        <v>26827</v>
      </c>
    </row>
    <row r="819" spans="1:6" s="856" customFormat="1" ht="12.75">
      <c r="A819" s="278" t="s">
        <v>519</v>
      </c>
      <c r="B819" s="140">
        <v>10083</v>
      </c>
      <c r="C819" s="140">
        <v>2994</v>
      </c>
      <c r="D819" s="140">
        <v>579</v>
      </c>
      <c r="E819" s="141">
        <v>5.742338589705445</v>
      </c>
      <c r="F819" s="140">
        <v>579</v>
      </c>
    </row>
    <row r="820" spans="1:6" s="856" customFormat="1" ht="12.75">
      <c r="A820" s="278" t="s">
        <v>546</v>
      </c>
      <c r="B820" s="140">
        <v>8125</v>
      </c>
      <c r="C820" s="140">
        <v>2413</v>
      </c>
      <c r="D820" s="140">
        <v>467</v>
      </c>
      <c r="E820" s="141">
        <v>5.747692307692308</v>
      </c>
      <c r="F820" s="140">
        <v>467</v>
      </c>
    </row>
    <row r="821" spans="1:6" s="856" customFormat="1" ht="12.75">
      <c r="A821" s="278" t="s">
        <v>521</v>
      </c>
      <c r="B821" s="140">
        <v>712021</v>
      </c>
      <c r="C821" s="140">
        <v>467698</v>
      </c>
      <c r="D821" s="140">
        <v>277799</v>
      </c>
      <c r="E821" s="141">
        <v>39.015562743233694</v>
      </c>
      <c r="F821" s="140">
        <v>26248</v>
      </c>
    </row>
    <row r="822" spans="1:6" s="856" customFormat="1" ht="12.75">
      <c r="A822" s="278" t="s">
        <v>523</v>
      </c>
      <c r="B822" s="140">
        <v>305210</v>
      </c>
      <c r="C822" s="140">
        <v>293525</v>
      </c>
      <c r="D822" s="140">
        <v>110104</v>
      </c>
      <c r="E822" s="141">
        <v>36.07483372104453</v>
      </c>
      <c r="F822" s="140">
        <v>82792</v>
      </c>
    </row>
    <row r="823" spans="1:6" s="856" customFormat="1" ht="12.75">
      <c r="A823" s="278" t="s">
        <v>547</v>
      </c>
      <c r="B823" s="140">
        <v>305210</v>
      </c>
      <c r="C823" s="140">
        <v>293525</v>
      </c>
      <c r="D823" s="140">
        <v>110104</v>
      </c>
      <c r="E823" s="141">
        <v>36.07483372104453</v>
      </c>
      <c r="F823" s="140">
        <v>82792</v>
      </c>
    </row>
    <row r="824" spans="1:6" s="856" customFormat="1" ht="13.5" customHeight="1">
      <c r="A824" s="278" t="s">
        <v>200</v>
      </c>
      <c r="B824" s="140">
        <v>2849</v>
      </c>
      <c r="C824" s="140">
        <v>0</v>
      </c>
      <c r="D824" s="140">
        <v>0</v>
      </c>
      <c r="E824" s="141">
        <v>0</v>
      </c>
      <c r="F824" s="140">
        <v>0</v>
      </c>
    </row>
    <row r="825" spans="1:6" s="856" customFormat="1" ht="13.5" customHeight="1">
      <c r="A825" s="278" t="s">
        <v>532</v>
      </c>
      <c r="B825" s="140">
        <v>2849</v>
      </c>
      <c r="C825" s="140">
        <v>0</v>
      </c>
      <c r="D825" s="140">
        <v>0</v>
      </c>
      <c r="E825" s="141">
        <v>0</v>
      </c>
      <c r="F825" s="140">
        <v>0</v>
      </c>
    </row>
    <row r="826" spans="1:6" s="856" customFormat="1" ht="12.75">
      <c r="A826" s="278" t="s">
        <v>460</v>
      </c>
      <c r="B826" s="140">
        <v>-58963</v>
      </c>
      <c r="C826" s="140">
        <v>-53278</v>
      </c>
      <c r="D826" s="140">
        <v>-38772</v>
      </c>
      <c r="E826" s="870" t="s">
        <v>1147</v>
      </c>
      <c r="F826" s="140">
        <v>-38772</v>
      </c>
    </row>
    <row r="827" spans="1:6" s="856" customFormat="1" ht="13.5" customHeight="1">
      <c r="A827" s="278" t="s">
        <v>1152</v>
      </c>
      <c r="B827" s="140">
        <v>58963</v>
      </c>
      <c r="C827" s="140">
        <v>53278</v>
      </c>
      <c r="D827" s="870" t="s">
        <v>1147</v>
      </c>
      <c r="E827" s="870" t="s">
        <v>1147</v>
      </c>
      <c r="F827" s="870" t="s">
        <v>1147</v>
      </c>
    </row>
    <row r="828" spans="1:6" s="856" customFormat="1" ht="13.5" customHeight="1">
      <c r="A828" s="278" t="s">
        <v>539</v>
      </c>
      <c r="B828" s="140">
        <v>58963</v>
      </c>
      <c r="C828" s="140">
        <v>53278</v>
      </c>
      <c r="D828" s="870" t="s">
        <v>1147</v>
      </c>
      <c r="E828" s="870" t="s">
        <v>1147</v>
      </c>
      <c r="F828" s="870" t="s">
        <v>1147</v>
      </c>
    </row>
    <row r="829" spans="1:6" s="856" customFormat="1" ht="25.5">
      <c r="A829" s="280" t="s">
        <v>549</v>
      </c>
      <c r="B829" s="140">
        <v>58963</v>
      </c>
      <c r="C829" s="140">
        <v>53278</v>
      </c>
      <c r="D829" s="870" t="s">
        <v>1147</v>
      </c>
      <c r="E829" s="870" t="s">
        <v>1147</v>
      </c>
      <c r="F829" s="870" t="s">
        <v>1147</v>
      </c>
    </row>
    <row r="830" spans="1:6" s="856" customFormat="1" ht="12.75">
      <c r="A830" s="864" t="s">
        <v>550</v>
      </c>
      <c r="B830" s="140"/>
      <c r="C830" s="140"/>
      <c r="D830" s="140"/>
      <c r="E830" s="868"/>
      <c r="F830" s="140"/>
    </row>
    <row r="831" spans="1:6" s="856" customFormat="1" ht="12.75">
      <c r="A831" s="278" t="s">
        <v>516</v>
      </c>
      <c r="B831" s="140">
        <v>341135</v>
      </c>
      <c r="C831" s="140">
        <v>228294</v>
      </c>
      <c r="D831" s="140">
        <v>168424</v>
      </c>
      <c r="E831" s="141">
        <v>49.37165638237062</v>
      </c>
      <c r="F831" s="140">
        <v>3600</v>
      </c>
    </row>
    <row r="832" spans="1:6" s="856" customFormat="1" ht="12.75">
      <c r="A832" s="278" t="s">
        <v>152</v>
      </c>
      <c r="B832" s="140">
        <v>307446</v>
      </c>
      <c r="C832" s="140">
        <v>200075</v>
      </c>
      <c r="D832" s="140">
        <v>140205</v>
      </c>
      <c r="E832" s="141">
        <v>45.6031303058098</v>
      </c>
      <c r="F832" s="140">
        <v>0</v>
      </c>
    </row>
    <row r="833" spans="1:6" s="856" customFormat="1" ht="13.5" customHeight="1">
      <c r="A833" s="872" t="s">
        <v>554</v>
      </c>
      <c r="B833" s="874">
        <v>55838</v>
      </c>
      <c r="C833" s="874">
        <v>0</v>
      </c>
      <c r="D833" s="874">
        <v>0</v>
      </c>
      <c r="E833" s="876">
        <v>0</v>
      </c>
      <c r="F833" s="874">
        <v>0</v>
      </c>
    </row>
    <row r="834" spans="1:6" s="856" customFormat="1" ht="12.75">
      <c r="A834" s="278" t="s">
        <v>545</v>
      </c>
      <c r="B834" s="140">
        <v>33689</v>
      </c>
      <c r="C834" s="140">
        <v>28219</v>
      </c>
      <c r="D834" s="140">
        <v>28219</v>
      </c>
      <c r="E834" s="141">
        <v>83.76324616343614</v>
      </c>
      <c r="F834" s="140">
        <v>3600</v>
      </c>
    </row>
    <row r="835" spans="1:6" s="856" customFormat="1" ht="25.5">
      <c r="A835" s="278" t="s">
        <v>517</v>
      </c>
      <c r="B835" s="140">
        <v>33689</v>
      </c>
      <c r="C835" s="140">
        <v>28219</v>
      </c>
      <c r="D835" s="140">
        <v>28219</v>
      </c>
      <c r="E835" s="141">
        <v>83.76324616343614</v>
      </c>
      <c r="F835" s="140">
        <v>3600</v>
      </c>
    </row>
    <row r="836" spans="1:6" s="856" customFormat="1" ht="12.75">
      <c r="A836" s="278" t="s">
        <v>246</v>
      </c>
      <c r="B836" s="140">
        <v>400098</v>
      </c>
      <c r="C836" s="140">
        <v>281572</v>
      </c>
      <c r="D836" s="140">
        <v>210163</v>
      </c>
      <c r="E836" s="141">
        <v>52.52788066923604</v>
      </c>
      <c r="F836" s="140">
        <v>56457</v>
      </c>
    </row>
    <row r="837" spans="1:6" s="856" customFormat="1" ht="12.75">
      <c r="A837" s="278" t="s">
        <v>686</v>
      </c>
      <c r="B837" s="140">
        <v>400098</v>
      </c>
      <c r="C837" s="140">
        <v>281572</v>
      </c>
      <c r="D837" s="140">
        <v>210163</v>
      </c>
      <c r="E837" s="141">
        <v>52.52788066923604</v>
      </c>
      <c r="F837" s="140">
        <v>56457</v>
      </c>
    </row>
    <row r="838" spans="1:6" s="856" customFormat="1" ht="12.75">
      <c r="A838" s="278" t="s">
        <v>518</v>
      </c>
      <c r="B838" s="140">
        <v>279297</v>
      </c>
      <c r="C838" s="140">
        <v>228294</v>
      </c>
      <c r="D838" s="140">
        <v>156886</v>
      </c>
      <c r="E838" s="141">
        <v>56.17174548956845</v>
      </c>
      <c r="F838" s="140">
        <v>3180</v>
      </c>
    </row>
    <row r="839" spans="1:6" s="856" customFormat="1" ht="12.75">
      <c r="A839" s="278" t="s">
        <v>521</v>
      </c>
      <c r="B839" s="140">
        <v>279297</v>
      </c>
      <c r="C839" s="140">
        <v>228294</v>
      </c>
      <c r="D839" s="140">
        <v>156886</v>
      </c>
      <c r="E839" s="141">
        <v>56.17174548956845</v>
      </c>
      <c r="F839" s="140">
        <v>3180</v>
      </c>
    </row>
    <row r="840" spans="1:6" s="856" customFormat="1" ht="12.75">
      <c r="A840" s="278" t="s">
        <v>523</v>
      </c>
      <c r="B840" s="140">
        <v>64963</v>
      </c>
      <c r="C840" s="140">
        <v>53278</v>
      </c>
      <c r="D840" s="140">
        <v>53277</v>
      </c>
      <c r="E840" s="141">
        <v>82.01129873928235</v>
      </c>
      <c r="F840" s="140">
        <v>53277</v>
      </c>
    </row>
    <row r="841" spans="1:6" s="856" customFormat="1" ht="12.75">
      <c r="A841" s="278" t="s">
        <v>547</v>
      </c>
      <c r="B841" s="140">
        <v>64963</v>
      </c>
      <c r="C841" s="140">
        <v>53278</v>
      </c>
      <c r="D841" s="140">
        <v>53277</v>
      </c>
      <c r="E841" s="141">
        <v>82.01129873928235</v>
      </c>
      <c r="F841" s="140">
        <v>53277</v>
      </c>
    </row>
    <row r="842" spans="1:6" s="856" customFormat="1" ht="12.75">
      <c r="A842" s="337" t="s">
        <v>529</v>
      </c>
      <c r="B842" s="140">
        <v>55838</v>
      </c>
      <c r="C842" s="140">
        <v>0</v>
      </c>
      <c r="D842" s="140">
        <v>0</v>
      </c>
      <c r="E842" s="141">
        <v>0</v>
      </c>
      <c r="F842" s="140">
        <v>0</v>
      </c>
    </row>
    <row r="843" spans="1:6" s="856" customFormat="1" ht="12.75">
      <c r="A843" s="884" t="s">
        <v>563</v>
      </c>
      <c r="B843" s="415">
        <v>55838</v>
      </c>
      <c r="C843" s="415">
        <v>0</v>
      </c>
      <c r="D843" s="415">
        <v>0</v>
      </c>
      <c r="E843" s="141">
        <v>0</v>
      </c>
      <c r="F843" s="415">
        <v>0</v>
      </c>
    </row>
    <row r="844" spans="1:6" s="856" customFormat="1" ht="25.5">
      <c r="A844" s="284" t="s">
        <v>564</v>
      </c>
      <c r="B844" s="873">
        <v>55838</v>
      </c>
      <c r="C844" s="873">
        <v>0</v>
      </c>
      <c r="D844" s="873">
        <v>0</v>
      </c>
      <c r="E844" s="876">
        <v>0</v>
      </c>
      <c r="F844" s="873">
        <v>0</v>
      </c>
    </row>
    <row r="845" spans="1:6" s="856" customFormat="1" ht="12.75">
      <c r="A845" s="278" t="s">
        <v>460</v>
      </c>
      <c r="B845" s="140">
        <v>-58963</v>
      </c>
      <c r="C845" s="140">
        <v>-53278</v>
      </c>
      <c r="D845" s="140">
        <v>-41739</v>
      </c>
      <c r="E845" s="870" t="s">
        <v>1147</v>
      </c>
      <c r="F845" s="140">
        <v>-41739</v>
      </c>
    </row>
    <row r="846" spans="1:6" s="856" customFormat="1" ht="13.5" customHeight="1">
      <c r="A846" s="278" t="s">
        <v>1152</v>
      </c>
      <c r="B846" s="140">
        <v>58963</v>
      </c>
      <c r="C846" s="140">
        <v>53278</v>
      </c>
      <c r="D846" s="870" t="s">
        <v>1147</v>
      </c>
      <c r="E846" s="870" t="s">
        <v>1147</v>
      </c>
      <c r="F846" s="870" t="s">
        <v>1147</v>
      </c>
    </row>
    <row r="847" spans="1:6" s="856" customFormat="1" ht="13.5" customHeight="1">
      <c r="A847" s="278" t="s">
        <v>539</v>
      </c>
      <c r="B847" s="140">
        <v>58963</v>
      </c>
      <c r="C847" s="140">
        <v>53278</v>
      </c>
      <c r="D847" s="870" t="s">
        <v>1147</v>
      </c>
      <c r="E847" s="870" t="s">
        <v>1147</v>
      </c>
      <c r="F847" s="870" t="s">
        <v>1147</v>
      </c>
    </row>
    <row r="848" spans="1:6" s="856" customFormat="1" ht="25.5">
      <c r="A848" s="280" t="s">
        <v>549</v>
      </c>
      <c r="B848" s="140">
        <v>58963</v>
      </c>
      <c r="C848" s="140">
        <v>53278</v>
      </c>
      <c r="D848" s="870" t="s">
        <v>1147</v>
      </c>
      <c r="E848" s="870" t="s">
        <v>1147</v>
      </c>
      <c r="F848" s="870" t="s">
        <v>1147</v>
      </c>
    </row>
    <row r="849" spans="1:6" s="856" customFormat="1" ht="12.75">
      <c r="A849" s="864" t="s">
        <v>695</v>
      </c>
      <c r="B849" s="140"/>
      <c r="C849" s="140"/>
      <c r="D849" s="140"/>
      <c r="E849" s="868"/>
      <c r="F849" s="140"/>
    </row>
    <row r="850" spans="1:6" s="856" customFormat="1" ht="12.75">
      <c r="A850" s="278" t="s">
        <v>516</v>
      </c>
      <c r="B850" s="140">
        <v>101626</v>
      </c>
      <c r="C850" s="140">
        <v>76406</v>
      </c>
      <c r="D850" s="140">
        <v>73513</v>
      </c>
      <c r="E850" s="141">
        <v>72.33680357388857</v>
      </c>
      <c r="F850" s="140">
        <v>0</v>
      </c>
    </row>
    <row r="851" spans="1:6" s="856" customFormat="1" ht="12.75">
      <c r="A851" s="278" t="s">
        <v>152</v>
      </c>
      <c r="B851" s="140">
        <v>101626</v>
      </c>
      <c r="C851" s="140">
        <v>76406</v>
      </c>
      <c r="D851" s="140">
        <v>73513</v>
      </c>
      <c r="E851" s="141">
        <v>72.33680357388857</v>
      </c>
      <c r="F851" s="140">
        <v>0</v>
      </c>
    </row>
    <row r="852" spans="1:6" s="856" customFormat="1" ht="12.75">
      <c r="A852" s="278" t="s">
        <v>246</v>
      </c>
      <c r="B852" s="140">
        <v>101626</v>
      </c>
      <c r="C852" s="140">
        <v>76406</v>
      </c>
      <c r="D852" s="140">
        <v>73513</v>
      </c>
      <c r="E852" s="141">
        <v>72.33680357388857</v>
      </c>
      <c r="F852" s="140">
        <v>0</v>
      </c>
    </row>
    <row r="853" spans="1:6" s="856" customFormat="1" ht="12.75">
      <c r="A853" s="278" t="s">
        <v>686</v>
      </c>
      <c r="B853" s="140">
        <v>101626</v>
      </c>
      <c r="C853" s="140">
        <v>76406</v>
      </c>
      <c r="D853" s="140">
        <v>73513</v>
      </c>
      <c r="E853" s="141">
        <v>72.33680357388857</v>
      </c>
      <c r="F853" s="140">
        <v>0</v>
      </c>
    </row>
    <row r="854" spans="1:6" s="856" customFormat="1" ht="12.75">
      <c r="A854" s="278" t="s">
        <v>518</v>
      </c>
      <c r="B854" s="140">
        <v>101626</v>
      </c>
      <c r="C854" s="140">
        <v>76406</v>
      </c>
      <c r="D854" s="140">
        <v>73513</v>
      </c>
      <c r="E854" s="141">
        <v>72.33680357388857</v>
      </c>
      <c r="F854" s="140">
        <v>0</v>
      </c>
    </row>
    <row r="855" spans="1:6" s="856" customFormat="1" ht="12.75">
      <c r="A855" s="278" t="s">
        <v>521</v>
      </c>
      <c r="B855" s="140">
        <v>101626</v>
      </c>
      <c r="C855" s="140">
        <v>76406</v>
      </c>
      <c r="D855" s="140">
        <v>73513</v>
      </c>
      <c r="E855" s="141">
        <v>72.33680357388857</v>
      </c>
      <c r="F855" s="140">
        <v>0</v>
      </c>
    </row>
    <row r="856" spans="1:6" s="856" customFormat="1" ht="12.75">
      <c r="A856" s="864" t="s">
        <v>568</v>
      </c>
      <c r="B856" s="140"/>
      <c r="C856" s="140"/>
      <c r="D856" s="140"/>
      <c r="E856" s="868"/>
      <c r="F856" s="140"/>
    </row>
    <row r="857" spans="1:6" s="856" customFormat="1" ht="12.75">
      <c r="A857" s="278" t="s">
        <v>516</v>
      </c>
      <c r="B857" s="140">
        <v>194937</v>
      </c>
      <c r="C857" s="140">
        <v>16899</v>
      </c>
      <c r="D857" s="140">
        <v>16899</v>
      </c>
      <c r="E857" s="141">
        <v>8.668954585327567</v>
      </c>
      <c r="F857" s="140">
        <v>10252</v>
      </c>
    </row>
    <row r="858" spans="1:6" s="856" customFormat="1" ht="12.75">
      <c r="A858" s="278" t="s">
        <v>152</v>
      </c>
      <c r="B858" s="140">
        <v>171312</v>
      </c>
      <c r="C858" s="140">
        <v>7631</v>
      </c>
      <c r="D858" s="140">
        <v>7631</v>
      </c>
      <c r="E858" s="141">
        <v>4.454445689735687</v>
      </c>
      <c r="F858" s="140">
        <v>984</v>
      </c>
    </row>
    <row r="859" spans="1:6" s="856" customFormat="1" ht="12.75">
      <c r="A859" s="278" t="s">
        <v>545</v>
      </c>
      <c r="B859" s="140">
        <v>23625</v>
      </c>
      <c r="C859" s="140">
        <v>9268</v>
      </c>
      <c r="D859" s="140">
        <v>9268</v>
      </c>
      <c r="E859" s="141">
        <v>39.22962962962963</v>
      </c>
      <c r="F859" s="140">
        <v>9268</v>
      </c>
    </row>
    <row r="860" spans="1:6" s="856" customFormat="1" ht="25.5">
      <c r="A860" s="278" t="s">
        <v>517</v>
      </c>
      <c r="B860" s="140">
        <v>23625</v>
      </c>
      <c r="C860" s="140">
        <v>9268</v>
      </c>
      <c r="D860" s="140">
        <v>9268</v>
      </c>
      <c r="E860" s="141">
        <v>39.22962962962963</v>
      </c>
      <c r="F860" s="140">
        <v>9268</v>
      </c>
    </row>
    <row r="861" spans="1:6" s="856" customFormat="1" ht="12.75">
      <c r="A861" s="278" t="s">
        <v>246</v>
      </c>
      <c r="B861" s="140">
        <v>194937</v>
      </c>
      <c r="C861" s="140">
        <v>16899</v>
      </c>
      <c r="D861" s="140">
        <v>13932</v>
      </c>
      <c r="E861" s="141">
        <v>7.1469243909570785</v>
      </c>
      <c r="F861" s="140">
        <v>7285</v>
      </c>
    </row>
    <row r="862" spans="1:6" s="856" customFormat="1" ht="12.75">
      <c r="A862" s="278" t="s">
        <v>686</v>
      </c>
      <c r="B862" s="140">
        <v>192088</v>
      </c>
      <c r="C862" s="140">
        <v>16899</v>
      </c>
      <c r="D862" s="140">
        <v>13932</v>
      </c>
      <c r="E862" s="141">
        <v>7.252925742368081</v>
      </c>
      <c r="F862" s="140">
        <v>7285</v>
      </c>
    </row>
    <row r="863" spans="1:6" s="856" customFormat="1" ht="12.75">
      <c r="A863" s="278" t="s">
        <v>518</v>
      </c>
      <c r="B863" s="140">
        <v>192088</v>
      </c>
      <c r="C863" s="140">
        <v>16899</v>
      </c>
      <c r="D863" s="140">
        <v>13932</v>
      </c>
      <c r="E863" s="141">
        <v>7.252925742368081</v>
      </c>
      <c r="F863" s="140">
        <v>7285</v>
      </c>
    </row>
    <row r="864" spans="1:6" s="856" customFormat="1" ht="12.75">
      <c r="A864" s="278" t="s">
        <v>519</v>
      </c>
      <c r="B864" s="140">
        <v>10083</v>
      </c>
      <c r="C864" s="140">
        <v>2994</v>
      </c>
      <c r="D864" s="140">
        <v>579</v>
      </c>
      <c r="E864" s="141">
        <v>5.742338589705445</v>
      </c>
      <c r="F864" s="140">
        <v>579</v>
      </c>
    </row>
    <row r="865" spans="1:6" s="856" customFormat="1" ht="12.75">
      <c r="A865" s="278" t="s">
        <v>546</v>
      </c>
      <c r="B865" s="140">
        <v>8125</v>
      </c>
      <c r="C865" s="140">
        <v>2413</v>
      </c>
      <c r="D865" s="140">
        <v>467</v>
      </c>
      <c r="E865" s="141">
        <v>5.747692307692308</v>
      </c>
      <c r="F865" s="140">
        <v>467</v>
      </c>
    </row>
    <row r="866" spans="1:6" s="856" customFormat="1" ht="12.75">
      <c r="A866" s="278" t="s">
        <v>521</v>
      </c>
      <c r="B866" s="140">
        <v>182005</v>
      </c>
      <c r="C866" s="140">
        <v>13905</v>
      </c>
      <c r="D866" s="140">
        <v>13353</v>
      </c>
      <c r="E866" s="141">
        <v>7.336611631548584</v>
      </c>
      <c r="F866" s="140">
        <v>6706</v>
      </c>
    </row>
    <row r="867" spans="1:6" s="856" customFormat="1" ht="13.5" customHeight="1">
      <c r="A867" s="278" t="s">
        <v>200</v>
      </c>
      <c r="B867" s="140">
        <v>2849</v>
      </c>
      <c r="C867" s="140">
        <v>0</v>
      </c>
      <c r="D867" s="140">
        <v>0</v>
      </c>
      <c r="E867" s="141">
        <v>0</v>
      </c>
      <c r="F867" s="140">
        <v>0</v>
      </c>
    </row>
    <row r="868" spans="1:6" s="856" customFormat="1" ht="13.5" customHeight="1">
      <c r="A868" s="278" t="s">
        <v>532</v>
      </c>
      <c r="B868" s="140">
        <v>2849</v>
      </c>
      <c r="C868" s="140">
        <v>0</v>
      </c>
      <c r="D868" s="140">
        <v>0</v>
      </c>
      <c r="E868" s="141">
        <v>0</v>
      </c>
      <c r="F868" s="140">
        <v>0</v>
      </c>
    </row>
    <row r="869" spans="1:6" s="856" customFormat="1" ht="12.75">
      <c r="A869" s="864" t="s">
        <v>586</v>
      </c>
      <c r="B869" s="140"/>
      <c r="C869" s="140"/>
      <c r="D869" s="140"/>
      <c r="E869" s="868"/>
      <c r="F869" s="140"/>
    </row>
    <row r="870" spans="1:6" s="856" customFormat="1" ht="12.75">
      <c r="A870" s="278" t="s">
        <v>516</v>
      </c>
      <c r="B870" s="140">
        <v>49000</v>
      </c>
      <c r="C870" s="140">
        <v>49000</v>
      </c>
      <c r="D870" s="140">
        <v>19146</v>
      </c>
      <c r="E870" s="141">
        <v>39.0734693877551</v>
      </c>
      <c r="F870" s="140">
        <v>2894</v>
      </c>
    </row>
    <row r="871" spans="1:6" s="856" customFormat="1" ht="12.75">
      <c r="A871" s="278" t="s">
        <v>152</v>
      </c>
      <c r="B871" s="140">
        <v>46106</v>
      </c>
      <c r="C871" s="140">
        <v>46106</v>
      </c>
      <c r="D871" s="140">
        <v>16252</v>
      </c>
      <c r="E871" s="141">
        <v>35.24920834598534</v>
      </c>
      <c r="F871" s="140">
        <v>0</v>
      </c>
    </row>
    <row r="872" spans="1:6" s="856" customFormat="1" ht="12.75">
      <c r="A872" s="278" t="s">
        <v>545</v>
      </c>
      <c r="B872" s="140">
        <v>2894</v>
      </c>
      <c r="C872" s="140">
        <v>2894</v>
      </c>
      <c r="D872" s="140">
        <v>2894</v>
      </c>
      <c r="E872" s="141">
        <v>100</v>
      </c>
      <c r="F872" s="140">
        <v>2894</v>
      </c>
    </row>
    <row r="873" spans="1:6" s="856" customFormat="1" ht="25.5">
      <c r="A873" s="278" t="s">
        <v>517</v>
      </c>
      <c r="B873" s="140">
        <v>2894</v>
      </c>
      <c r="C873" s="140">
        <v>2894</v>
      </c>
      <c r="D873" s="140">
        <v>2894</v>
      </c>
      <c r="E873" s="141">
        <v>100</v>
      </c>
      <c r="F873" s="140">
        <v>2894</v>
      </c>
    </row>
    <row r="874" spans="1:6" s="856" customFormat="1" ht="12.75">
      <c r="A874" s="278" t="s">
        <v>246</v>
      </c>
      <c r="B874" s="140">
        <v>49000</v>
      </c>
      <c r="C874" s="140">
        <v>49000</v>
      </c>
      <c r="D874" s="140">
        <v>19146</v>
      </c>
      <c r="E874" s="141">
        <v>39.0734693877551</v>
      </c>
      <c r="F874" s="140">
        <v>2894</v>
      </c>
    </row>
    <row r="875" spans="1:6" s="856" customFormat="1" ht="12.75">
      <c r="A875" s="278" t="s">
        <v>686</v>
      </c>
      <c r="B875" s="140">
        <v>49000</v>
      </c>
      <c r="C875" s="140">
        <v>49000</v>
      </c>
      <c r="D875" s="140">
        <v>19146</v>
      </c>
      <c r="E875" s="141">
        <v>39.0734693877551</v>
      </c>
      <c r="F875" s="140">
        <v>2894</v>
      </c>
    </row>
    <row r="876" spans="1:6" s="856" customFormat="1" ht="12.75">
      <c r="A876" s="278" t="s">
        <v>518</v>
      </c>
      <c r="B876" s="140">
        <v>49000</v>
      </c>
      <c r="C876" s="140">
        <v>49000</v>
      </c>
      <c r="D876" s="140">
        <v>19146</v>
      </c>
      <c r="E876" s="141">
        <v>39.0734693877551</v>
      </c>
      <c r="F876" s="140">
        <v>2894</v>
      </c>
    </row>
    <row r="877" spans="1:6" s="856" customFormat="1" ht="12.75">
      <c r="A877" s="278" t="s">
        <v>521</v>
      </c>
      <c r="B877" s="140">
        <v>49000</v>
      </c>
      <c r="C877" s="140">
        <v>49000</v>
      </c>
      <c r="D877" s="140">
        <v>19146</v>
      </c>
      <c r="E877" s="141">
        <v>39.0734693877551</v>
      </c>
      <c r="F877" s="140">
        <v>2894</v>
      </c>
    </row>
    <row r="878" spans="1:6" s="856" customFormat="1" ht="12.75">
      <c r="A878" s="864" t="s">
        <v>557</v>
      </c>
      <c r="B878" s="140"/>
      <c r="C878" s="140"/>
      <c r="D878" s="140"/>
      <c r="E878" s="868"/>
      <c r="F878" s="140"/>
    </row>
    <row r="879" spans="1:6" s="856" customFormat="1" ht="12.75">
      <c r="A879" s="278" t="s">
        <v>516</v>
      </c>
      <c r="B879" s="140">
        <v>18273</v>
      </c>
      <c r="C879" s="140">
        <v>18273</v>
      </c>
      <c r="D879" s="140">
        <v>0</v>
      </c>
      <c r="E879" s="141">
        <v>0</v>
      </c>
      <c r="F879" s="140">
        <v>0</v>
      </c>
    </row>
    <row r="880" spans="1:6" s="856" customFormat="1" ht="12.75">
      <c r="A880" s="278" t="s">
        <v>152</v>
      </c>
      <c r="B880" s="140">
        <v>18273</v>
      </c>
      <c r="C880" s="140">
        <v>18273</v>
      </c>
      <c r="D880" s="140">
        <v>0</v>
      </c>
      <c r="E880" s="141">
        <v>0</v>
      </c>
      <c r="F880" s="140">
        <v>0</v>
      </c>
    </row>
    <row r="881" spans="1:6" s="856" customFormat="1" ht="12.75">
      <c r="A881" s="278" t="s">
        <v>246</v>
      </c>
      <c r="B881" s="140">
        <v>18273</v>
      </c>
      <c r="C881" s="140">
        <v>18273</v>
      </c>
      <c r="D881" s="140">
        <v>0</v>
      </c>
      <c r="E881" s="141">
        <v>0</v>
      </c>
      <c r="F881" s="140">
        <v>0</v>
      </c>
    </row>
    <row r="882" spans="1:6" s="856" customFormat="1" ht="12.75">
      <c r="A882" s="278" t="s">
        <v>686</v>
      </c>
      <c r="B882" s="140">
        <v>18273</v>
      </c>
      <c r="C882" s="140">
        <v>18273</v>
      </c>
      <c r="D882" s="140">
        <v>0</v>
      </c>
      <c r="E882" s="141">
        <v>0</v>
      </c>
      <c r="F882" s="140">
        <v>0</v>
      </c>
    </row>
    <row r="883" spans="1:6" s="856" customFormat="1" ht="12.75">
      <c r="A883" s="278" t="s">
        <v>518</v>
      </c>
      <c r="B883" s="140">
        <v>18273</v>
      </c>
      <c r="C883" s="140">
        <v>18273</v>
      </c>
      <c r="D883" s="140">
        <v>0</v>
      </c>
      <c r="E883" s="141">
        <v>0</v>
      </c>
      <c r="F883" s="140">
        <v>0</v>
      </c>
    </row>
    <row r="884" spans="1:6" s="856" customFormat="1" ht="12.75">
      <c r="A884" s="278" t="s">
        <v>521</v>
      </c>
      <c r="B884" s="140">
        <v>18273</v>
      </c>
      <c r="C884" s="140">
        <v>18273</v>
      </c>
      <c r="D884" s="140">
        <v>0</v>
      </c>
      <c r="E884" s="141">
        <v>0</v>
      </c>
      <c r="F884" s="140">
        <v>0</v>
      </c>
    </row>
    <row r="885" spans="1:6" s="856" customFormat="1" ht="12.75">
      <c r="A885" s="864" t="s">
        <v>595</v>
      </c>
      <c r="B885" s="140"/>
      <c r="C885" s="140"/>
      <c r="D885" s="140"/>
      <c r="E885" s="868"/>
      <c r="F885" s="140"/>
    </row>
    <row r="886" spans="1:6" s="856" customFormat="1" ht="12.75">
      <c r="A886" s="278" t="s">
        <v>516</v>
      </c>
      <c r="B886" s="140">
        <v>38300</v>
      </c>
      <c r="C886" s="140">
        <v>38300</v>
      </c>
      <c r="D886" s="140">
        <v>1433</v>
      </c>
      <c r="E886" s="141">
        <v>3.741514360313316</v>
      </c>
      <c r="F886" s="140">
        <v>0</v>
      </c>
    </row>
    <row r="887" spans="1:6" s="856" customFormat="1" ht="12.75">
      <c r="A887" s="278" t="s">
        <v>152</v>
      </c>
      <c r="B887" s="140">
        <v>38300</v>
      </c>
      <c r="C887" s="140">
        <v>38300</v>
      </c>
      <c r="D887" s="140">
        <v>1433</v>
      </c>
      <c r="E887" s="141">
        <v>3.741514360313316</v>
      </c>
      <c r="F887" s="140">
        <v>0</v>
      </c>
    </row>
    <row r="888" spans="1:6" s="856" customFormat="1" ht="12.75">
      <c r="A888" s="278" t="s">
        <v>246</v>
      </c>
      <c r="B888" s="140">
        <v>38300</v>
      </c>
      <c r="C888" s="140">
        <v>38300</v>
      </c>
      <c r="D888" s="140">
        <v>1433</v>
      </c>
      <c r="E888" s="141">
        <v>3.741514360313316</v>
      </c>
      <c r="F888" s="140">
        <v>0</v>
      </c>
    </row>
    <row r="889" spans="1:6" s="856" customFormat="1" ht="12.75">
      <c r="A889" s="278" t="s">
        <v>686</v>
      </c>
      <c r="B889" s="140">
        <v>38300</v>
      </c>
      <c r="C889" s="140">
        <v>38300</v>
      </c>
      <c r="D889" s="140">
        <v>1433</v>
      </c>
      <c r="E889" s="141">
        <v>3.741514360313316</v>
      </c>
      <c r="F889" s="140">
        <v>0</v>
      </c>
    </row>
    <row r="890" spans="1:6" s="856" customFormat="1" ht="12.75">
      <c r="A890" s="278" t="s">
        <v>518</v>
      </c>
      <c r="B890" s="140">
        <v>38300</v>
      </c>
      <c r="C890" s="140">
        <v>38300</v>
      </c>
      <c r="D890" s="140">
        <v>1433</v>
      </c>
      <c r="E890" s="141">
        <v>3.741514360313316</v>
      </c>
      <c r="F890" s="140">
        <v>0</v>
      </c>
    </row>
    <row r="891" spans="1:6" s="856" customFormat="1" ht="12.75">
      <c r="A891" s="278" t="s">
        <v>521</v>
      </c>
      <c r="B891" s="140">
        <v>38300</v>
      </c>
      <c r="C891" s="140">
        <v>38300</v>
      </c>
      <c r="D891" s="140">
        <v>1433</v>
      </c>
      <c r="E891" s="141">
        <v>3.741514360313316</v>
      </c>
      <c r="F891" s="140">
        <v>0</v>
      </c>
    </row>
    <row r="892" spans="1:6" s="856" customFormat="1" ht="12.75">
      <c r="A892" s="864" t="s">
        <v>572</v>
      </c>
      <c r="B892" s="140"/>
      <c r="C892" s="140"/>
      <c r="D892" s="140"/>
      <c r="E892" s="868"/>
      <c r="F892" s="140"/>
    </row>
    <row r="893" spans="1:6" s="856" customFormat="1" ht="12.75">
      <c r="A893" s="278" t="s">
        <v>516</v>
      </c>
      <c r="B893" s="140">
        <v>26004</v>
      </c>
      <c r="C893" s="140">
        <v>26004</v>
      </c>
      <c r="D893" s="140">
        <v>0</v>
      </c>
      <c r="E893" s="141">
        <v>0</v>
      </c>
      <c r="F893" s="140">
        <v>0</v>
      </c>
    </row>
    <row r="894" spans="1:6" s="856" customFormat="1" ht="12.75">
      <c r="A894" s="278" t="s">
        <v>152</v>
      </c>
      <c r="B894" s="140">
        <v>26004</v>
      </c>
      <c r="C894" s="140">
        <v>26004</v>
      </c>
      <c r="D894" s="140">
        <v>0</v>
      </c>
      <c r="E894" s="141">
        <v>0</v>
      </c>
      <c r="F894" s="140">
        <v>0</v>
      </c>
    </row>
    <row r="895" spans="1:6" s="856" customFormat="1" ht="12.75">
      <c r="A895" s="278" t="s">
        <v>246</v>
      </c>
      <c r="B895" s="140">
        <v>26004</v>
      </c>
      <c r="C895" s="140">
        <v>26004</v>
      </c>
      <c r="D895" s="140">
        <v>0</v>
      </c>
      <c r="E895" s="141">
        <v>0</v>
      </c>
      <c r="F895" s="140">
        <v>0</v>
      </c>
    </row>
    <row r="896" spans="1:6" s="856" customFormat="1" ht="12.75">
      <c r="A896" s="278" t="s">
        <v>686</v>
      </c>
      <c r="B896" s="140">
        <v>26004</v>
      </c>
      <c r="C896" s="140">
        <v>26004</v>
      </c>
      <c r="D896" s="140">
        <v>0</v>
      </c>
      <c r="E896" s="141">
        <v>0</v>
      </c>
      <c r="F896" s="140">
        <v>0</v>
      </c>
    </row>
    <row r="897" spans="1:6" s="856" customFormat="1" ht="12.75">
      <c r="A897" s="278" t="s">
        <v>518</v>
      </c>
      <c r="B897" s="140">
        <v>26004</v>
      </c>
      <c r="C897" s="140">
        <v>26004</v>
      </c>
      <c r="D897" s="140">
        <v>0</v>
      </c>
      <c r="E897" s="141">
        <v>0</v>
      </c>
      <c r="F897" s="140">
        <v>0</v>
      </c>
    </row>
    <row r="898" spans="1:6" s="856" customFormat="1" ht="12.75">
      <c r="A898" s="278" t="s">
        <v>521</v>
      </c>
      <c r="B898" s="140">
        <v>26004</v>
      </c>
      <c r="C898" s="140">
        <v>26004</v>
      </c>
      <c r="D898" s="140">
        <v>0</v>
      </c>
      <c r="E898" s="141">
        <v>0</v>
      </c>
      <c r="F898" s="140">
        <v>0</v>
      </c>
    </row>
    <row r="899" spans="1:6" s="856" customFormat="1" ht="25.5">
      <c r="A899" s="864" t="s">
        <v>573</v>
      </c>
      <c r="B899" s="140"/>
      <c r="C899" s="140"/>
      <c r="D899" s="140"/>
      <c r="E899" s="868"/>
      <c r="F899" s="140"/>
    </row>
    <row r="900" spans="1:6" s="856" customFormat="1" ht="12.75">
      <c r="A900" s="278" t="s">
        <v>516</v>
      </c>
      <c r="B900" s="140">
        <v>257763</v>
      </c>
      <c r="C900" s="140">
        <v>257763</v>
      </c>
      <c r="D900" s="140">
        <v>70295</v>
      </c>
      <c r="E900" s="141">
        <v>27.271175459627646</v>
      </c>
      <c r="F900" s="140">
        <v>42983</v>
      </c>
    </row>
    <row r="901" spans="1:6" s="856" customFormat="1" ht="12.75">
      <c r="A901" s="278" t="s">
        <v>152</v>
      </c>
      <c r="B901" s="140">
        <v>257763</v>
      </c>
      <c r="C901" s="140">
        <v>257763</v>
      </c>
      <c r="D901" s="140">
        <v>70295</v>
      </c>
      <c r="E901" s="141">
        <v>27.271175459627646</v>
      </c>
      <c r="F901" s="140">
        <v>42983</v>
      </c>
    </row>
    <row r="902" spans="1:6" s="856" customFormat="1" ht="12.75">
      <c r="A902" s="278" t="s">
        <v>246</v>
      </c>
      <c r="B902" s="140">
        <v>257763</v>
      </c>
      <c r="C902" s="140">
        <v>257763</v>
      </c>
      <c r="D902" s="140">
        <v>70295</v>
      </c>
      <c r="E902" s="141">
        <v>27.271175459627646</v>
      </c>
      <c r="F902" s="140">
        <v>42983</v>
      </c>
    </row>
    <row r="903" spans="1:6" s="856" customFormat="1" ht="12.75">
      <c r="A903" s="278" t="s">
        <v>686</v>
      </c>
      <c r="B903" s="140">
        <v>257763</v>
      </c>
      <c r="C903" s="140">
        <v>257763</v>
      </c>
      <c r="D903" s="140">
        <v>70295</v>
      </c>
      <c r="E903" s="141">
        <v>27.271175459627646</v>
      </c>
      <c r="F903" s="140">
        <v>42983</v>
      </c>
    </row>
    <row r="904" spans="1:6" s="856" customFormat="1" ht="12.75">
      <c r="A904" s="278" t="s">
        <v>518</v>
      </c>
      <c r="B904" s="140">
        <v>17516</v>
      </c>
      <c r="C904" s="140">
        <v>17516</v>
      </c>
      <c r="D904" s="140">
        <v>13468</v>
      </c>
      <c r="E904" s="141">
        <v>76.88970084494177</v>
      </c>
      <c r="F904" s="140">
        <v>13468</v>
      </c>
    </row>
    <row r="905" spans="1:6" s="856" customFormat="1" ht="12.75">
      <c r="A905" s="278" t="s">
        <v>521</v>
      </c>
      <c r="B905" s="140">
        <v>17516</v>
      </c>
      <c r="C905" s="140">
        <v>17516</v>
      </c>
      <c r="D905" s="140">
        <v>13468</v>
      </c>
      <c r="E905" s="141">
        <v>76.88970084494177</v>
      </c>
      <c r="F905" s="140">
        <v>13468</v>
      </c>
    </row>
    <row r="906" spans="1:6" s="856" customFormat="1" ht="12.75">
      <c r="A906" s="278" t="s">
        <v>523</v>
      </c>
      <c r="B906" s="140">
        <v>240247</v>
      </c>
      <c r="C906" s="140">
        <v>240247</v>
      </c>
      <c r="D906" s="140">
        <v>56827</v>
      </c>
      <c r="E906" s="141">
        <v>23.65357319758415</v>
      </c>
      <c r="F906" s="140">
        <v>29515</v>
      </c>
    </row>
    <row r="907" spans="1:6" s="856" customFormat="1" ht="12.75">
      <c r="A907" s="278" t="s">
        <v>547</v>
      </c>
      <c r="B907" s="140">
        <v>240247</v>
      </c>
      <c r="C907" s="140">
        <v>240247</v>
      </c>
      <c r="D907" s="140">
        <v>56827</v>
      </c>
      <c r="E907" s="141">
        <v>23.65357319758415</v>
      </c>
      <c r="F907" s="140">
        <v>29515</v>
      </c>
    </row>
    <row r="908" spans="1:6" s="856" customFormat="1" ht="12.75">
      <c r="A908" s="853" t="s">
        <v>596</v>
      </c>
      <c r="B908" s="140"/>
      <c r="C908" s="140"/>
      <c r="D908" s="140"/>
      <c r="E908" s="868"/>
      <c r="F908" s="140"/>
    </row>
    <row r="909" spans="1:6" s="856" customFormat="1" ht="12.75">
      <c r="A909" s="278" t="s">
        <v>242</v>
      </c>
      <c r="B909" s="140">
        <v>3641198</v>
      </c>
      <c r="C909" s="140">
        <v>533376</v>
      </c>
      <c r="D909" s="140">
        <v>2300793</v>
      </c>
      <c r="E909" s="141">
        <v>63.18780247599829</v>
      </c>
      <c r="F909" s="140">
        <v>141535</v>
      </c>
    </row>
    <row r="910" spans="1:6" s="856" customFormat="1" ht="12.75">
      <c r="A910" s="278" t="s">
        <v>590</v>
      </c>
      <c r="B910" s="140">
        <v>94170</v>
      </c>
      <c r="C910" s="140">
        <v>0</v>
      </c>
      <c r="D910" s="140">
        <v>0</v>
      </c>
      <c r="E910" s="141">
        <v>0</v>
      </c>
      <c r="F910" s="140">
        <v>0</v>
      </c>
    </row>
    <row r="911" spans="1:6" s="856" customFormat="1" ht="12.75">
      <c r="A911" s="278" t="s">
        <v>152</v>
      </c>
      <c r="B911" s="140">
        <v>1899709</v>
      </c>
      <c r="C911" s="140">
        <v>152996</v>
      </c>
      <c r="D911" s="140">
        <v>1920413</v>
      </c>
      <c r="E911" s="141">
        <v>101.08985112983093</v>
      </c>
      <c r="F911" s="140">
        <v>0</v>
      </c>
    </row>
    <row r="912" spans="1:6" s="856" customFormat="1" ht="12.75">
      <c r="A912" s="278" t="s">
        <v>545</v>
      </c>
      <c r="B912" s="140">
        <v>1647319</v>
      </c>
      <c r="C912" s="140">
        <v>380380</v>
      </c>
      <c r="D912" s="140">
        <v>380380</v>
      </c>
      <c r="E912" s="141">
        <v>23.090852469983044</v>
      </c>
      <c r="F912" s="140">
        <v>141535</v>
      </c>
    </row>
    <row r="913" spans="1:6" s="856" customFormat="1" ht="25.5">
      <c r="A913" s="278" t="s">
        <v>517</v>
      </c>
      <c r="B913" s="140">
        <v>1647319</v>
      </c>
      <c r="C913" s="140">
        <v>380380</v>
      </c>
      <c r="D913" s="140">
        <v>380380</v>
      </c>
      <c r="E913" s="141">
        <v>23.090852469983044</v>
      </c>
      <c r="F913" s="140">
        <v>141535</v>
      </c>
    </row>
    <row r="914" spans="1:6" s="856" customFormat="1" ht="12.75">
      <c r="A914" s="278" t="s">
        <v>246</v>
      </c>
      <c r="B914" s="140">
        <v>5328964</v>
      </c>
      <c r="C914" s="140">
        <v>533376</v>
      </c>
      <c r="D914" s="140">
        <v>372966</v>
      </c>
      <c r="E914" s="141">
        <v>6.9988463048352365</v>
      </c>
      <c r="F914" s="140">
        <v>100281</v>
      </c>
    </row>
    <row r="915" spans="1:6" s="856" customFormat="1" ht="12.75">
      <c r="A915" s="278" t="s">
        <v>686</v>
      </c>
      <c r="B915" s="140">
        <v>5286796</v>
      </c>
      <c r="C915" s="140">
        <v>533376</v>
      </c>
      <c r="D915" s="140">
        <v>372966</v>
      </c>
      <c r="E915" s="141">
        <v>7.054669784875377</v>
      </c>
      <c r="F915" s="140">
        <v>100281</v>
      </c>
    </row>
    <row r="916" spans="1:6" s="856" customFormat="1" ht="12.75">
      <c r="A916" s="278" t="s">
        <v>518</v>
      </c>
      <c r="B916" s="140">
        <v>978980</v>
      </c>
      <c r="C916" s="140">
        <v>181379</v>
      </c>
      <c r="D916" s="140">
        <v>111294</v>
      </c>
      <c r="E916" s="141">
        <v>11.36836299005087</v>
      </c>
      <c r="F916" s="140">
        <v>23392</v>
      </c>
    </row>
    <row r="917" spans="1:6" s="856" customFormat="1" ht="12.75">
      <c r="A917" s="278" t="s">
        <v>519</v>
      </c>
      <c r="B917" s="140">
        <v>455153</v>
      </c>
      <c r="C917" s="140">
        <v>93169</v>
      </c>
      <c r="D917" s="140">
        <v>78433</v>
      </c>
      <c r="E917" s="141">
        <v>17.23222740485068</v>
      </c>
      <c r="F917" s="140">
        <v>16392</v>
      </c>
    </row>
    <row r="918" spans="1:6" s="856" customFormat="1" ht="12.75">
      <c r="A918" s="278" t="s">
        <v>546</v>
      </c>
      <c r="B918" s="140">
        <v>354284</v>
      </c>
      <c r="C918" s="140">
        <v>69766</v>
      </c>
      <c r="D918" s="140">
        <v>62675</v>
      </c>
      <c r="E918" s="141">
        <v>17.690609793273193</v>
      </c>
      <c r="F918" s="140">
        <v>13149</v>
      </c>
    </row>
    <row r="919" spans="1:6" s="856" customFormat="1" ht="12.75">
      <c r="A919" s="278" t="s">
        <v>521</v>
      </c>
      <c r="B919" s="140">
        <v>523827</v>
      </c>
      <c r="C919" s="140">
        <v>88210</v>
      </c>
      <c r="D919" s="140">
        <v>32861</v>
      </c>
      <c r="E919" s="141">
        <v>6.273254337787095</v>
      </c>
      <c r="F919" s="140">
        <v>7000</v>
      </c>
    </row>
    <row r="920" spans="1:6" s="856" customFormat="1" ht="12.75">
      <c r="A920" s="278" t="s">
        <v>523</v>
      </c>
      <c r="B920" s="140">
        <v>3658517</v>
      </c>
      <c r="C920" s="140">
        <v>269710</v>
      </c>
      <c r="D920" s="140">
        <v>203633</v>
      </c>
      <c r="E920" s="141">
        <v>5.565998463311773</v>
      </c>
      <c r="F920" s="140">
        <v>76889</v>
      </c>
    </row>
    <row r="921" spans="1:6" s="856" customFormat="1" ht="12.75">
      <c r="A921" s="278" t="s">
        <v>547</v>
      </c>
      <c r="B921" s="140">
        <v>3658517</v>
      </c>
      <c r="C921" s="140">
        <v>269710</v>
      </c>
      <c r="D921" s="140">
        <v>203633</v>
      </c>
      <c r="E921" s="141">
        <v>5.565998463311773</v>
      </c>
      <c r="F921" s="140">
        <v>76889</v>
      </c>
    </row>
    <row r="922" spans="1:6" s="856" customFormat="1" ht="25.5">
      <c r="A922" s="278" t="s">
        <v>548</v>
      </c>
      <c r="B922" s="140">
        <v>649299</v>
      </c>
      <c r="C922" s="140">
        <v>82287</v>
      </c>
      <c r="D922" s="140">
        <v>58039</v>
      </c>
      <c r="E922" s="141">
        <v>8.93871698554903</v>
      </c>
      <c r="F922" s="140">
        <v>0</v>
      </c>
    </row>
    <row r="923" spans="1:6" s="856" customFormat="1" ht="12.75">
      <c r="A923" s="278" t="s">
        <v>528</v>
      </c>
      <c r="B923" s="140">
        <v>649299</v>
      </c>
      <c r="C923" s="140">
        <v>82287</v>
      </c>
      <c r="D923" s="140">
        <v>58039</v>
      </c>
      <c r="E923" s="141">
        <v>8.93871698554903</v>
      </c>
      <c r="F923" s="140">
        <v>0</v>
      </c>
    </row>
    <row r="924" spans="1:6" s="856" customFormat="1" ht="12.75">
      <c r="A924" s="278" t="s">
        <v>200</v>
      </c>
      <c r="B924" s="140">
        <v>42168</v>
      </c>
      <c r="C924" s="140">
        <v>0</v>
      </c>
      <c r="D924" s="140">
        <v>0</v>
      </c>
      <c r="E924" s="141">
        <v>0</v>
      </c>
      <c r="F924" s="140">
        <v>0</v>
      </c>
    </row>
    <row r="925" spans="1:6" s="856" customFormat="1" ht="12.75">
      <c r="A925" s="278" t="s">
        <v>532</v>
      </c>
      <c r="B925" s="140">
        <v>42168</v>
      </c>
      <c r="C925" s="140">
        <v>0</v>
      </c>
      <c r="D925" s="140">
        <v>0</v>
      </c>
      <c r="E925" s="141">
        <v>0</v>
      </c>
      <c r="F925" s="140">
        <v>0</v>
      </c>
    </row>
    <row r="926" spans="1:6" s="856" customFormat="1" ht="12.75">
      <c r="A926" s="278" t="s">
        <v>460</v>
      </c>
      <c r="B926" s="140">
        <v>-1687766</v>
      </c>
      <c r="C926" s="140">
        <v>0</v>
      </c>
      <c r="D926" s="140">
        <v>1927827</v>
      </c>
      <c r="E926" s="141">
        <v>-114.22359497702881</v>
      </c>
      <c r="F926" s="140">
        <v>41254</v>
      </c>
    </row>
    <row r="927" spans="1:6" s="856" customFormat="1" ht="13.5" customHeight="1">
      <c r="A927" s="278" t="s">
        <v>1152</v>
      </c>
      <c r="B927" s="140">
        <v>1687766</v>
      </c>
      <c r="C927" s="140">
        <v>0</v>
      </c>
      <c r="D927" s="870" t="s">
        <v>1147</v>
      </c>
      <c r="E927" s="871" t="s">
        <v>1147</v>
      </c>
      <c r="F927" s="871" t="s">
        <v>1147</v>
      </c>
    </row>
    <row r="928" spans="1:6" s="856" customFormat="1" ht="13.5" customHeight="1">
      <c r="A928" s="278" t="s">
        <v>539</v>
      </c>
      <c r="B928" s="140">
        <v>1687766</v>
      </c>
      <c r="C928" s="140">
        <v>0</v>
      </c>
      <c r="D928" s="870" t="s">
        <v>1147</v>
      </c>
      <c r="E928" s="871" t="s">
        <v>1147</v>
      </c>
      <c r="F928" s="871" t="s">
        <v>1147</v>
      </c>
    </row>
    <row r="929" spans="1:6" s="856" customFormat="1" ht="25.5">
      <c r="A929" s="280" t="s">
        <v>549</v>
      </c>
      <c r="B929" s="140">
        <v>1687766</v>
      </c>
      <c r="C929" s="140">
        <v>0</v>
      </c>
      <c r="D929" s="870" t="s">
        <v>1147</v>
      </c>
      <c r="E929" s="871" t="s">
        <v>1147</v>
      </c>
      <c r="F929" s="871" t="s">
        <v>1147</v>
      </c>
    </row>
    <row r="930" spans="1:6" s="856" customFormat="1" ht="12.75">
      <c r="A930" s="864" t="s">
        <v>586</v>
      </c>
      <c r="B930" s="140"/>
      <c r="C930" s="140"/>
      <c r="D930" s="140"/>
      <c r="E930" s="868"/>
      <c r="F930" s="140"/>
    </row>
    <row r="931" spans="1:6" s="856" customFormat="1" ht="12.75">
      <c r="A931" s="278" t="s">
        <v>516</v>
      </c>
      <c r="B931" s="140">
        <v>85013</v>
      </c>
      <c r="C931" s="140">
        <v>13062</v>
      </c>
      <c r="D931" s="140">
        <v>13062</v>
      </c>
      <c r="E931" s="141">
        <v>15.364708926870009</v>
      </c>
      <c r="F931" s="140">
        <v>13062</v>
      </c>
    </row>
    <row r="932" spans="1:6" s="856" customFormat="1" ht="12.75">
      <c r="A932" s="278" t="s">
        <v>545</v>
      </c>
      <c r="B932" s="140">
        <v>85013</v>
      </c>
      <c r="C932" s="140">
        <v>13062</v>
      </c>
      <c r="D932" s="140">
        <v>13062</v>
      </c>
      <c r="E932" s="141">
        <v>15.364708926870009</v>
      </c>
      <c r="F932" s="140">
        <v>13062</v>
      </c>
    </row>
    <row r="933" spans="1:6" s="856" customFormat="1" ht="25.5">
      <c r="A933" s="278" t="s">
        <v>517</v>
      </c>
      <c r="B933" s="140">
        <v>85013</v>
      </c>
      <c r="C933" s="140">
        <v>13062</v>
      </c>
      <c r="D933" s="140">
        <v>13062</v>
      </c>
      <c r="E933" s="141">
        <v>15.364708926870009</v>
      </c>
      <c r="F933" s="140">
        <v>13062</v>
      </c>
    </row>
    <row r="934" spans="1:6" s="856" customFormat="1" ht="12.75">
      <c r="A934" s="278" t="s">
        <v>246</v>
      </c>
      <c r="B934" s="140">
        <v>85013</v>
      </c>
      <c r="C934" s="140">
        <v>13062</v>
      </c>
      <c r="D934" s="140">
        <v>0</v>
      </c>
      <c r="E934" s="141">
        <v>0</v>
      </c>
      <c r="F934" s="140">
        <v>0</v>
      </c>
    </row>
    <row r="935" spans="1:6" s="856" customFormat="1" ht="12.75">
      <c r="A935" s="278" t="s">
        <v>686</v>
      </c>
      <c r="B935" s="140">
        <v>85013</v>
      </c>
      <c r="C935" s="140">
        <v>13062</v>
      </c>
      <c r="D935" s="140">
        <v>0</v>
      </c>
      <c r="E935" s="141">
        <v>0</v>
      </c>
      <c r="F935" s="140">
        <v>0</v>
      </c>
    </row>
    <row r="936" spans="1:6" s="856" customFormat="1" ht="12.75">
      <c r="A936" s="278" t="s">
        <v>518</v>
      </c>
      <c r="B936" s="140">
        <v>85013</v>
      </c>
      <c r="C936" s="140">
        <v>13062</v>
      </c>
      <c r="D936" s="140">
        <v>0</v>
      </c>
      <c r="E936" s="141">
        <v>0</v>
      </c>
      <c r="F936" s="140">
        <v>0</v>
      </c>
    </row>
    <row r="937" spans="1:6" s="856" customFormat="1" ht="12.75">
      <c r="A937" s="278" t="s">
        <v>519</v>
      </c>
      <c r="B937" s="140">
        <v>9558</v>
      </c>
      <c r="C937" s="140">
        <v>1195</v>
      </c>
      <c r="D937" s="140">
        <v>0</v>
      </c>
      <c r="E937" s="141">
        <v>0</v>
      </c>
      <c r="F937" s="140">
        <v>0</v>
      </c>
    </row>
    <row r="938" spans="1:6" s="856" customFormat="1" ht="12.75">
      <c r="A938" s="278" t="s">
        <v>546</v>
      </c>
      <c r="B938" s="140">
        <v>7703</v>
      </c>
      <c r="C938" s="140">
        <v>963</v>
      </c>
      <c r="D938" s="140">
        <v>0</v>
      </c>
      <c r="E938" s="141">
        <v>0</v>
      </c>
      <c r="F938" s="140">
        <v>0</v>
      </c>
    </row>
    <row r="939" spans="1:6" s="856" customFormat="1" ht="12.75">
      <c r="A939" s="278" t="s">
        <v>521</v>
      </c>
      <c r="B939" s="140">
        <v>75455</v>
      </c>
      <c r="C939" s="140">
        <v>11867</v>
      </c>
      <c r="D939" s="140">
        <v>0</v>
      </c>
      <c r="E939" s="141">
        <v>0</v>
      </c>
      <c r="F939" s="140">
        <v>0</v>
      </c>
    </row>
    <row r="940" spans="1:6" s="856" customFormat="1" ht="12.75">
      <c r="A940" s="864" t="s">
        <v>575</v>
      </c>
      <c r="B940" s="140"/>
      <c r="C940" s="140"/>
      <c r="D940" s="140"/>
      <c r="E940" s="141"/>
      <c r="F940" s="140"/>
    </row>
    <row r="941" spans="1:6" s="856" customFormat="1" ht="12.75">
      <c r="A941" s="278" t="s">
        <v>242</v>
      </c>
      <c r="B941" s="140">
        <v>3572876</v>
      </c>
      <c r="C941" s="140">
        <v>520314</v>
      </c>
      <c r="D941" s="140">
        <v>2287731</v>
      </c>
      <c r="E941" s="141">
        <v>64.03051771178177</v>
      </c>
      <c r="F941" s="140">
        <v>128473</v>
      </c>
    </row>
    <row r="942" spans="1:6" s="856" customFormat="1" ht="12.75">
      <c r="A942" s="278" t="s">
        <v>590</v>
      </c>
      <c r="B942" s="140">
        <v>94170</v>
      </c>
      <c r="C942" s="140">
        <v>0</v>
      </c>
      <c r="D942" s="140">
        <v>0</v>
      </c>
      <c r="E942" s="141">
        <v>0</v>
      </c>
      <c r="F942" s="140">
        <v>0</v>
      </c>
    </row>
    <row r="943" spans="1:6" s="856" customFormat="1" ht="12.75">
      <c r="A943" s="278" t="s">
        <v>152</v>
      </c>
      <c r="B943" s="140">
        <v>1916400</v>
      </c>
      <c r="C943" s="140">
        <v>152996</v>
      </c>
      <c r="D943" s="140">
        <v>1920413</v>
      </c>
      <c r="E943" s="141">
        <v>100.2094030473805</v>
      </c>
      <c r="F943" s="140">
        <v>0</v>
      </c>
    </row>
    <row r="944" spans="1:6" s="856" customFormat="1" ht="13.5" customHeight="1">
      <c r="A944" s="872" t="s">
        <v>554</v>
      </c>
      <c r="B944" s="874">
        <v>16691</v>
      </c>
      <c r="C944" s="874">
        <v>0</v>
      </c>
      <c r="D944" s="874">
        <v>0</v>
      </c>
      <c r="E944" s="876">
        <v>0</v>
      </c>
      <c r="F944" s="874">
        <v>0</v>
      </c>
    </row>
    <row r="945" spans="1:6" s="856" customFormat="1" ht="12.75">
      <c r="A945" s="278" t="s">
        <v>545</v>
      </c>
      <c r="B945" s="140">
        <v>1562306</v>
      </c>
      <c r="C945" s="140">
        <v>367318</v>
      </c>
      <c r="D945" s="140">
        <v>367318</v>
      </c>
      <c r="E945" s="141">
        <v>23.511271159427157</v>
      </c>
      <c r="F945" s="140">
        <v>128473</v>
      </c>
    </row>
    <row r="946" spans="1:6" s="856" customFormat="1" ht="25.5">
      <c r="A946" s="278" t="s">
        <v>517</v>
      </c>
      <c r="B946" s="140">
        <v>1562306</v>
      </c>
      <c r="C946" s="140">
        <v>367318</v>
      </c>
      <c r="D946" s="140">
        <v>367318</v>
      </c>
      <c r="E946" s="141">
        <v>23.511271159427157</v>
      </c>
      <c r="F946" s="140">
        <v>128473</v>
      </c>
    </row>
    <row r="947" spans="1:6" s="856" customFormat="1" ht="12.75">
      <c r="A947" s="278" t="s">
        <v>246</v>
      </c>
      <c r="B947" s="140">
        <v>5260642</v>
      </c>
      <c r="C947" s="140">
        <v>520314</v>
      </c>
      <c r="D947" s="140">
        <v>372966</v>
      </c>
      <c r="E947" s="141">
        <v>7.089743038967487</v>
      </c>
      <c r="F947" s="140">
        <v>100281</v>
      </c>
    </row>
    <row r="948" spans="1:6" s="856" customFormat="1" ht="12.75">
      <c r="A948" s="278" t="s">
        <v>686</v>
      </c>
      <c r="B948" s="140">
        <v>5218474</v>
      </c>
      <c r="C948" s="140">
        <v>520314</v>
      </c>
      <c r="D948" s="140">
        <v>372966</v>
      </c>
      <c r="E948" s="141">
        <v>7.147031871769411</v>
      </c>
      <c r="F948" s="140">
        <v>100281</v>
      </c>
    </row>
    <row r="949" spans="1:6" s="856" customFormat="1" ht="12.75">
      <c r="A949" s="278" t="s">
        <v>518</v>
      </c>
      <c r="B949" s="140">
        <v>893967</v>
      </c>
      <c r="C949" s="140">
        <v>168317</v>
      </c>
      <c r="D949" s="140">
        <v>111294</v>
      </c>
      <c r="E949" s="141">
        <v>12.449452832151522</v>
      </c>
      <c r="F949" s="140">
        <v>23392</v>
      </c>
    </row>
    <row r="950" spans="1:6" s="856" customFormat="1" ht="12.75">
      <c r="A950" s="278" t="s">
        <v>519</v>
      </c>
      <c r="B950" s="140">
        <v>445595</v>
      </c>
      <c r="C950" s="140">
        <v>91974</v>
      </c>
      <c r="D950" s="140">
        <v>78433</v>
      </c>
      <c r="E950" s="141">
        <v>17.601858189611644</v>
      </c>
      <c r="F950" s="140">
        <v>16392</v>
      </c>
    </row>
    <row r="951" spans="1:6" s="856" customFormat="1" ht="12.75">
      <c r="A951" s="278" t="s">
        <v>546</v>
      </c>
      <c r="B951" s="140">
        <v>346581</v>
      </c>
      <c r="C951" s="140">
        <v>68803</v>
      </c>
      <c r="D951" s="140">
        <v>62675</v>
      </c>
      <c r="E951" s="141">
        <v>18.083795707208417</v>
      </c>
      <c r="F951" s="140">
        <v>13149</v>
      </c>
    </row>
    <row r="952" spans="1:6" s="856" customFormat="1" ht="12.75">
      <c r="A952" s="278" t="s">
        <v>521</v>
      </c>
      <c r="B952" s="140">
        <v>448372</v>
      </c>
      <c r="C952" s="140">
        <v>76343</v>
      </c>
      <c r="D952" s="140">
        <v>32861</v>
      </c>
      <c r="E952" s="141">
        <v>7.328958989410579</v>
      </c>
      <c r="F952" s="140">
        <v>7000</v>
      </c>
    </row>
    <row r="953" spans="1:6" s="856" customFormat="1" ht="12.75">
      <c r="A953" s="278" t="s">
        <v>523</v>
      </c>
      <c r="B953" s="140">
        <v>3658517</v>
      </c>
      <c r="C953" s="140">
        <v>269710</v>
      </c>
      <c r="D953" s="140">
        <v>203633</v>
      </c>
      <c r="E953" s="141">
        <v>5.565998463311773</v>
      </c>
      <c r="F953" s="140">
        <v>76889</v>
      </c>
    </row>
    <row r="954" spans="1:6" s="856" customFormat="1" ht="12.75">
      <c r="A954" s="278" t="s">
        <v>547</v>
      </c>
      <c r="B954" s="140">
        <v>3658517</v>
      </c>
      <c r="C954" s="140">
        <v>269710</v>
      </c>
      <c r="D954" s="140">
        <v>203633</v>
      </c>
      <c r="E954" s="141">
        <v>5.565998463311773</v>
      </c>
      <c r="F954" s="140">
        <v>76889</v>
      </c>
    </row>
    <row r="955" spans="1:6" s="856" customFormat="1" ht="25.5">
      <c r="A955" s="278" t="s">
        <v>548</v>
      </c>
      <c r="B955" s="140">
        <v>649299</v>
      </c>
      <c r="C955" s="140">
        <v>82287</v>
      </c>
      <c r="D955" s="140">
        <v>58039</v>
      </c>
      <c r="E955" s="141">
        <v>8.93871698554903</v>
      </c>
      <c r="F955" s="140">
        <v>0</v>
      </c>
    </row>
    <row r="956" spans="1:6" s="856" customFormat="1" ht="12.75">
      <c r="A956" s="278" t="s">
        <v>528</v>
      </c>
      <c r="B956" s="140">
        <v>649299</v>
      </c>
      <c r="C956" s="140">
        <v>82287</v>
      </c>
      <c r="D956" s="140">
        <v>58039</v>
      </c>
      <c r="E956" s="141">
        <v>8.93871698554903</v>
      </c>
      <c r="F956" s="140">
        <v>0</v>
      </c>
    </row>
    <row r="957" spans="1:6" s="856" customFormat="1" ht="12.75">
      <c r="A957" s="337" t="s">
        <v>529</v>
      </c>
      <c r="B957" s="140">
        <v>16691</v>
      </c>
      <c r="C957" s="140">
        <v>0</v>
      </c>
      <c r="D957" s="140">
        <v>0</v>
      </c>
      <c r="E957" s="141">
        <v>0</v>
      </c>
      <c r="F957" s="140">
        <v>0</v>
      </c>
    </row>
    <row r="958" spans="1:6" s="856" customFormat="1" ht="12.75">
      <c r="A958" s="884" t="s">
        <v>563</v>
      </c>
      <c r="B958" s="415">
        <v>16691</v>
      </c>
      <c r="C958" s="415">
        <v>0</v>
      </c>
      <c r="D958" s="415">
        <v>0</v>
      </c>
      <c r="E958" s="141">
        <v>0</v>
      </c>
      <c r="F958" s="415">
        <v>0</v>
      </c>
    </row>
    <row r="959" spans="1:6" s="856" customFormat="1" ht="25.5">
      <c r="A959" s="284" t="s">
        <v>564</v>
      </c>
      <c r="B959" s="873">
        <v>16691</v>
      </c>
      <c r="C959" s="873">
        <v>0</v>
      </c>
      <c r="D959" s="873">
        <v>0</v>
      </c>
      <c r="E959" s="876">
        <v>0</v>
      </c>
      <c r="F959" s="873">
        <v>0</v>
      </c>
    </row>
    <row r="960" spans="1:6" s="856" customFormat="1" ht="12.75">
      <c r="A960" s="278" t="s">
        <v>200</v>
      </c>
      <c r="B960" s="140">
        <v>42168</v>
      </c>
      <c r="C960" s="140">
        <v>0</v>
      </c>
      <c r="D960" s="140">
        <v>0</v>
      </c>
      <c r="E960" s="141">
        <v>0</v>
      </c>
      <c r="F960" s="140">
        <v>0</v>
      </c>
    </row>
    <row r="961" spans="1:6" s="856" customFormat="1" ht="12.75">
      <c r="A961" s="278" t="s">
        <v>532</v>
      </c>
      <c r="B961" s="140">
        <v>42168</v>
      </c>
      <c r="C961" s="140">
        <v>0</v>
      </c>
      <c r="D961" s="140">
        <v>0</v>
      </c>
      <c r="E961" s="141">
        <v>0</v>
      </c>
      <c r="F961" s="140">
        <v>0</v>
      </c>
    </row>
    <row r="962" spans="1:6" s="856" customFormat="1" ht="12.75">
      <c r="A962" s="278" t="s">
        <v>460</v>
      </c>
      <c r="B962" s="140">
        <v>-1687766</v>
      </c>
      <c r="C962" s="140">
        <v>0</v>
      </c>
      <c r="D962" s="140">
        <v>1914765</v>
      </c>
      <c r="E962" s="141">
        <v>-113.44967252569373</v>
      </c>
      <c r="F962" s="140">
        <v>28192</v>
      </c>
    </row>
    <row r="963" spans="1:6" s="856" customFormat="1" ht="13.5" customHeight="1">
      <c r="A963" s="278" t="s">
        <v>1152</v>
      </c>
      <c r="B963" s="140">
        <v>1687766</v>
      </c>
      <c r="C963" s="140">
        <v>0</v>
      </c>
      <c r="D963" s="870" t="s">
        <v>1147</v>
      </c>
      <c r="E963" s="871" t="s">
        <v>1147</v>
      </c>
      <c r="F963" s="871" t="s">
        <v>1147</v>
      </c>
    </row>
    <row r="964" spans="1:6" s="856" customFormat="1" ht="13.5" customHeight="1">
      <c r="A964" s="278" t="s">
        <v>539</v>
      </c>
      <c r="B964" s="140">
        <v>1687766</v>
      </c>
      <c r="C964" s="140">
        <v>0</v>
      </c>
      <c r="D964" s="870" t="s">
        <v>1147</v>
      </c>
      <c r="E964" s="871" t="s">
        <v>1147</v>
      </c>
      <c r="F964" s="871" t="s">
        <v>1147</v>
      </c>
    </row>
    <row r="965" spans="1:6" s="856" customFormat="1" ht="25.5">
      <c r="A965" s="280" t="s">
        <v>549</v>
      </c>
      <c r="B965" s="140">
        <v>1687766</v>
      </c>
      <c r="C965" s="140">
        <v>0</v>
      </c>
      <c r="D965" s="870" t="s">
        <v>1147</v>
      </c>
      <c r="E965" s="871" t="s">
        <v>1147</v>
      </c>
      <c r="F965" s="871" t="s">
        <v>1147</v>
      </c>
    </row>
    <row r="966" spans="1:6" s="856" customFormat="1" ht="12.75">
      <c r="A966" s="853" t="s">
        <v>597</v>
      </c>
      <c r="B966" s="140"/>
      <c r="C966" s="140"/>
      <c r="D966" s="140"/>
      <c r="E966" s="868"/>
      <c r="F966" s="140"/>
    </row>
    <row r="967" spans="1:6" s="856" customFormat="1" ht="12.75">
      <c r="A967" s="278" t="s">
        <v>516</v>
      </c>
      <c r="B967" s="140">
        <v>44492400</v>
      </c>
      <c r="C967" s="140">
        <v>11849712</v>
      </c>
      <c r="D967" s="140">
        <v>14163772</v>
      </c>
      <c r="E967" s="141">
        <v>31.834137965135618</v>
      </c>
      <c r="F967" s="140">
        <v>4957156</v>
      </c>
    </row>
    <row r="968" spans="1:6" s="856" customFormat="1" ht="12.75">
      <c r="A968" s="278" t="s">
        <v>590</v>
      </c>
      <c r="B968" s="140">
        <v>5000</v>
      </c>
      <c r="C968" s="140">
        <v>0</v>
      </c>
      <c r="D968" s="140">
        <v>29</v>
      </c>
      <c r="E968" s="141">
        <v>0.58</v>
      </c>
      <c r="F968" s="140">
        <v>-80</v>
      </c>
    </row>
    <row r="969" spans="1:6" s="856" customFormat="1" ht="12.75">
      <c r="A969" s="278" t="s">
        <v>152</v>
      </c>
      <c r="B969" s="140">
        <v>14207843</v>
      </c>
      <c r="C969" s="140">
        <v>3310214</v>
      </c>
      <c r="D969" s="140">
        <v>5624245</v>
      </c>
      <c r="E969" s="141">
        <v>39.58549513814307</v>
      </c>
      <c r="F969" s="140">
        <v>3649342</v>
      </c>
    </row>
    <row r="970" spans="1:6" s="856" customFormat="1" ht="12.75">
      <c r="A970" s="278" t="s">
        <v>545</v>
      </c>
      <c r="B970" s="140">
        <v>30279557</v>
      </c>
      <c r="C970" s="140">
        <v>8539498</v>
      </c>
      <c r="D970" s="140">
        <v>8539498</v>
      </c>
      <c r="E970" s="141">
        <v>28.202189351713436</v>
      </c>
      <c r="F970" s="140">
        <v>1307894</v>
      </c>
    </row>
    <row r="971" spans="1:6" s="856" customFormat="1" ht="25.5">
      <c r="A971" s="278" t="s">
        <v>517</v>
      </c>
      <c r="B971" s="140">
        <v>30279557</v>
      </c>
      <c r="C971" s="140">
        <v>8539498</v>
      </c>
      <c r="D971" s="140">
        <v>8539498</v>
      </c>
      <c r="E971" s="141">
        <v>28.202189351713436</v>
      </c>
      <c r="F971" s="140">
        <v>1307894</v>
      </c>
    </row>
    <row r="972" spans="1:6" s="856" customFormat="1" ht="12.75">
      <c r="A972" s="278" t="s">
        <v>246</v>
      </c>
      <c r="B972" s="140">
        <v>45868700</v>
      </c>
      <c r="C972" s="140">
        <v>12170819</v>
      </c>
      <c r="D972" s="140">
        <v>8913565</v>
      </c>
      <c r="E972" s="141">
        <v>19.43278313970093</v>
      </c>
      <c r="F972" s="140">
        <v>1308970</v>
      </c>
    </row>
    <row r="973" spans="1:6" s="856" customFormat="1" ht="12.75">
      <c r="A973" s="278" t="s">
        <v>686</v>
      </c>
      <c r="B973" s="140">
        <v>42540609</v>
      </c>
      <c r="C973" s="140">
        <v>11326906</v>
      </c>
      <c r="D973" s="140">
        <v>8383847</v>
      </c>
      <c r="E973" s="141">
        <v>19.70786783987977</v>
      </c>
      <c r="F973" s="140">
        <v>1281722</v>
      </c>
    </row>
    <row r="974" spans="1:6" s="856" customFormat="1" ht="12.75">
      <c r="A974" s="278" t="s">
        <v>518</v>
      </c>
      <c r="B974" s="140">
        <v>25569183</v>
      </c>
      <c r="C974" s="140">
        <v>6682008</v>
      </c>
      <c r="D974" s="140">
        <v>4874425</v>
      </c>
      <c r="E974" s="141">
        <v>19.063671295246312</v>
      </c>
      <c r="F974" s="140">
        <v>1078311</v>
      </c>
    </row>
    <row r="975" spans="1:6" s="856" customFormat="1" ht="12.75">
      <c r="A975" s="278" t="s">
        <v>519</v>
      </c>
      <c r="B975" s="140">
        <v>10960851</v>
      </c>
      <c r="C975" s="140">
        <v>3264701</v>
      </c>
      <c r="D975" s="140">
        <v>2787494</v>
      </c>
      <c r="E975" s="141">
        <v>25.431364772680514</v>
      </c>
      <c r="F975" s="140">
        <v>666675</v>
      </c>
    </row>
    <row r="976" spans="1:6" s="856" customFormat="1" ht="12.75">
      <c r="A976" s="278" t="s">
        <v>546</v>
      </c>
      <c r="B976" s="140">
        <v>8240141</v>
      </c>
      <c r="C976" s="140">
        <v>2478202</v>
      </c>
      <c r="D976" s="140">
        <v>2176451</v>
      </c>
      <c r="E976" s="141">
        <v>26.412788324859974</v>
      </c>
      <c r="F976" s="140">
        <v>509112</v>
      </c>
    </row>
    <row r="977" spans="1:6" s="856" customFormat="1" ht="12.75">
      <c r="A977" s="278" t="s">
        <v>521</v>
      </c>
      <c r="B977" s="140">
        <v>14608332</v>
      </c>
      <c r="C977" s="140">
        <v>3417307</v>
      </c>
      <c r="D977" s="140">
        <v>2086931</v>
      </c>
      <c r="E977" s="141">
        <v>14.285895200081708</v>
      </c>
      <c r="F977" s="140">
        <v>411636</v>
      </c>
    </row>
    <row r="978" spans="1:6" s="856" customFormat="1" ht="12.75">
      <c r="A978" s="278" t="s">
        <v>523</v>
      </c>
      <c r="B978" s="140">
        <v>16556426</v>
      </c>
      <c r="C978" s="140">
        <v>4358898</v>
      </c>
      <c r="D978" s="140">
        <v>3332385</v>
      </c>
      <c r="E978" s="141">
        <v>20.127441755847546</v>
      </c>
      <c r="F978" s="140">
        <v>168136</v>
      </c>
    </row>
    <row r="979" spans="1:6" s="856" customFormat="1" ht="12.75">
      <c r="A979" s="278" t="s">
        <v>547</v>
      </c>
      <c r="B979" s="140">
        <v>13544426</v>
      </c>
      <c r="C979" s="140">
        <v>2935505</v>
      </c>
      <c r="D979" s="140">
        <v>1951958</v>
      </c>
      <c r="E979" s="141">
        <v>14.411522496412916</v>
      </c>
      <c r="F979" s="140">
        <v>92619</v>
      </c>
    </row>
    <row r="980" spans="1:6" s="856" customFormat="1" ht="12.75">
      <c r="A980" s="278" t="s">
        <v>584</v>
      </c>
      <c r="B980" s="140">
        <v>3012000</v>
      </c>
      <c r="C980" s="140">
        <v>1423393</v>
      </c>
      <c r="D980" s="140">
        <v>1380427</v>
      </c>
      <c r="E980" s="141">
        <v>45.83090969455511</v>
      </c>
      <c r="F980" s="140">
        <v>75517</v>
      </c>
    </row>
    <row r="981" spans="1:6" s="856" customFormat="1" ht="25.5">
      <c r="A981" s="278" t="s">
        <v>548</v>
      </c>
      <c r="B981" s="140">
        <v>135000</v>
      </c>
      <c r="C981" s="140">
        <v>125000</v>
      </c>
      <c r="D981" s="140">
        <v>109309</v>
      </c>
      <c r="E981" s="141">
        <v>80.96962962962962</v>
      </c>
      <c r="F981" s="140">
        <v>0</v>
      </c>
    </row>
    <row r="982" spans="1:6" s="856" customFormat="1" ht="12.75">
      <c r="A982" s="278" t="s">
        <v>528</v>
      </c>
      <c r="B982" s="140">
        <v>135000</v>
      </c>
      <c r="C982" s="140">
        <v>125000</v>
      </c>
      <c r="D982" s="140">
        <v>109309</v>
      </c>
      <c r="E982" s="141">
        <v>80.96962962962962</v>
      </c>
      <c r="F982" s="140">
        <v>0</v>
      </c>
    </row>
    <row r="983" spans="1:6" s="856" customFormat="1" ht="12.75">
      <c r="A983" s="337" t="s">
        <v>529</v>
      </c>
      <c r="B983" s="140">
        <v>280000</v>
      </c>
      <c r="C983" s="140">
        <v>161000</v>
      </c>
      <c r="D983" s="140">
        <v>67728</v>
      </c>
      <c r="E983" s="141">
        <v>24.18857142857143</v>
      </c>
      <c r="F983" s="140">
        <v>35275</v>
      </c>
    </row>
    <row r="984" spans="1:6" s="856" customFormat="1" ht="38.25">
      <c r="A984" s="280" t="s">
        <v>531</v>
      </c>
      <c r="B984" s="140">
        <v>280000</v>
      </c>
      <c r="C984" s="140">
        <v>161000</v>
      </c>
      <c r="D984" s="140">
        <v>67728</v>
      </c>
      <c r="E984" s="141">
        <v>24.18857142857143</v>
      </c>
      <c r="F984" s="140">
        <v>35275</v>
      </c>
    </row>
    <row r="985" spans="1:6" s="856" customFormat="1" ht="12.75">
      <c r="A985" s="278" t="s">
        <v>200</v>
      </c>
      <c r="B985" s="140">
        <v>3328091</v>
      </c>
      <c r="C985" s="140">
        <v>843913</v>
      </c>
      <c r="D985" s="140">
        <v>529718</v>
      </c>
      <c r="E985" s="141">
        <v>15.916571992773035</v>
      </c>
      <c r="F985" s="140">
        <v>27248</v>
      </c>
    </row>
    <row r="986" spans="1:6" s="856" customFormat="1" ht="12.75">
      <c r="A986" s="278" t="s">
        <v>532</v>
      </c>
      <c r="B986" s="140">
        <v>3328091</v>
      </c>
      <c r="C986" s="140">
        <v>843913</v>
      </c>
      <c r="D986" s="140">
        <v>529718</v>
      </c>
      <c r="E986" s="141">
        <v>15.916571992773035</v>
      </c>
      <c r="F986" s="140">
        <v>27248</v>
      </c>
    </row>
    <row r="987" spans="1:6" s="856" customFormat="1" ht="12.75">
      <c r="A987" s="278" t="s">
        <v>460</v>
      </c>
      <c r="B987" s="140">
        <v>-1376300</v>
      </c>
      <c r="C987" s="140">
        <v>-321107</v>
      </c>
      <c r="D987" s="140">
        <v>5250207</v>
      </c>
      <c r="E987" s="141">
        <v>-381.47257138705226</v>
      </c>
      <c r="F987" s="140">
        <v>3648186</v>
      </c>
    </row>
    <row r="988" spans="1:6" s="856" customFormat="1" ht="13.5" customHeight="1">
      <c r="A988" s="278" t="s">
        <v>1152</v>
      </c>
      <c r="B988" s="140">
        <v>1376300</v>
      </c>
      <c r="C988" s="140">
        <v>-1164384</v>
      </c>
      <c r="D988" s="870" t="s">
        <v>1147</v>
      </c>
      <c r="E988" s="871" t="s">
        <v>1147</v>
      </c>
      <c r="F988" s="871" t="s">
        <v>1147</v>
      </c>
    </row>
    <row r="989" spans="1:6" s="856" customFormat="1" ht="13.5" customHeight="1">
      <c r="A989" s="278" t="s">
        <v>539</v>
      </c>
      <c r="B989" s="140">
        <v>1376300</v>
      </c>
      <c r="C989" s="140">
        <v>-1164384</v>
      </c>
      <c r="D989" s="870" t="s">
        <v>1147</v>
      </c>
      <c r="E989" s="871" t="s">
        <v>1147</v>
      </c>
      <c r="F989" s="871" t="s">
        <v>1147</v>
      </c>
    </row>
    <row r="990" spans="1:6" s="856" customFormat="1" ht="25.5">
      <c r="A990" s="280" t="s">
        <v>549</v>
      </c>
      <c r="B990" s="140">
        <v>1376300</v>
      </c>
      <c r="C990" s="140">
        <v>-1164384</v>
      </c>
      <c r="D990" s="870" t="s">
        <v>1147</v>
      </c>
      <c r="E990" s="871" t="s">
        <v>1147</v>
      </c>
      <c r="F990" s="871" t="s">
        <v>1147</v>
      </c>
    </row>
    <row r="991" spans="1:6" s="856" customFormat="1" ht="12.75">
      <c r="A991" s="864" t="s">
        <v>582</v>
      </c>
      <c r="B991" s="140"/>
      <c r="C991" s="140"/>
      <c r="D991" s="140"/>
      <c r="E991" s="868"/>
      <c r="F991" s="140"/>
    </row>
    <row r="992" spans="1:6" s="856" customFormat="1" ht="12.75">
      <c r="A992" s="278" t="s">
        <v>516</v>
      </c>
      <c r="B992" s="140">
        <v>528967</v>
      </c>
      <c r="C992" s="140">
        <v>189669</v>
      </c>
      <c r="D992" s="140">
        <v>189669</v>
      </c>
      <c r="E992" s="141">
        <v>35.85649010240714</v>
      </c>
      <c r="F992" s="140">
        <v>56000</v>
      </c>
    </row>
    <row r="993" spans="1:6" s="856" customFormat="1" ht="12.75" hidden="1">
      <c r="A993" s="278" t="s">
        <v>590</v>
      </c>
      <c r="B993" s="140">
        <v>0</v>
      </c>
      <c r="C993" s="140">
        <v>0</v>
      </c>
      <c r="D993" s="140">
        <v>0</v>
      </c>
      <c r="E993" s="141" t="e">
        <v>#DIV/0!</v>
      </c>
      <c r="F993" s="140">
        <v>0</v>
      </c>
    </row>
    <row r="994" spans="1:6" s="856" customFormat="1" ht="12.75">
      <c r="A994" s="278" t="s">
        <v>545</v>
      </c>
      <c r="B994" s="140">
        <v>528967</v>
      </c>
      <c r="C994" s="140">
        <v>189669</v>
      </c>
      <c r="D994" s="140">
        <v>189669</v>
      </c>
      <c r="E994" s="141">
        <v>35.85649010240714</v>
      </c>
      <c r="F994" s="140">
        <v>56000</v>
      </c>
    </row>
    <row r="995" spans="1:6" s="856" customFormat="1" ht="25.5">
      <c r="A995" s="278" t="s">
        <v>517</v>
      </c>
      <c r="B995" s="140">
        <v>528967</v>
      </c>
      <c r="C995" s="140">
        <v>189669</v>
      </c>
      <c r="D995" s="140">
        <v>189669</v>
      </c>
      <c r="E995" s="141">
        <v>35.85649010240714</v>
      </c>
      <c r="F995" s="140">
        <v>56000</v>
      </c>
    </row>
    <row r="996" spans="1:6" s="856" customFormat="1" ht="12.75">
      <c r="A996" s="278" t="s">
        <v>246</v>
      </c>
      <c r="B996" s="140">
        <v>528967</v>
      </c>
      <c r="C996" s="140">
        <v>189669</v>
      </c>
      <c r="D996" s="140">
        <v>146141</v>
      </c>
      <c r="E996" s="141">
        <v>27.627621382808382</v>
      </c>
      <c r="F996" s="140">
        <v>12509</v>
      </c>
    </row>
    <row r="997" spans="1:6" s="856" customFormat="1" ht="12.75">
      <c r="A997" s="278" t="s">
        <v>686</v>
      </c>
      <c r="B997" s="140">
        <v>528967</v>
      </c>
      <c r="C997" s="140">
        <v>189669</v>
      </c>
      <c r="D997" s="140">
        <v>146141</v>
      </c>
      <c r="E997" s="141">
        <v>27.627621382808382</v>
      </c>
      <c r="F997" s="140">
        <v>12509</v>
      </c>
    </row>
    <row r="998" spans="1:6" s="856" customFormat="1" ht="12.75">
      <c r="A998" s="278" t="s">
        <v>518</v>
      </c>
      <c r="B998" s="140">
        <v>528967</v>
      </c>
      <c r="C998" s="140">
        <v>189669</v>
      </c>
      <c r="D998" s="140">
        <v>146141</v>
      </c>
      <c r="E998" s="141">
        <v>27.627621382808382</v>
      </c>
      <c r="F998" s="140">
        <v>12509</v>
      </c>
    </row>
    <row r="999" spans="1:6" s="856" customFormat="1" ht="12.75">
      <c r="A999" s="278" t="s">
        <v>519</v>
      </c>
      <c r="B999" s="140">
        <v>190483</v>
      </c>
      <c r="C999" s="140">
        <v>67000</v>
      </c>
      <c r="D999" s="140">
        <v>66712</v>
      </c>
      <c r="E999" s="141">
        <v>35.022547943911</v>
      </c>
      <c r="F999" s="140">
        <v>15749</v>
      </c>
    </row>
    <row r="1000" spans="1:6" s="856" customFormat="1" ht="12.75">
      <c r="A1000" s="278" t="s">
        <v>546</v>
      </c>
      <c r="B1000" s="140">
        <v>141800</v>
      </c>
      <c r="C1000" s="140">
        <v>49850</v>
      </c>
      <c r="D1000" s="140">
        <v>49562</v>
      </c>
      <c r="E1000" s="141">
        <v>34.95204513399154</v>
      </c>
      <c r="F1000" s="140">
        <v>11749</v>
      </c>
    </row>
    <row r="1001" spans="1:6" s="856" customFormat="1" ht="12.75">
      <c r="A1001" s="278" t="s">
        <v>521</v>
      </c>
      <c r="B1001" s="140">
        <v>338484</v>
      </c>
      <c r="C1001" s="140">
        <v>122669</v>
      </c>
      <c r="D1001" s="140">
        <v>79429</v>
      </c>
      <c r="E1001" s="141">
        <v>23.46610179506269</v>
      </c>
      <c r="F1001" s="140">
        <v>-3240</v>
      </c>
    </row>
    <row r="1002" spans="1:6" s="856" customFormat="1" ht="12.75">
      <c r="A1002" s="864" t="s">
        <v>598</v>
      </c>
      <c r="B1002" s="140"/>
      <c r="C1002" s="140"/>
      <c r="D1002" s="140"/>
      <c r="E1002" s="868"/>
      <c r="F1002" s="140"/>
    </row>
    <row r="1003" spans="1:6" s="856" customFormat="1" ht="12.75">
      <c r="A1003" s="278" t="s">
        <v>516</v>
      </c>
      <c r="B1003" s="140">
        <v>114179</v>
      </c>
      <c r="C1003" s="140">
        <v>18742</v>
      </c>
      <c r="D1003" s="140">
        <v>95438</v>
      </c>
      <c r="E1003" s="141">
        <v>83.58629870641711</v>
      </c>
      <c r="F1003" s="140">
        <v>95438</v>
      </c>
    </row>
    <row r="1004" spans="1:6" s="856" customFormat="1" ht="12.75">
      <c r="A1004" s="278" t="s">
        <v>152</v>
      </c>
      <c r="B1004" s="140">
        <v>95437</v>
      </c>
      <c r="C1004" s="140">
        <v>0</v>
      </c>
      <c r="D1004" s="140">
        <v>95438</v>
      </c>
      <c r="E1004" s="141">
        <v>100.00104781164538</v>
      </c>
      <c r="F1004" s="140">
        <v>95438</v>
      </c>
    </row>
    <row r="1005" spans="1:6" s="856" customFormat="1" ht="12.75">
      <c r="A1005" s="278" t="s">
        <v>599</v>
      </c>
      <c r="B1005" s="140">
        <v>18742</v>
      </c>
      <c r="C1005" s="140">
        <v>18742</v>
      </c>
      <c r="D1005" s="140">
        <v>0</v>
      </c>
      <c r="E1005" s="141">
        <v>0</v>
      </c>
      <c r="F1005" s="140">
        <v>0</v>
      </c>
    </row>
    <row r="1006" spans="1:6" s="856" customFormat="1" ht="12.75">
      <c r="A1006" s="278" t="s">
        <v>600</v>
      </c>
      <c r="B1006" s="140">
        <v>18742</v>
      </c>
      <c r="C1006" s="140">
        <v>18742</v>
      </c>
      <c r="D1006" s="140">
        <v>0</v>
      </c>
      <c r="E1006" s="141">
        <v>0</v>
      </c>
      <c r="F1006" s="140">
        <v>0</v>
      </c>
    </row>
    <row r="1007" spans="1:6" s="856" customFormat="1" ht="38.25">
      <c r="A1007" s="872" t="s">
        <v>601</v>
      </c>
      <c r="B1007" s="874">
        <v>18742</v>
      </c>
      <c r="C1007" s="874">
        <v>18742</v>
      </c>
      <c r="D1007" s="874">
        <v>0</v>
      </c>
      <c r="E1007" s="141">
        <v>0</v>
      </c>
      <c r="F1007" s="874">
        <v>0</v>
      </c>
    </row>
    <row r="1008" spans="1:6" s="856" customFormat="1" ht="12.75">
      <c r="A1008" s="278" t="s">
        <v>246</v>
      </c>
      <c r="B1008" s="140">
        <v>114179</v>
      </c>
      <c r="C1008" s="140">
        <v>18742</v>
      </c>
      <c r="D1008" s="140">
        <v>8917</v>
      </c>
      <c r="E1008" s="141">
        <v>7.80966727681973</v>
      </c>
      <c r="F1008" s="140">
        <v>8917</v>
      </c>
    </row>
    <row r="1009" spans="1:6" s="856" customFormat="1" ht="12.75">
      <c r="A1009" s="278" t="s">
        <v>686</v>
      </c>
      <c r="B1009" s="140">
        <v>114179</v>
      </c>
      <c r="C1009" s="140">
        <v>18742</v>
      </c>
      <c r="D1009" s="140">
        <v>8917</v>
      </c>
      <c r="E1009" s="141">
        <v>7.80966727681973</v>
      </c>
      <c r="F1009" s="140">
        <v>8917</v>
      </c>
    </row>
    <row r="1010" spans="1:6" s="856" customFormat="1" ht="12.75">
      <c r="A1010" s="278" t="s">
        <v>518</v>
      </c>
      <c r="B1010" s="140">
        <v>114179</v>
      </c>
      <c r="C1010" s="140">
        <v>18742</v>
      </c>
      <c r="D1010" s="140">
        <v>8917</v>
      </c>
      <c r="E1010" s="141">
        <v>7.80966727681973</v>
      </c>
      <c r="F1010" s="140">
        <v>8917</v>
      </c>
    </row>
    <row r="1011" spans="1:6" s="856" customFormat="1" ht="12.75">
      <c r="A1011" s="278" t="s">
        <v>519</v>
      </c>
      <c r="B1011" s="140">
        <v>5000</v>
      </c>
      <c r="C1011" s="140">
        <v>0</v>
      </c>
      <c r="D1011" s="140">
        <v>0</v>
      </c>
      <c r="E1011" s="141">
        <v>0</v>
      </c>
      <c r="F1011" s="140">
        <v>0</v>
      </c>
    </row>
    <row r="1012" spans="1:6" s="856" customFormat="1" ht="12.75">
      <c r="A1012" s="278" t="s">
        <v>546</v>
      </c>
      <c r="B1012" s="140">
        <v>4029</v>
      </c>
      <c r="C1012" s="140">
        <v>0</v>
      </c>
      <c r="D1012" s="140">
        <v>0</v>
      </c>
      <c r="E1012" s="141">
        <v>0</v>
      </c>
      <c r="F1012" s="140">
        <v>0</v>
      </c>
    </row>
    <row r="1013" spans="1:6" s="856" customFormat="1" ht="12.75">
      <c r="A1013" s="278" t="s">
        <v>521</v>
      </c>
      <c r="B1013" s="140">
        <v>109179</v>
      </c>
      <c r="C1013" s="140">
        <v>18742</v>
      </c>
      <c r="D1013" s="140">
        <v>8917</v>
      </c>
      <c r="E1013" s="141">
        <v>8.1673215545114</v>
      </c>
      <c r="F1013" s="140">
        <v>8917</v>
      </c>
    </row>
    <row r="1014" spans="1:6" s="856" customFormat="1" ht="12.75">
      <c r="A1014" s="864" t="s">
        <v>602</v>
      </c>
      <c r="B1014" s="140"/>
      <c r="C1014" s="140"/>
      <c r="D1014" s="140"/>
      <c r="E1014" s="868"/>
      <c r="F1014" s="140"/>
    </row>
    <row r="1015" spans="1:6" s="856" customFormat="1" ht="12.75">
      <c r="A1015" s="278" t="s">
        <v>516</v>
      </c>
      <c r="B1015" s="140">
        <v>152449</v>
      </c>
      <c r="C1015" s="140">
        <v>0</v>
      </c>
      <c r="D1015" s="140">
        <v>0</v>
      </c>
      <c r="E1015" s="141">
        <v>0</v>
      </c>
      <c r="F1015" s="140">
        <v>0</v>
      </c>
    </row>
    <row r="1016" spans="1:6" s="856" customFormat="1" ht="12.75">
      <c r="A1016" s="278" t="s">
        <v>545</v>
      </c>
      <c r="B1016" s="140">
        <v>152449</v>
      </c>
      <c r="C1016" s="140">
        <v>0</v>
      </c>
      <c r="D1016" s="140">
        <v>0</v>
      </c>
      <c r="E1016" s="141">
        <v>0</v>
      </c>
      <c r="F1016" s="140">
        <v>0</v>
      </c>
    </row>
    <row r="1017" spans="1:6" s="856" customFormat="1" ht="25.5">
      <c r="A1017" s="278" t="s">
        <v>517</v>
      </c>
      <c r="B1017" s="140">
        <v>152449</v>
      </c>
      <c r="C1017" s="140">
        <v>0</v>
      </c>
      <c r="D1017" s="140">
        <v>0</v>
      </c>
      <c r="E1017" s="141">
        <v>0</v>
      </c>
      <c r="F1017" s="140">
        <v>0</v>
      </c>
    </row>
    <row r="1018" spans="1:6" s="856" customFormat="1" ht="12.75">
      <c r="A1018" s="278" t="s">
        <v>246</v>
      </c>
      <c r="B1018" s="140">
        <v>152449</v>
      </c>
      <c r="C1018" s="140">
        <v>0</v>
      </c>
      <c r="D1018" s="140">
        <v>0</v>
      </c>
      <c r="E1018" s="141">
        <v>0</v>
      </c>
      <c r="F1018" s="140">
        <v>0</v>
      </c>
    </row>
    <row r="1019" spans="1:6" s="856" customFormat="1" ht="12.75">
      <c r="A1019" s="278" t="s">
        <v>686</v>
      </c>
      <c r="B1019" s="140">
        <v>152449</v>
      </c>
      <c r="C1019" s="140">
        <v>0</v>
      </c>
      <c r="D1019" s="140">
        <v>0</v>
      </c>
      <c r="E1019" s="141">
        <v>0</v>
      </c>
      <c r="F1019" s="140">
        <v>0</v>
      </c>
    </row>
    <row r="1020" spans="1:6" s="856" customFormat="1" ht="12.75">
      <c r="A1020" s="278" t="s">
        <v>518</v>
      </c>
      <c r="B1020" s="140">
        <v>152449</v>
      </c>
      <c r="C1020" s="140">
        <v>0</v>
      </c>
      <c r="D1020" s="140">
        <v>0</v>
      </c>
      <c r="E1020" s="141">
        <v>0</v>
      </c>
      <c r="F1020" s="140">
        <v>0</v>
      </c>
    </row>
    <row r="1021" spans="1:6" s="856" customFormat="1" ht="12.75">
      <c r="A1021" s="278" t="s">
        <v>521</v>
      </c>
      <c r="B1021" s="140">
        <v>152449</v>
      </c>
      <c r="C1021" s="140">
        <v>0</v>
      </c>
      <c r="D1021" s="140">
        <v>0</v>
      </c>
      <c r="E1021" s="141">
        <v>0</v>
      </c>
      <c r="F1021" s="140">
        <v>0</v>
      </c>
    </row>
    <row r="1022" spans="1:6" s="856" customFormat="1" ht="12.75">
      <c r="A1022" s="864" t="s">
        <v>550</v>
      </c>
      <c r="B1022" s="140"/>
      <c r="C1022" s="140"/>
      <c r="D1022" s="140"/>
      <c r="E1022" s="868"/>
      <c r="F1022" s="140"/>
    </row>
    <row r="1023" spans="1:6" s="856" customFormat="1" ht="12.75">
      <c r="A1023" s="278" t="s">
        <v>516</v>
      </c>
      <c r="B1023" s="140">
        <v>3583372</v>
      </c>
      <c r="C1023" s="140">
        <v>635191</v>
      </c>
      <c r="D1023" s="140">
        <v>635191</v>
      </c>
      <c r="E1023" s="141">
        <v>17.72606918846271</v>
      </c>
      <c r="F1023" s="140">
        <v>123179</v>
      </c>
    </row>
    <row r="1024" spans="1:6" s="856" customFormat="1" ht="12.75">
      <c r="A1024" s="278" t="s">
        <v>545</v>
      </c>
      <c r="B1024" s="140">
        <v>3583372</v>
      </c>
      <c r="C1024" s="140">
        <v>635191</v>
      </c>
      <c r="D1024" s="140">
        <v>635191</v>
      </c>
      <c r="E1024" s="141">
        <v>17.72606918846271</v>
      </c>
      <c r="F1024" s="140">
        <v>123179</v>
      </c>
    </row>
    <row r="1025" spans="1:6" s="856" customFormat="1" ht="25.5">
      <c r="A1025" s="278" t="s">
        <v>517</v>
      </c>
      <c r="B1025" s="140">
        <v>3583372</v>
      </c>
      <c r="C1025" s="140">
        <v>635191</v>
      </c>
      <c r="D1025" s="140">
        <v>635191</v>
      </c>
      <c r="E1025" s="141">
        <v>17.72606918846271</v>
      </c>
      <c r="F1025" s="140">
        <v>123179</v>
      </c>
    </row>
    <row r="1026" spans="1:6" s="856" customFormat="1" ht="12.75">
      <c r="A1026" s="278" t="s">
        <v>246</v>
      </c>
      <c r="B1026" s="140">
        <v>3583372</v>
      </c>
      <c r="C1026" s="140">
        <v>635191</v>
      </c>
      <c r="D1026" s="140">
        <v>537223</v>
      </c>
      <c r="E1026" s="141">
        <v>14.992107992137015</v>
      </c>
      <c r="F1026" s="140">
        <v>105212</v>
      </c>
    </row>
    <row r="1027" spans="1:6" s="856" customFormat="1" ht="12.75">
      <c r="A1027" s="278" t="s">
        <v>686</v>
      </c>
      <c r="B1027" s="140">
        <v>3469151</v>
      </c>
      <c r="C1027" s="140">
        <v>631892</v>
      </c>
      <c r="D1027" s="140">
        <v>537223</v>
      </c>
      <c r="E1027" s="141">
        <v>15.485719704907627</v>
      </c>
      <c r="F1027" s="140">
        <v>105212</v>
      </c>
    </row>
    <row r="1028" spans="1:6" s="856" customFormat="1" ht="12.75">
      <c r="A1028" s="278" t="s">
        <v>518</v>
      </c>
      <c r="B1028" s="140">
        <v>3469151</v>
      </c>
      <c r="C1028" s="140">
        <v>631892</v>
      </c>
      <c r="D1028" s="140">
        <v>537223</v>
      </c>
      <c r="E1028" s="141">
        <v>15.485719704907627</v>
      </c>
      <c r="F1028" s="140">
        <v>105212</v>
      </c>
    </row>
    <row r="1029" spans="1:6" s="856" customFormat="1" ht="12.75">
      <c r="A1029" s="278" t="s">
        <v>519</v>
      </c>
      <c r="B1029" s="140">
        <v>1798965</v>
      </c>
      <c r="C1029" s="140">
        <v>465846</v>
      </c>
      <c r="D1029" s="140">
        <v>446251</v>
      </c>
      <c r="E1029" s="141">
        <v>24.805985663979012</v>
      </c>
      <c r="F1029" s="140">
        <v>94698</v>
      </c>
    </row>
    <row r="1030" spans="1:6" s="856" customFormat="1" ht="12.75">
      <c r="A1030" s="278" t="s">
        <v>546</v>
      </c>
      <c r="B1030" s="140">
        <v>1356685</v>
      </c>
      <c r="C1030" s="140">
        <v>353069</v>
      </c>
      <c r="D1030" s="140">
        <v>338095</v>
      </c>
      <c r="E1030" s="141">
        <v>24.920670605188384</v>
      </c>
      <c r="F1030" s="140">
        <v>64155</v>
      </c>
    </row>
    <row r="1031" spans="1:6" s="856" customFormat="1" ht="12.75">
      <c r="A1031" s="278" t="s">
        <v>521</v>
      </c>
      <c r="B1031" s="140">
        <v>1670186</v>
      </c>
      <c r="C1031" s="140">
        <v>166046</v>
      </c>
      <c r="D1031" s="140">
        <v>90972</v>
      </c>
      <c r="E1031" s="141">
        <v>5.446818498059498</v>
      </c>
      <c r="F1031" s="140">
        <v>10514</v>
      </c>
    </row>
    <row r="1032" spans="1:6" s="856" customFormat="1" ht="12.75">
      <c r="A1032" s="278" t="s">
        <v>200</v>
      </c>
      <c r="B1032" s="140">
        <v>114221</v>
      </c>
      <c r="C1032" s="140">
        <v>3299</v>
      </c>
      <c r="D1032" s="140">
        <v>0</v>
      </c>
      <c r="E1032" s="141">
        <v>0</v>
      </c>
      <c r="F1032" s="140">
        <v>0</v>
      </c>
    </row>
    <row r="1033" spans="1:6" s="856" customFormat="1" ht="12.75">
      <c r="A1033" s="278" t="s">
        <v>532</v>
      </c>
      <c r="B1033" s="140">
        <v>114221</v>
      </c>
      <c r="C1033" s="140">
        <v>3299</v>
      </c>
      <c r="D1033" s="140">
        <v>0</v>
      </c>
      <c r="E1033" s="141">
        <v>0</v>
      </c>
      <c r="F1033" s="140">
        <v>0</v>
      </c>
    </row>
    <row r="1034" spans="1:6" s="856" customFormat="1" ht="12.75">
      <c r="A1034" s="864" t="s">
        <v>695</v>
      </c>
      <c r="B1034" s="140"/>
      <c r="C1034" s="140"/>
      <c r="D1034" s="140"/>
      <c r="E1034" s="141"/>
      <c r="F1034" s="140"/>
    </row>
    <row r="1035" spans="1:6" s="856" customFormat="1" ht="12.75">
      <c r="A1035" s="278" t="s">
        <v>516</v>
      </c>
      <c r="B1035" s="140">
        <v>20953328</v>
      </c>
      <c r="C1035" s="140">
        <v>4311604</v>
      </c>
      <c r="D1035" s="140">
        <v>4311604</v>
      </c>
      <c r="E1035" s="141">
        <v>20.577179911468</v>
      </c>
      <c r="F1035" s="140">
        <v>-241244</v>
      </c>
    </row>
    <row r="1036" spans="1:6" s="856" customFormat="1" ht="12.75">
      <c r="A1036" s="278" t="s">
        <v>152</v>
      </c>
      <c r="B1036" s="140">
        <v>451844</v>
      </c>
      <c r="C1036" s="140">
        <v>0</v>
      </c>
      <c r="D1036" s="140">
        <v>0</v>
      </c>
      <c r="E1036" s="141">
        <v>0</v>
      </c>
      <c r="F1036" s="140">
        <v>-451844</v>
      </c>
    </row>
    <row r="1037" spans="1:6" s="856" customFormat="1" ht="12.75">
      <c r="A1037" s="278" t="s">
        <v>545</v>
      </c>
      <c r="B1037" s="140">
        <v>20501484</v>
      </c>
      <c r="C1037" s="140">
        <v>4311604</v>
      </c>
      <c r="D1037" s="140">
        <v>4311604</v>
      </c>
      <c r="E1037" s="141">
        <v>21.0306922172073</v>
      </c>
      <c r="F1037" s="140">
        <v>210600</v>
      </c>
    </row>
    <row r="1038" spans="1:6" s="856" customFormat="1" ht="25.5">
      <c r="A1038" s="278" t="s">
        <v>517</v>
      </c>
      <c r="B1038" s="140">
        <v>3828841</v>
      </c>
      <c r="C1038" s="140">
        <v>836025</v>
      </c>
      <c r="D1038" s="140">
        <v>836025</v>
      </c>
      <c r="E1038" s="141">
        <v>21.834936472943117</v>
      </c>
      <c r="F1038" s="140">
        <v>210600</v>
      </c>
    </row>
    <row r="1039" spans="1:6" s="856" customFormat="1" ht="25.5">
      <c r="A1039" s="872" t="s">
        <v>562</v>
      </c>
      <c r="B1039" s="873">
        <v>16672643</v>
      </c>
      <c r="C1039" s="873">
        <v>3475579</v>
      </c>
      <c r="D1039" s="873">
        <v>3475579</v>
      </c>
      <c r="E1039" s="876">
        <v>20.84599904166364</v>
      </c>
      <c r="F1039" s="873">
        <v>0</v>
      </c>
    </row>
    <row r="1040" spans="1:6" s="856" customFormat="1" ht="12.75">
      <c r="A1040" s="278" t="s">
        <v>246</v>
      </c>
      <c r="B1040" s="140">
        <v>20953328</v>
      </c>
      <c r="C1040" s="140">
        <v>4311604</v>
      </c>
      <c r="D1040" s="140">
        <v>3633660</v>
      </c>
      <c r="E1040" s="141">
        <v>17.341684337686118</v>
      </c>
      <c r="F1040" s="140">
        <v>270370</v>
      </c>
    </row>
    <row r="1041" spans="1:6" s="856" customFormat="1" ht="12.75">
      <c r="A1041" s="278" t="s">
        <v>686</v>
      </c>
      <c r="B1041" s="140">
        <v>19887978</v>
      </c>
      <c r="C1041" s="140">
        <v>3897551</v>
      </c>
      <c r="D1041" s="140">
        <v>3310696</v>
      </c>
      <c r="E1041" s="141">
        <v>16.646719943073148</v>
      </c>
      <c r="F1041" s="140">
        <v>229175</v>
      </c>
    </row>
    <row r="1042" spans="1:6" s="856" customFormat="1" ht="12.75">
      <c r="A1042" s="278" t="s">
        <v>518</v>
      </c>
      <c r="B1042" s="140">
        <v>3763841</v>
      </c>
      <c r="C1042" s="140">
        <v>716025</v>
      </c>
      <c r="D1042" s="140">
        <v>629633</v>
      </c>
      <c r="E1042" s="141">
        <v>16.72846966702366</v>
      </c>
      <c r="F1042" s="140">
        <v>151022</v>
      </c>
    </row>
    <row r="1043" spans="1:6" s="856" customFormat="1" ht="12.75">
      <c r="A1043" s="278" t="s">
        <v>519</v>
      </c>
      <c r="B1043" s="140">
        <v>1778021</v>
      </c>
      <c r="C1043" s="140">
        <v>425011</v>
      </c>
      <c r="D1043" s="140">
        <v>410247</v>
      </c>
      <c r="E1043" s="141">
        <v>23.07323704275709</v>
      </c>
      <c r="F1043" s="140">
        <v>112162</v>
      </c>
    </row>
    <row r="1044" spans="1:6" s="856" customFormat="1" ht="12.75">
      <c r="A1044" s="278" t="s">
        <v>546</v>
      </c>
      <c r="B1044" s="140">
        <v>1306454</v>
      </c>
      <c r="C1044" s="140">
        <v>328535</v>
      </c>
      <c r="D1044" s="140">
        <v>319945</v>
      </c>
      <c r="E1044" s="141">
        <v>24.489572537571167</v>
      </c>
      <c r="F1044" s="140">
        <v>86181</v>
      </c>
    </row>
    <row r="1045" spans="1:6" s="856" customFormat="1" ht="12.75">
      <c r="A1045" s="278" t="s">
        <v>521</v>
      </c>
      <c r="B1045" s="140">
        <v>1985820</v>
      </c>
      <c r="C1045" s="140">
        <v>291014</v>
      </c>
      <c r="D1045" s="140">
        <v>219386</v>
      </c>
      <c r="E1045" s="141">
        <v>11.047627680252994</v>
      </c>
      <c r="F1045" s="140">
        <v>38860</v>
      </c>
    </row>
    <row r="1046" spans="1:6" s="856" customFormat="1" ht="12.75">
      <c r="A1046" s="278" t="s">
        <v>523</v>
      </c>
      <c r="B1046" s="140">
        <v>451844</v>
      </c>
      <c r="C1046" s="140">
        <v>120000</v>
      </c>
      <c r="D1046" s="140">
        <v>62758</v>
      </c>
      <c r="E1046" s="141">
        <v>13.889306928940076</v>
      </c>
      <c r="F1046" s="140">
        <v>-389086</v>
      </c>
    </row>
    <row r="1047" spans="1:6" s="856" customFormat="1" ht="12.75">
      <c r="A1047" s="278" t="s">
        <v>547</v>
      </c>
      <c r="B1047" s="140">
        <v>451844</v>
      </c>
      <c r="C1047" s="140">
        <v>120000</v>
      </c>
      <c r="D1047" s="140">
        <v>62758</v>
      </c>
      <c r="E1047" s="141">
        <v>13.889306928940076</v>
      </c>
      <c r="F1047" s="140">
        <v>-389086</v>
      </c>
    </row>
    <row r="1048" spans="1:6" s="856" customFormat="1" ht="12.75">
      <c r="A1048" s="337" t="s">
        <v>529</v>
      </c>
      <c r="B1048" s="140">
        <v>15672293</v>
      </c>
      <c r="C1048" s="140">
        <v>3061526</v>
      </c>
      <c r="D1048" s="140">
        <v>2618305</v>
      </c>
      <c r="E1048" s="141">
        <v>16.706585309501296</v>
      </c>
      <c r="F1048" s="140">
        <v>467239</v>
      </c>
    </row>
    <row r="1049" spans="1:6" s="856" customFormat="1" ht="12.75">
      <c r="A1049" s="884" t="s">
        <v>563</v>
      </c>
      <c r="B1049" s="415">
        <v>15672293</v>
      </c>
      <c r="C1049" s="415">
        <v>3061526</v>
      </c>
      <c r="D1049" s="415">
        <v>2618305</v>
      </c>
      <c r="E1049" s="141">
        <v>16.706585309501296</v>
      </c>
      <c r="F1049" s="415">
        <v>467239</v>
      </c>
    </row>
    <row r="1050" spans="1:6" s="856" customFormat="1" ht="25.5">
      <c r="A1050" s="284" t="s">
        <v>564</v>
      </c>
      <c r="B1050" s="873">
        <v>15672293</v>
      </c>
      <c r="C1050" s="873">
        <v>3061526</v>
      </c>
      <c r="D1050" s="873">
        <v>2618305</v>
      </c>
      <c r="E1050" s="876">
        <v>16.706585309501296</v>
      </c>
      <c r="F1050" s="873">
        <v>467239</v>
      </c>
    </row>
    <row r="1051" spans="1:6" s="856" customFormat="1" ht="12.75">
      <c r="A1051" s="278" t="s">
        <v>200</v>
      </c>
      <c r="B1051" s="140">
        <v>1065350</v>
      </c>
      <c r="C1051" s="140">
        <v>414053</v>
      </c>
      <c r="D1051" s="140">
        <v>322964</v>
      </c>
      <c r="E1051" s="141">
        <v>30.315295442812225</v>
      </c>
      <c r="F1051" s="140">
        <v>41195</v>
      </c>
    </row>
    <row r="1052" spans="1:6" s="856" customFormat="1" ht="12.75">
      <c r="A1052" s="278" t="s">
        <v>532</v>
      </c>
      <c r="B1052" s="140">
        <v>65000</v>
      </c>
      <c r="C1052" s="140">
        <v>0</v>
      </c>
      <c r="D1052" s="140">
        <v>0</v>
      </c>
      <c r="E1052" s="141">
        <v>0</v>
      </c>
      <c r="F1052" s="140">
        <v>0</v>
      </c>
    </row>
    <row r="1053" spans="1:6" s="856" customFormat="1" ht="25.5">
      <c r="A1053" s="280" t="s">
        <v>533</v>
      </c>
      <c r="B1053" s="415">
        <v>1000350</v>
      </c>
      <c r="C1053" s="415">
        <v>414053</v>
      </c>
      <c r="D1053" s="415">
        <v>322964</v>
      </c>
      <c r="E1053" s="141">
        <v>32.285100214924775</v>
      </c>
      <c r="F1053" s="415">
        <v>41195</v>
      </c>
    </row>
    <row r="1054" spans="1:6" s="856" customFormat="1" ht="25.5">
      <c r="A1054" s="886" t="s">
        <v>566</v>
      </c>
      <c r="B1054" s="873">
        <v>1000350</v>
      </c>
      <c r="C1054" s="873">
        <v>414053</v>
      </c>
      <c r="D1054" s="873">
        <v>322964</v>
      </c>
      <c r="E1054" s="876">
        <v>32.285100214924775</v>
      </c>
      <c r="F1054" s="873">
        <v>41195</v>
      </c>
    </row>
    <row r="1055" spans="1:6" s="856" customFormat="1" ht="12.75">
      <c r="A1055" s="864" t="s">
        <v>568</v>
      </c>
      <c r="B1055" s="140"/>
      <c r="C1055" s="140"/>
      <c r="D1055" s="140"/>
      <c r="E1055" s="868"/>
      <c r="F1055" s="140"/>
    </row>
    <row r="1056" spans="1:6" s="856" customFormat="1" ht="12.75">
      <c r="A1056" s="278" t="s">
        <v>516</v>
      </c>
      <c r="B1056" s="140">
        <v>5934632</v>
      </c>
      <c r="C1056" s="140">
        <v>2575769</v>
      </c>
      <c r="D1056" s="140">
        <v>2745875</v>
      </c>
      <c r="E1056" s="141">
        <v>46.268665015792045</v>
      </c>
      <c r="F1056" s="140">
        <v>183261</v>
      </c>
    </row>
    <row r="1057" spans="1:6" s="856" customFormat="1" ht="12.75" hidden="1">
      <c r="A1057" s="278" t="s">
        <v>590</v>
      </c>
      <c r="B1057" s="140">
        <v>0</v>
      </c>
      <c r="C1057" s="140">
        <v>0</v>
      </c>
      <c r="D1057" s="140">
        <v>0</v>
      </c>
      <c r="E1057" s="141" t="e">
        <v>#DIV/0!</v>
      </c>
      <c r="F1057" s="140">
        <v>0</v>
      </c>
    </row>
    <row r="1058" spans="1:6" s="856" customFormat="1" ht="12.75">
      <c r="A1058" s="278" t="s">
        <v>152</v>
      </c>
      <c r="B1058" s="140">
        <v>2338302</v>
      </c>
      <c r="C1058" s="140">
        <v>1665992</v>
      </c>
      <c r="D1058" s="140">
        <v>1836098</v>
      </c>
      <c r="E1058" s="141">
        <v>78.52270579249388</v>
      </c>
      <c r="F1058" s="140">
        <v>0</v>
      </c>
    </row>
    <row r="1059" spans="1:6" s="856" customFormat="1" ht="13.5" customHeight="1">
      <c r="A1059" s="872" t="s">
        <v>554</v>
      </c>
      <c r="B1059" s="874">
        <v>1512833</v>
      </c>
      <c r="C1059" s="874">
        <v>1485491</v>
      </c>
      <c r="D1059" s="874">
        <v>1515453</v>
      </c>
      <c r="E1059" s="876">
        <v>100.17318501116779</v>
      </c>
      <c r="F1059" s="874">
        <v>0</v>
      </c>
    </row>
    <row r="1060" spans="1:6" s="856" customFormat="1" ht="12.75">
      <c r="A1060" s="278" t="s">
        <v>545</v>
      </c>
      <c r="B1060" s="140">
        <v>3596330</v>
      </c>
      <c r="C1060" s="140">
        <v>909777</v>
      </c>
      <c r="D1060" s="140">
        <v>909777</v>
      </c>
      <c r="E1060" s="141">
        <v>25.29737259928872</v>
      </c>
      <c r="F1060" s="140">
        <v>183261</v>
      </c>
    </row>
    <row r="1061" spans="1:6" s="856" customFormat="1" ht="25.5">
      <c r="A1061" s="278" t="s">
        <v>517</v>
      </c>
      <c r="B1061" s="140">
        <v>3596330</v>
      </c>
      <c r="C1061" s="140">
        <v>909777</v>
      </c>
      <c r="D1061" s="140">
        <v>909777</v>
      </c>
      <c r="E1061" s="141">
        <v>25.29737259928872</v>
      </c>
      <c r="F1061" s="140">
        <v>183261</v>
      </c>
    </row>
    <row r="1062" spans="1:6" s="856" customFormat="1" ht="12.75">
      <c r="A1062" s="278" t="s">
        <v>246</v>
      </c>
      <c r="B1062" s="140">
        <v>5934632</v>
      </c>
      <c r="C1062" s="140">
        <v>1090278</v>
      </c>
      <c r="D1062" s="140">
        <v>813883</v>
      </c>
      <c r="E1062" s="141">
        <v>13.71412751456198</v>
      </c>
      <c r="F1062" s="140">
        <v>175856</v>
      </c>
    </row>
    <row r="1063" spans="1:6" s="856" customFormat="1" ht="12.75">
      <c r="A1063" s="278" t="s">
        <v>686</v>
      </c>
      <c r="B1063" s="140">
        <v>2864068</v>
      </c>
      <c r="C1063" s="140">
        <v>450228</v>
      </c>
      <c r="D1063" s="140">
        <v>346940</v>
      </c>
      <c r="E1063" s="141">
        <v>12.113539203678126</v>
      </c>
      <c r="F1063" s="140">
        <v>150312</v>
      </c>
    </row>
    <row r="1064" spans="1:6" s="856" customFormat="1" ht="12.75">
      <c r="A1064" s="278" t="s">
        <v>518</v>
      </c>
      <c r="B1064" s="140">
        <v>1517581</v>
      </c>
      <c r="C1064" s="140">
        <v>343976</v>
      </c>
      <c r="D1064" s="140">
        <v>240689</v>
      </c>
      <c r="E1064" s="141">
        <v>15.86004305536245</v>
      </c>
      <c r="F1064" s="140">
        <v>44061</v>
      </c>
    </row>
    <row r="1065" spans="1:6" s="856" customFormat="1" ht="12.75">
      <c r="A1065" s="278" t="s">
        <v>519</v>
      </c>
      <c r="B1065" s="140">
        <v>349816</v>
      </c>
      <c r="C1065" s="140">
        <v>105008</v>
      </c>
      <c r="D1065" s="140">
        <v>82210</v>
      </c>
      <c r="E1065" s="141">
        <v>23.50092620120292</v>
      </c>
      <c r="F1065" s="140">
        <v>25546</v>
      </c>
    </row>
    <row r="1066" spans="1:6" s="856" customFormat="1" ht="12.75">
      <c r="A1066" s="278" t="s">
        <v>546</v>
      </c>
      <c r="B1066" s="140">
        <v>291554</v>
      </c>
      <c r="C1066" s="140">
        <v>86015</v>
      </c>
      <c r="D1066" s="140">
        <v>67955</v>
      </c>
      <c r="E1066" s="141">
        <v>23.307860636451565</v>
      </c>
      <c r="F1066" s="140">
        <v>21888</v>
      </c>
    </row>
    <row r="1067" spans="1:6" s="856" customFormat="1" ht="12.75">
      <c r="A1067" s="278" t="s">
        <v>521</v>
      </c>
      <c r="B1067" s="140">
        <v>1167765</v>
      </c>
      <c r="C1067" s="140">
        <v>238968</v>
      </c>
      <c r="D1067" s="140">
        <v>158479</v>
      </c>
      <c r="E1067" s="141">
        <v>13.571138028627336</v>
      </c>
      <c r="F1067" s="140">
        <v>18515</v>
      </c>
    </row>
    <row r="1068" spans="1:6" s="856" customFormat="1" ht="12.75">
      <c r="A1068" s="278" t="s">
        <v>523</v>
      </c>
      <c r="B1068" s="140">
        <v>318758</v>
      </c>
      <c r="C1068" s="140">
        <v>106252</v>
      </c>
      <c r="D1068" s="140">
        <v>106251</v>
      </c>
      <c r="E1068" s="141">
        <v>33.33281047063917</v>
      </c>
      <c r="F1068" s="140">
        <v>106251</v>
      </c>
    </row>
    <row r="1069" spans="1:6" s="856" customFormat="1" ht="12.75">
      <c r="A1069" s="278" t="s">
        <v>547</v>
      </c>
      <c r="B1069" s="140">
        <v>318758</v>
      </c>
      <c r="C1069" s="140">
        <v>106252</v>
      </c>
      <c r="D1069" s="140">
        <v>106251</v>
      </c>
      <c r="E1069" s="141">
        <v>33.33281047063917</v>
      </c>
      <c r="F1069" s="140">
        <v>106251</v>
      </c>
    </row>
    <row r="1070" spans="1:6" s="856" customFormat="1" ht="12.75">
      <c r="A1070" s="337" t="s">
        <v>529</v>
      </c>
      <c r="B1070" s="140">
        <v>1027729</v>
      </c>
      <c r="C1070" s="140">
        <v>0</v>
      </c>
      <c r="D1070" s="140">
        <v>0</v>
      </c>
      <c r="E1070" s="141">
        <v>0</v>
      </c>
      <c r="F1070" s="140">
        <v>0</v>
      </c>
    </row>
    <row r="1071" spans="1:6" s="856" customFormat="1" ht="12.75">
      <c r="A1071" s="884" t="s">
        <v>563</v>
      </c>
      <c r="B1071" s="415">
        <v>1027729</v>
      </c>
      <c r="C1071" s="415">
        <v>0</v>
      </c>
      <c r="D1071" s="415">
        <v>0</v>
      </c>
      <c r="E1071" s="141">
        <v>0</v>
      </c>
      <c r="F1071" s="415">
        <v>0</v>
      </c>
    </row>
    <row r="1072" spans="1:6" s="856" customFormat="1" ht="25.5">
      <c r="A1072" s="284" t="s">
        <v>564</v>
      </c>
      <c r="B1072" s="873">
        <v>1027729</v>
      </c>
      <c r="C1072" s="873">
        <v>0</v>
      </c>
      <c r="D1072" s="873">
        <v>0</v>
      </c>
      <c r="E1072" s="876">
        <v>0</v>
      </c>
      <c r="F1072" s="873">
        <v>0</v>
      </c>
    </row>
    <row r="1073" spans="1:6" s="856" customFormat="1" ht="12.75">
      <c r="A1073" s="278" t="s">
        <v>200</v>
      </c>
      <c r="B1073" s="140">
        <v>3070564</v>
      </c>
      <c r="C1073" s="140">
        <v>640050</v>
      </c>
      <c r="D1073" s="140">
        <v>466943</v>
      </c>
      <c r="E1073" s="141">
        <v>15.207075963894582</v>
      </c>
      <c r="F1073" s="140">
        <v>25544</v>
      </c>
    </row>
    <row r="1074" spans="1:6" s="856" customFormat="1" ht="12.75">
      <c r="A1074" s="278" t="s">
        <v>532</v>
      </c>
      <c r="B1074" s="140">
        <v>2585460</v>
      </c>
      <c r="C1074" s="140">
        <v>640050</v>
      </c>
      <c r="D1074" s="140">
        <v>466943</v>
      </c>
      <c r="E1074" s="141">
        <v>18.060345161015835</v>
      </c>
      <c r="F1074" s="140">
        <v>25544</v>
      </c>
    </row>
    <row r="1075" spans="1:6" s="856" customFormat="1" ht="25.5">
      <c r="A1075" s="280" t="s">
        <v>533</v>
      </c>
      <c r="B1075" s="415">
        <v>485104</v>
      </c>
      <c r="C1075" s="415">
        <v>0</v>
      </c>
      <c r="D1075" s="415">
        <v>0</v>
      </c>
      <c r="E1075" s="141">
        <v>0</v>
      </c>
      <c r="F1075" s="415">
        <v>0</v>
      </c>
    </row>
    <row r="1076" spans="1:6" s="856" customFormat="1" ht="25.5">
      <c r="A1076" s="886" t="s">
        <v>566</v>
      </c>
      <c r="B1076" s="873">
        <v>485104</v>
      </c>
      <c r="C1076" s="873">
        <v>0</v>
      </c>
      <c r="D1076" s="873">
        <v>0</v>
      </c>
      <c r="E1076" s="876">
        <v>0</v>
      </c>
      <c r="F1076" s="873">
        <v>0</v>
      </c>
    </row>
    <row r="1077" spans="1:6" s="856" customFormat="1" ht="12.75">
      <c r="A1077" s="278" t="s">
        <v>460</v>
      </c>
      <c r="B1077" s="140">
        <v>0</v>
      </c>
      <c r="C1077" s="140">
        <v>1485491</v>
      </c>
      <c r="D1077" s="140">
        <v>1931992</v>
      </c>
      <c r="E1077" s="871" t="s">
        <v>1147</v>
      </c>
      <c r="F1077" s="140">
        <v>7405</v>
      </c>
    </row>
    <row r="1078" spans="1:6" s="856" customFormat="1" ht="13.5" customHeight="1">
      <c r="A1078" s="278" t="s">
        <v>1152</v>
      </c>
      <c r="B1078" s="140">
        <v>0</v>
      </c>
      <c r="C1078" s="140">
        <v>-1485491</v>
      </c>
      <c r="D1078" s="140">
        <v>0</v>
      </c>
      <c r="E1078" s="871" t="s">
        <v>1147</v>
      </c>
      <c r="F1078" s="140">
        <v>0</v>
      </c>
    </row>
    <row r="1079" spans="1:6" s="856" customFormat="1" ht="13.5" customHeight="1">
      <c r="A1079" s="278" t="s">
        <v>539</v>
      </c>
      <c r="B1079" s="140">
        <v>0</v>
      </c>
      <c r="C1079" s="140">
        <v>-1485491</v>
      </c>
      <c r="D1079" s="140">
        <v>0</v>
      </c>
      <c r="E1079" s="871" t="s">
        <v>1147</v>
      </c>
      <c r="F1079" s="140">
        <v>0</v>
      </c>
    </row>
    <row r="1080" spans="1:6" s="856" customFormat="1" ht="25.5">
      <c r="A1080" s="280" t="s">
        <v>549</v>
      </c>
      <c r="B1080" s="140">
        <v>0</v>
      </c>
      <c r="C1080" s="140">
        <v>-1485491</v>
      </c>
      <c r="D1080" s="140">
        <v>0</v>
      </c>
      <c r="E1080" s="871" t="s">
        <v>1147</v>
      </c>
      <c r="F1080" s="140">
        <v>0</v>
      </c>
    </row>
    <row r="1081" spans="1:6" s="856" customFormat="1" ht="12.75">
      <c r="A1081" s="864" t="s">
        <v>569</v>
      </c>
      <c r="B1081" s="140"/>
      <c r="C1081" s="140"/>
      <c r="D1081" s="140"/>
      <c r="E1081" s="868"/>
      <c r="F1081" s="140"/>
    </row>
    <row r="1082" spans="1:6" s="856" customFormat="1" ht="12.75">
      <c r="A1082" s="278" t="s">
        <v>516</v>
      </c>
      <c r="B1082" s="140">
        <v>18287409</v>
      </c>
      <c r="C1082" s="140">
        <v>5673379</v>
      </c>
      <c r="D1082" s="140">
        <v>7502351</v>
      </c>
      <c r="E1082" s="141">
        <v>41.024679876739235</v>
      </c>
      <c r="F1082" s="140">
        <v>4308276</v>
      </c>
    </row>
    <row r="1083" spans="1:6" s="856" customFormat="1" ht="12.75">
      <c r="A1083" s="278" t="s">
        <v>590</v>
      </c>
      <c r="B1083" s="140">
        <v>0</v>
      </c>
      <c r="C1083" s="140">
        <v>0</v>
      </c>
      <c r="D1083" s="140">
        <v>0</v>
      </c>
      <c r="E1083" s="871" t="s">
        <v>1147</v>
      </c>
      <c r="F1083" s="140">
        <v>-79</v>
      </c>
    </row>
    <row r="1084" spans="1:6" s="856" customFormat="1" ht="12.75">
      <c r="A1084" s="278" t="s">
        <v>152</v>
      </c>
      <c r="B1084" s="140">
        <v>10364979</v>
      </c>
      <c r="C1084" s="140">
        <v>2292021</v>
      </c>
      <c r="D1084" s="140">
        <v>4120993</v>
      </c>
      <c r="E1084" s="141">
        <v>39.758816684529705</v>
      </c>
      <c r="F1084" s="140">
        <v>3950835</v>
      </c>
    </row>
    <row r="1085" spans="1:6" s="856" customFormat="1" ht="12.75">
      <c r="A1085" s="278" t="s">
        <v>545</v>
      </c>
      <c r="B1085" s="140">
        <v>7922430</v>
      </c>
      <c r="C1085" s="140">
        <v>3381358</v>
      </c>
      <c r="D1085" s="140">
        <v>3381358</v>
      </c>
      <c r="E1085" s="141">
        <v>42.68081889016375</v>
      </c>
      <c r="F1085" s="140">
        <v>357520</v>
      </c>
    </row>
    <row r="1086" spans="1:6" s="856" customFormat="1" ht="25.5">
      <c r="A1086" s="278" t="s">
        <v>517</v>
      </c>
      <c r="B1086" s="140">
        <v>7922430</v>
      </c>
      <c r="C1086" s="140">
        <v>3381358</v>
      </c>
      <c r="D1086" s="140">
        <v>3381358</v>
      </c>
      <c r="E1086" s="141">
        <v>42.68081889016375</v>
      </c>
      <c r="F1086" s="140">
        <v>357520</v>
      </c>
    </row>
    <row r="1087" spans="1:6" s="856" customFormat="1" ht="12.75">
      <c r="A1087" s="278" t="s">
        <v>246</v>
      </c>
      <c r="B1087" s="140">
        <v>18406526</v>
      </c>
      <c r="C1087" s="140">
        <v>5778031</v>
      </c>
      <c r="D1087" s="140">
        <v>4596856</v>
      </c>
      <c r="E1087" s="141">
        <v>24.974055397525856</v>
      </c>
      <c r="F1087" s="140">
        <v>811394</v>
      </c>
    </row>
    <row r="1088" spans="1:6" s="856" customFormat="1" ht="12.75">
      <c r="A1088" s="278" t="s">
        <v>686</v>
      </c>
      <c r="B1088" s="140">
        <v>18253938</v>
      </c>
      <c r="C1088" s="140">
        <v>5733843</v>
      </c>
      <c r="D1088" s="140">
        <v>4577572</v>
      </c>
      <c r="E1088" s="141">
        <v>25.077175127909385</v>
      </c>
      <c r="F1088" s="140">
        <v>809953</v>
      </c>
    </row>
    <row r="1089" spans="1:6" s="856" customFormat="1" ht="12.75">
      <c r="A1089" s="278" t="s">
        <v>518</v>
      </c>
      <c r="B1089" s="140">
        <v>6638938</v>
      </c>
      <c r="C1089" s="140">
        <v>2409073</v>
      </c>
      <c r="D1089" s="140">
        <v>1834554</v>
      </c>
      <c r="E1089" s="141">
        <v>27.63324495574443</v>
      </c>
      <c r="F1089" s="140">
        <v>476166</v>
      </c>
    </row>
    <row r="1090" spans="1:6" s="856" customFormat="1" ht="12.75">
      <c r="A1090" s="278" t="s">
        <v>519</v>
      </c>
      <c r="B1090" s="140">
        <v>2855663</v>
      </c>
      <c r="C1090" s="140">
        <v>1036318</v>
      </c>
      <c r="D1090" s="140">
        <v>847480</v>
      </c>
      <c r="E1090" s="141">
        <v>29.677171290870106</v>
      </c>
      <c r="F1090" s="140">
        <v>210192</v>
      </c>
    </row>
    <row r="1091" spans="1:6" s="856" customFormat="1" ht="12.75">
      <c r="A1091" s="278" t="s">
        <v>546</v>
      </c>
      <c r="B1091" s="140">
        <v>2042645</v>
      </c>
      <c r="C1091" s="140">
        <v>743033</v>
      </c>
      <c r="D1091" s="140">
        <v>656690</v>
      </c>
      <c r="E1091" s="141">
        <v>32.14900288596404</v>
      </c>
      <c r="F1091" s="140">
        <v>163576</v>
      </c>
    </row>
    <row r="1092" spans="1:6" s="856" customFormat="1" ht="12.75">
      <c r="A1092" s="278" t="s">
        <v>521</v>
      </c>
      <c r="B1092" s="140">
        <v>3783275</v>
      </c>
      <c r="C1092" s="140">
        <v>1372755</v>
      </c>
      <c r="D1092" s="140">
        <v>987074</v>
      </c>
      <c r="E1092" s="141">
        <v>26.09046394988469</v>
      </c>
      <c r="F1092" s="140">
        <v>265974</v>
      </c>
    </row>
    <row r="1093" spans="1:6" s="856" customFormat="1" ht="12.75">
      <c r="A1093" s="278" t="s">
        <v>523</v>
      </c>
      <c r="B1093" s="140">
        <v>11480000</v>
      </c>
      <c r="C1093" s="140">
        <v>3199770</v>
      </c>
      <c r="D1093" s="140">
        <v>2633709</v>
      </c>
      <c r="E1093" s="141">
        <v>22.941716027874566</v>
      </c>
      <c r="F1093" s="140">
        <v>333787</v>
      </c>
    </row>
    <row r="1094" spans="1:6" s="856" customFormat="1" ht="12.75">
      <c r="A1094" s="278" t="s">
        <v>547</v>
      </c>
      <c r="B1094" s="140">
        <v>8468000</v>
      </c>
      <c r="C1094" s="140">
        <v>1776377</v>
      </c>
      <c r="D1094" s="140">
        <v>1253282</v>
      </c>
      <c r="E1094" s="141">
        <v>14.800212564950401</v>
      </c>
      <c r="F1094" s="140">
        <v>258270</v>
      </c>
    </row>
    <row r="1095" spans="1:6" s="856" customFormat="1" ht="12.75">
      <c r="A1095" s="278" t="s">
        <v>584</v>
      </c>
      <c r="B1095" s="140">
        <v>3012000</v>
      </c>
      <c r="C1095" s="140">
        <v>1423393</v>
      </c>
      <c r="D1095" s="140">
        <v>1380427</v>
      </c>
      <c r="E1095" s="141">
        <v>45.83090969455511</v>
      </c>
      <c r="F1095" s="140">
        <v>75517</v>
      </c>
    </row>
    <row r="1096" spans="1:6" s="856" customFormat="1" ht="25.5">
      <c r="A1096" s="278" t="s">
        <v>548</v>
      </c>
      <c r="B1096" s="140">
        <v>135000</v>
      </c>
      <c r="C1096" s="140">
        <v>125000</v>
      </c>
      <c r="D1096" s="140">
        <v>109309</v>
      </c>
      <c r="E1096" s="141">
        <v>80.96962962962962</v>
      </c>
      <c r="F1096" s="140">
        <v>0</v>
      </c>
    </row>
    <row r="1097" spans="1:6" s="856" customFormat="1" ht="12.75">
      <c r="A1097" s="278" t="s">
        <v>528</v>
      </c>
      <c r="B1097" s="140">
        <v>135000</v>
      </c>
      <c r="C1097" s="140">
        <v>125000</v>
      </c>
      <c r="D1097" s="140">
        <v>109309</v>
      </c>
      <c r="E1097" s="141">
        <v>80.96962962962962</v>
      </c>
      <c r="F1097" s="140">
        <v>0</v>
      </c>
    </row>
    <row r="1098" spans="1:6" s="856" customFormat="1" ht="12.75">
      <c r="A1098" s="278" t="s">
        <v>200</v>
      </c>
      <c r="B1098" s="140">
        <v>152588</v>
      </c>
      <c r="C1098" s="140">
        <v>44188</v>
      </c>
      <c r="D1098" s="140">
        <v>19284</v>
      </c>
      <c r="E1098" s="141">
        <v>12.637953181115162</v>
      </c>
      <c r="F1098" s="140">
        <v>1441</v>
      </c>
    </row>
    <row r="1099" spans="1:6" s="856" customFormat="1" ht="12.75">
      <c r="A1099" s="278" t="s">
        <v>532</v>
      </c>
      <c r="B1099" s="140">
        <v>152588</v>
      </c>
      <c r="C1099" s="140">
        <v>44188</v>
      </c>
      <c r="D1099" s="140">
        <v>19284</v>
      </c>
      <c r="E1099" s="141">
        <v>12.637953181115162</v>
      </c>
      <c r="F1099" s="140">
        <v>1441</v>
      </c>
    </row>
    <row r="1100" spans="1:6" s="856" customFormat="1" ht="12.75">
      <c r="A1100" s="278" t="s">
        <v>460</v>
      </c>
      <c r="B1100" s="140">
        <v>-119117</v>
      </c>
      <c r="C1100" s="140">
        <v>-104652</v>
      </c>
      <c r="D1100" s="140">
        <v>2905495</v>
      </c>
      <c r="E1100" s="156" t="s">
        <v>1147</v>
      </c>
      <c r="F1100" s="140">
        <v>3496882</v>
      </c>
    </row>
    <row r="1101" spans="1:6" s="856" customFormat="1" ht="13.5" customHeight="1">
      <c r="A1101" s="278" t="s">
        <v>1152</v>
      </c>
      <c r="B1101" s="140">
        <v>119117</v>
      </c>
      <c r="C1101" s="140">
        <v>104652</v>
      </c>
      <c r="D1101" s="870" t="s">
        <v>1147</v>
      </c>
      <c r="E1101" s="871" t="s">
        <v>1147</v>
      </c>
      <c r="F1101" s="871" t="s">
        <v>1147</v>
      </c>
    </row>
    <row r="1102" spans="1:6" s="856" customFormat="1" ht="13.5" customHeight="1">
      <c r="A1102" s="278" t="s">
        <v>539</v>
      </c>
      <c r="B1102" s="140">
        <v>119117</v>
      </c>
      <c r="C1102" s="140">
        <v>104652</v>
      </c>
      <c r="D1102" s="870" t="s">
        <v>1147</v>
      </c>
      <c r="E1102" s="871" t="s">
        <v>1147</v>
      </c>
      <c r="F1102" s="871" t="s">
        <v>1147</v>
      </c>
    </row>
    <row r="1103" spans="1:6" s="856" customFormat="1" ht="25.5">
      <c r="A1103" s="280" t="s">
        <v>549</v>
      </c>
      <c r="B1103" s="140">
        <v>119117</v>
      </c>
      <c r="C1103" s="140">
        <v>104652</v>
      </c>
      <c r="D1103" s="870" t="s">
        <v>1147</v>
      </c>
      <c r="E1103" s="871" t="s">
        <v>1147</v>
      </c>
      <c r="F1103" s="871" t="s">
        <v>1147</v>
      </c>
    </row>
    <row r="1104" spans="1:6" s="856" customFormat="1" ht="12.75">
      <c r="A1104" s="864" t="s">
        <v>586</v>
      </c>
      <c r="B1104" s="140"/>
      <c r="C1104" s="140"/>
      <c r="D1104" s="140"/>
      <c r="E1104" s="141"/>
      <c r="F1104" s="140"/>
    </row>
    <row r="1105" spans="1:6" s="856" customFormat="1" ht="12.75">
      <c r="A1105" s="278" t="s">
        <v>516</v>
      </c>
      <c r="B1105" s="140">
        <v>5360</v>
      </c>
      <c r="C1105" s="140">
        <v>5360</v>
      </c>
      <c r="D1105" s="140">
        <v>0</v>
      </c>
      <c r="E1105" s="141">
        <v>0</v>
      </c>
      <c r="F1105" s="140">
        <v>0</v>
      </c>
    </row>
    <row r="1106" spans="1:6" s="856" customFormat="1" ht="12.75">
      <c r="A1106" s="278" t="s">
        <v>152</v>
      </c>
      <c r="B1106" s="140">
        <v>5360</v>
      </c>
      <c r="C1106" s="140">
        <v>5360</v>
      </c>
      <c r="D1106" s="140">
        <v>0</v>
      </c>
      <c r="E1106" s="141">
        <v>0</v>
      </c>
      <c r="F1106" s="140">
        <v>0</v>
      </c>
    </row>
    <row r="1107" spans="1:6" s="856" customFormat="1" ht="12.75">
      <c r="A1107" s="278" t="s">
        <v>246</v>
      </c>
      <c r="B1107" s="140">
        <v>5360</v>
      </c>
      <c r="C1107" s="140">
        <v>5360</v>
      </c>
      <c r="D1107" s="140">
        <v>0</v>
      </c>
      <c r="E1107" s="141">
        <v>0</v>
      </c>
      <c r="F1107" s="140">
        <v>0</v>
      </c>
    </row>
    <row r="1108" spans="1:6" s="856" customFormat="1" ht="12.75">
      <c r="A1108" s="278" t="s">
        <v>686</v>
      </c>
      <c r="B1108" s="140">
        <v>5360</v>
      </c>
      <c r="C1108" s="140">
        <v>5360</v>
      </c>
      <c r="D1108" s="140">
        <v>0</v>
      </c>
      <c r="E1108" s="141">
        <v>0</v>
      </c>
      <c r="F1108" s="140">
        <v>0</v>
      </c>
    </row>
    <row r="1109" spans="1:6" s="856" customFormat="1" ht="12.75">
      <c r="A1109" s="278" t="s">
        <v>518</v>
      </c>
      <c r="B1109" s="140">
        <v>5360</v>
      </c>
      <c r="C1109" s="140">
        <v>5360</v>
      </c>
      <c r="D1109" s="140">
        <v>0</v>
      </c>
      <c r="E1109" s="141">
        <v>0</v>
      </c>
      <c r="F1109" s="140">
        <v>0</v>
      </c>
    </row>
    <row r="1110" spans="1:6" s="856" customFormat="1" ht="12.75">
      <c r="A1110" s="278" t="s">
        <v>519</v>
      </c>
      <c r="B1110" s="140">
        <v>4241</v>
      </c>
      <c r="C1110" s="140">
        <v>4241</v>
      </c>
      <c r="D1110" s="140">
        <v>0</v>
      </c>
      <c r="E1110" s="141">
        <v>0</v>
      </c>
      <c r="F1110" s="140">
        <v>0</v>
      </c>
    </row>
    <row r="1111" spans="1:6" s="856" customFormat="1" ht="12.75">
      <c r="A1111" s="278" t="s">
        <v>546</v>
      </c>
      <c r="B1111" s="140">
        <v>3417</v>
      </c>
      <c r="C1111" s="140">
        <v>3417</v>
      </c>
      <c r="D1111" s="140">
        <v>0</v>
      </c>
      <c r="E1111" s="141">
        <v>0</v>
      </c>
      <c r="F1111" s="140">
        <v>0</v>
      </c>
    </row>
    <row r="1112" spans="1:6" s="856" customFormat="1" ht="12.75">
      <c r="A1112" s="278" t="s">
        <v>521</v>
      </c>
      <c r="B1112" s="140">
        <v>1119</v>
      </c>
      <c r="C1112" s="140">
        <v>1119</v>
      </c>
      <c r="D1112" s="140">
        <v>0</v>
      </c>
      <c r="E1112" s="141">
        <v>0</v>
      </c>
      <c r="F1112" s="140">
        <v>0</v>
      </c>
    </row>
    <row r="1113" spans="1:6" s="856" customFormat="1" ht="12.75">
      <c r="A1113" s="864" t="s">
        <v>551</v>
      </c>
      <c r="B1113" s="140"/>
      <c r="C1113" s="140"/>
      <c r="D1113" s="140"/>
      <c r="E1113" s="141"/>
      <c r="F1113" s="140"/>
    </row>
    <row r="1114" spans="1:6" s="856" customFormat="1" ht="12.75">
      <c r="A1114" s="278" t="s">
        <v>516</v>
      </c>
      <c r="B1114" s="140">
        <v>1343519</v>
      </c>
      <c r="C1114" s="140">
        <v>218206</v>
      </c>
      <c r="D1114" s="140">
        <v>218206</v>
      </c>
      <c r="E1114" s="141">
        <v>16.24137805271083</v>
      </c>
      <c r="F1114" s="140">
        <v>17896</v>
      </c>
    </row>
    <row r="1115" spans="1:6" s="856" customFormat="1" ht="12.75">
      <c r="A1115" s="278" t="s">
        <v>545</v>
      </c>
      <c r="B1115" s="140">
        <v>1343519</v>
      </c>
      <c r="C1115" s="140">
        <v>218206</v>
      </c>
      <c r="D1115" s="140">
        <v>218206</v>
      </c>
      <c r="E1115" s="141">
        <v>16.24137805271083</v>
      </c>
      <c r="F1115" s="140">
        <v>17896</v>
      </c>
    </row>
    <row r="1116" spans="1:6" s="856" customFormat="1" ht="25.5">
      <c r="A1116" s="278" t="s">
        <v>517</v>
      </c>
      <c r="B1116" s="140">
        <v>1343519</v>
      </c>
      <c r="C1116" s="140">
        <v>218206</v>
      </c>
      <c r="D1116" s="140">
        <v>218206</v>
      </c>
      <c r="E1116" s="141">
        <v>16.24137805271083</v>
      </c>
      <c r="F1116" s="140">
        <v>17896</v>
      </c>
    </row>
    <row r="1117" spans="1:6" s="856" customFormat="1" ht="12.75">
      <c r="A1117" s="278" t="s">
        <v>246</v>
      </c>
      <c r="B1117" s="140">
        <v>1343519</v>
      </c>
      <c r="C1117" s="140">
        <v>218206</v>
      </c>
      <c r="D1117" s="140">
        <v>203455</v>
      </c>
      <c r="E1117" s="141">
        <v>15.143440472371436</v>
      </c>
      <c r="F1117" s="140">
        <v>25719</v>
      </c>
    </row>
    <row r="1118" spans="1:6" s="856" customFormat="1" ht="12.75">
      <c r="A1118" s="278" t="s">
        <v>686</v>
      </c>
      <c r="B1118" s="140">
        <v>1328519</v>
      </c>
      <c r="C1118" s="140">
        <v>218206</v>
      </c>
      <c r="D1118" s="140">
        <v>203455</v>
      </c>
      <c r="E1118" s="141">
        <v>15.314421547603008</v>
      </c>
      <c r="F1118" s="140">
        <v>25719</v>
      </c>
    </row>
    <row r="1119" spans="1:6" s="856" customFormat="1" ht="12.75">
      <c r="A1119" s="278" t="s">
        <v>518</v>
      </c>
      <c r="B1119" s="140">
        <v>1328519</v>
      </c>
      <c r="C1119" s="140">
        <v>218206</v>
      </c>
      <c r="D1119" s="140">
        <v>203455</v>
      </c>
      <c r="E1119" s="141">
        <v>15.314421547603008</v>
      </c>
      <c r="F1119" s="140">
        <v>25719</v>
      </c>
    </row>
    <row r="1120" spans="1:6" s="856" customFormat="1" ht="12.75">
      <c r="A1120" s="278" t="s">
        <v>519</v>
      </c>
      <c r="B1120" s="140">
        <v>232114</v>
      </c>
      <c r="C1120" s="140">
        <v>70570</v>
      </c>
      <c r="D1120" s="140">
        <v>64754</v>
      </c>
      <c r="E1120" s="141">
        <v>27.897498642908225</v>
      </c>
      <c r="F1120" s="140">
        <v>13648</v>
      </c>
    </row>
    <row r="1121" spans="1:6" s="856" customFormat="1" ht="12.75">
      <c r="A1121" s="278" t="s">
        <v>546</v>
      </c>
      <c r="B1121" s="140">
        <v>165102</v>
      </c>
      <c r="C1121" s="140">
        <v>55186</v>
      </c>
      <c r="D1121" s="140">
        <v>52133</v>
      </c>
      <c r="E1121" s="141">
        <v>31.576237719712662</v>
      </c>
      <c r="F1121" s="140">
        <v>11369</v>
      </c>
    </row>
    <row r="1122" spans="1:6" s="856" customFormat="1" ht="12.75">
      <c r="A1122" s="278" t="s">
        <v>521</v>
      </c>
      <c r="B1122" s="140">
        <v>1096405</v>
      </c>
      <c r="C1122" s="140">
        <v>147636</v>
      </c>
      <c r="D1122" s="140">
        <v>138701</v>
      </c>
      <c r="E1122" s="141">
        <v>12.650526037367579</v>
      </c>
      <c r="F1122" s="140">
        <v>12071</v>
      </c>
    </row>
    <row r="1123" spans="1:6" s="856" customFormat="1" ht="12.75">
      <c r="A1123" s="278" t="s">
        <v>200</v>
      </c>
      <c r="B1123" s="140">
        <v>15000</v>
      </c>
      <c r="C1123" s="140">
        <v>0</v>
      </c>
      <c r="D1123" s="140">
        <v>0</v>
      </c>
      <c r="E1123" s="141">
        <v>0</v>
      </c>
      <c r="F1123" s="140">
        <v>0</v>
      </c>
    </row>
    <row r="1124" spans="1:6" s="856" customFormat="1" ht="12.75">
      <c r="A1124" s="278" t="s">
        <v>532</v>
      </c>
      <c r="B1124" s="140">
        <v>15000</v>
      </c>
      <c r="C1124" s="140">
        <v>0</v>
      </c>
      <c r="D1124" s="140">
        <v>0</v>
      </c>
      <c r="E1124" s="141">
        <v>0</v>
      </c>
      <c r="F1124" s="140">
        <v>0</v>
      </c>
    </row>
    <row r="1125" spans="1:6" s="856" customFormat="1" ht="12.75">
      <c r="A1125" s="864" t="s">
        <v>394</v>
      </c>
      <c r="B1125" s="140"/>
      <c r="C1125" s="140"/>
      <c r="D1125" s="140"/>
      <c r="E1125" s="868"/>
      <c r="F1125" s="140"/>
    </row>
    <row r="1126" spans="1:6" s="856" customFormat="1" ht="12.75">
      <c r="A1126" s="278" t="s">
        <v>516</v>
      </c>
      <c r="B1126" s="140">
        <v>936402</v>
      </c>
      <c r="C1126" s="140">
        <v>277541</v>
      </c>
      <c r="D1126" s="140">
        <v>277541</v>
      </c>
      <c r="E1126" s="141">
        <v>29.639086631596257</v>
      </c>
      <c r="F1126" s="140">
        <v>68407</v>
      </c>
    </row>
    <row r="1127" spans="1:6" s="856" customFormat="1" ht="12.75">
      <c r="A1127" s="278" t="s">
        <v>545</v>
      </c>
      <c r="B1127" s="140">
        <v>936402</v>
      </c>
      <c r="C1127" s="140">
        <v>277541</v>
      </c>
      <c r="D1127" s="140">
        <v>277541</v>
      </c>
      <c r="E1127" s="141">
        <v>29.639086631596257</v>
      </c>
      <c r="F1127" s="140">
        <v>68407</v>
      </c>
    </row>
    <row r="1128" spans="1:6" s="856" customFormat="1" ht="25.5">
      <c r="A1128" s="278" t="s">
        <v>517</v>
      </c>
      <c r="B1128" s="140">
        <v>936402</v>
      </c>
      <c r="C1128" s="140">
        <v>277541</v>
      </c>
      <c r="D1128" s="140">
        <v>277541</v>
      </c>
      <c r="E1128" s="141">
        <v>29.639086631596257</v>
      </c>
      <c r="F1128" s="140">
        <v>68407</v>
      </c>
    </row>
    <row r="1129" spans="1:6" s="856" customFormat="1" ht="12.75">
      <c r="A1129" s="278" t="s">
        <v>246</v>
      </c>
      <c r="B1129" s="140">
        <v>936402</v>
      </c>
      <c r="C1129" s="140">
        <v>277541</v>
      </c>
      <c r="D1129" s="140">
        <v>273000</v>
      </c>
      <c r="E1129" s="141">
        <v>29.154145335016374</v>
      </c>
      <c r="F1129" s="140">
        <v>67682</v>
      </c>
    </row>
    <row r="1130" spans="1:6" s="856" customFormat="1" ht="12.75">
      <c r="A1130" s="278" t="s">
        <v>686</v>
      </c>
      <c r="B1130" s="140">
        <v>928802</v>
      </c>
      <c r="C1130" s="140">
        <v>269941</v>
      </c>
      <c r="D1130" s="140">
        <v>265778</v>
      </c>
      <c r="E1130" s="141">
        <v>28.615140794270467</v>
      </c>
      <c r="F1130" s="140">
        <v>67682</v>
      </c>
    </row>
    <row r="1131" spans="1:6" s="856" customFormat="1" ht="12.75">
      <c r="A1131" s="278" t="s">
        <v>518</v>
      </c>
      <c r="B1131" s="140">
        <v>928802</v>
      </c>
      <c r="C1131" s="140">
        <v>269941</v>
      </c>
      <c r="D1131" s="140">
        <v>265778</v>
      </c>
      <c r="E1131" s="141">
        <v>28.615140794270467</v>
      </c>
      <c r="F1131" s="140">
        <v>67682</v>
      </c>
    </row>
    <row r="1132" spans="1:6" s="856" customFormat="1" ht="12.75">
      <c r="A1132" s="278" t="s">
        <v>519</v>
      </c>
      <c r="B1132" s="140">
        <v>684733</v>
      </c>
      <c r="C1132" s="140">
        <v>226493</v>
      </c>
      <c r="D1132" s="140">
        <v>226493</v>
      </c>
      <c r="E1132" s="141">
        <v>33.07756453975491</v>
      </c>
      <c r="F1132" s="140">
        <v>58910</v>
      </c>
    </row>
    <row r="1133" spans="1:6" s="856" customFormat="1" ht="12.75">
      <c r="A1133" s="278" t="s">
        <v>546</v>
      </c>
      <c r="B1133" s="140">
        <v>547729</v>
      </c>
      <c r="C1133" s="140">
        <v>182149</v>
      </c>
      <c r="D1133" s="140">
        <v>182149</v>
      </c>
      <c r="E1133" s="141">
        <v>33.255314215606624</v>
      </c>
      <c r="F1133" s="140">
        <v>46784</v>
      </c>
    </row>
    <row r="1134" spans="1:6" s="856" customFormat="1" ht="12.75">
      <c r="A1134" s="278" t="s">
        <v>521</v>
      </c>
      <c r="B1134" s="140">
        <v>244069</v>
      </c>
      <c r="C1134" s="140">
        <v>43448</v>
      </c>
      <c r="D1134" s="140">
        <v>39285</v>
      </c>
      <c r="E1134" s="141">
        <v>16.095858138477233</v>
      </c>
      <c r="F1134" s="140">
        <v>8772</v>
      </c>
    </row>
    <row r="1135" spans="1:6" s="856" customFormat="1" ht="12.75">
      <c r="A1135" s="278" t="s">
        <v>200</v>
      </c>
      <c r="B1135" s="140">
        <v>7600</v>
      </c>
      <c r="C1135" s="140">
        <v>7600</v>
      </c>
      <c r="D1135" s="140">
        <v>7222</v>
      </c>
      <c r="E1135" s="141">
        <v>95.02631578947368</v>
      </c>
      <c r="F1135" s="140">
        <v>0</v>
      </c>
    </row>
    <row r="1136" spans="1:6" s="856" customFormat="1" ht="12.75">
      <c r="A1136" s="278" t="s">
        <v>532</v>
      </c>
      <c r="B1136" s="140">
        <v>7600</v>
      </c>
      <c r="C1136" s="140">
        <v>7600</v>
      </c>
      <c r="D1136" s="140">
        <v>7222</v>
      </c>
      <c r="E1136" s="141">
        <v>95.02631578947368</v>
      </c>
      <c r="F1136" s="140">
        <v>0</v>
      </c>
    </row>
    <row r="1137" spans="1:6" s="856" customFormat="1" ht="12.75">
      <c r="A1137" s="864" t="s">
        <v>571</v>
      </c>
      <c r="B1137" s="140"/>
      <c r="C1137" s="140"/>
      <c r="D1137" s="140"/>
      <c r="E1137" s="141"/>
      <c r="F1137" s="140"/>
    </row>
    <row r="1138" spans="1:6" s="856" customFormat="1" ht="12.75">
      <c r="A1138" s="278" t="s">
        <v>516</v>
      </c>
      <c r="B1138" s="140">
        <v>161576</v>
      </c>
      <c r="C1138" s="140">
        <v>24171</v>
      </c>
      <c r="D1138" s="140">
        <v>10771</v>
      </c>
      <c r="E1138" s="141">
        <v>6.6662128038817645</v>
      </c>
      <c r="F1138" s="140">
        <v>0</v>
      </c>
    </row>
    <row r="1139" spans="1:6" s="856" customFormat="1" ht="12.75">
      <c r="A1139" s="278" t="s">
        <v>152</v>
      </c>
      <c r="B1139" s="140">
        <v>110365</v>
      </c>
      <c r="C1139" s="140">
        <v>13400</v>
      </c>
      <c r="D1139" s="140">
        <v>0</v>
      </c>
      <c r="E1139" s="141">
        <v>0</v>
      </c>
      <c r="F1139" s="140">
        <v>0</v>
      </c>
    </row>
    <row r="1140" spans="1:6" s="856" customFormat="1" ht="12.75">
      <c r="A1140" s="278" t="s">
        <v>545</v>
      </c>
      <c r="B1140" s="140">
        <v>51211</v>
      </c>
      <c r="C1140" s="140">
        <v>10771</v>
      </c>
      <c r="D1140" s="140">
        <v>10771</v>
      </c>
      <c r="E1140" s="141">
        <v>21.032590654351605</v>
      </c>
      <c r="F1140" s="140">
        <v>0</v>
      </c>
    </row>
    <row r="1141" spans="1:6" s="856" customFormat="1" ht="25.5">
      <c r="A1141" s="278" t="s">
        <v>517</v>
      </c>
      <c r="B1141" s="140">
        <v>51211</v>
      </c>
      <c r="C1141" s="140">
        <v>10771</v>
      </c>
      <c r="D1141" s="140">
        <v>10771</v>
      </c>
      <c r="E1141" s="141">
        <v>21.032590654351605</v>
      </c>
      <c r="F1141" s="140">
        <v>0</v>
      </c>
    </row>
    <row r="1142" spans="1:6" s="856" customFormat="1" ht="12.75">
      <c r="A1142" s="278" t="s">
        <v>246</v>
      </c>
      <c r="B1142" s="140">
        <v>161576</v>
      </c>
      <c r="C1142" s="140">
        <v>24171</v>
      </c>
      <c r="D1142" s="140">
        <v>18182</v>
      </c>
      <c r="E1142" s="141">
        <v>11.25290884784869</v>
      </c>
      <c r="F1142" s="140">
        <v>0</v>
      </c>
    </row>
    <row r="1143" spans="1:6" s="856" customFormat="1" ht="12.75">
      <c r="A1143" s="278" t="s">
        <v>686</v>
      </c>
      <c r="B1143" s="140">
        <v>141576</v>
      </c>
      <c r="C1143" s="140">
        <v>24171</v>
      </c>
      <c r="D1143" s="140">
        <v>18182</v>
      </c>
      <c r="E1143" s="141">
        <v>12.842572187376392</v>
      </c>
      <c r="F1143" s="140">
        <v>0</v>
      </c>
    </row>
    <row r="1144" spans="1:6" s="856" customFormat="1" ht="12.75">
      <c r="A1144" s="278" t="s">
        <v>518</v>
      </c>
      <c r="B1144" s="140">
        <v>141576</v>
      </c>
      <c r="C1144" s="140">
        <v>24171</v>
      </c>
      <c r="D1144" s="140">
        <v>18182</v>
      </c>
      <c r="E1144" s="141">
        <v>12.842572187376392</v>
      </c>
      <c r="F1144" s="140">
        <v>0</v>
      </c>
    </row>
    <row r="1145" spans="1:6" s="856" customFormat="1" ht="12.75">
      <c r="A1145" s="278" t="s">
        <v>519</v>
      </c>
      <c r="B1145" s="140">
        <v>65304</v>
      </c>
      <c r="C1145" s="140">
        <v>13400</v>
      </c>
      <c r="D1145" s="140">
        <v>7411</v>
      </c>
      <c r="E1145" s="141">
        <v>11.348462575033688</v>
      </c>
      <c r="F1145" s="140">
        <v>0</v>
      </c>
    </row>
    <row r="1146" spans="1:6" s="856" customFormat="1" ht="12.75">
      <c r="A1146" s="278" t="s">
        <v>546</v>
      </c>
      <c r="B1146" s="140">
        <v>53027</v>
      </c>
      <c r="C1146" s="140">
        <v>11363</v>
      </c>
      <c r="D1146" s="140">
        <v>6530</v>
      </c>
      <c r="E1146" s="141">
        <v>12.314481301978237</v>
      </c>
      <c r="F1146" s="140">
        <v>0</v>
      </c>
    </row>
    <row r="1147" spans="1:6" s="856" customFormat="1" ht="12.75">
      <c r="A1147" s="278" t="s">
        <v>521</v>
      </c>
      <c r="B1147" s="140">
        <v>76272</v>
      </c>
      <c r="C1147" s="140">
        <v>10771</v>
      </c>
      <c r="D1147" s="140">
        <v>10771</v>
      </c>
      <c r="E1147" s="141">
        <v>14.1218271449549</v>
      </c>
      <c r="F1147" s="140">
        <v>0</v>
      </c>
    </row>
    <row r="1148" spans="1:6" s="856" customFormat="1" ht="12.75">
      <c r="A1148" s="278" t="s">
        <v>200</v>
      </c>
      <c r="B1148" s="140">
        <v>20000</v>
      </c>
      <c r="C1148" s="140">
        <v>0</v>
      </c>
      <c r="D1148" s="140">
        <v>0</v>
      </c>
      <c r="E1148" s="141">
        <v>0</v>
      </c>
      <c r="F1148" s="140">
        <v>0</v>
      </c>
    </row>
    <row r="1149" spans="1:6" s="856" customFormat="1" ht="12.75">
      <c r="A1149" s="278" t="s">
        <v>532</v>
      </c>
      <c r="B1149" s="140">
        <v>20000</v>
      </c>
      <c r="C1149" s="140">
        <v>0</v>
      </c>
      <c r="D1149" s="140">
        <v>0</v>
      </c>
      <c r="E1149" s="141">
        <v>0</v>
      </c>
      <c r="F1149" s="140">
        <v>0</v>
      </c>
    </row>
    <row r="1150" spans="1:6" s="856" customFormat="1" ht="12.75">
      <c r="A1150" s="864" t="s">
        <v>557</v>
      </c>
      <c r="B1150" s="140"/>
      <c r="C1150" s="140"/>
      <c r="D1150" s="140"/>
      <c r="E1150" s="868"/>
      <c r="F1150" s="140"/>
    </row>
    <row r="1151" spans="1:6" s="856" customFormat="1" ht="12.75">
      <c r="A1151" s="278" t="s">
        <v>516</v>
      </c>
      <c r="B1151" s="140">
        <v>2011072</v>
      </c>
      <c r="C1151" s="140">
        <v>578757</v>
      </c>
      <c r="D1151" s="140">
        <v>578757</v>
      </c>
      <c r="E1151" s="141">
        <v>28.778532046590076</v>
      </c>
      <c r="F1151" s="140">
        <v>12781</v>
      </c>
    </row>
    <row r="1152" spans="1:6" s="856" customFormat="1" ht="12.75">
      <c r="A1152" s="278" t="s">
        <v>545</v>
      </c>
      <c r="B1152" s="140">
        <v>2011072</v>
      </c>
      <c r="C1152" s="140">
        <v>578757</v>
      </c>
      <c r="D1152" s="140">
        <v>578757</v>
      </c>
      <c r="E1152" s="141">
        <v>28.778532046590076</v>
      </c>
      <c r="F1152" s="140">
        <v>12781</v>
      </c>
    </row>
    <row r="1153" spans="1:6" s="856" customFormat="1" ht="25.5">
      <c r="A1153" s="278" t="s">
        <v>517</v>
      </c>
      <c r="B1153" s="140">
        <v>2011072</v>
      </c>
      <c r="C1153" s="140">
        <v>578757</v>
      </c>
      <c r="D1153" s="140">
        <v>578757</v>
      </c>
      <c r="E1153" s="141">
        <v>28.778532046590076</v>
      </c>
      <c r="F1153" s="140">
        <v>12781</v>
      </c>
    </row>
    <row r="1154" spans="1:6" s="856" customFormat="1" ht="12.75">
      <c r="A1154" s="278" t="s">
        <v>246</v>
      </c>
      <c r="B1154" s="140">
        <v>2011072</v>
      </c>
      <c r="C1154" s="140">
        <v>578757</v>
      </c>
      <c r="D1154" s="140">
        <v>78501</v>
      </c>
      <c r="E1154" s="141">
        <v>3.903440553098049</v>
      </c>
      <c r="F1154" s="140">
        <v>15846</v>
      </c>
    </row>
    <row r="1155" spans="1:6" s="856" customFormat="1" ht="12.75">
      <c r="A1155" s="278" t="s">
        <v>686</v>
      </c>
      <c r="B1155" s="140">
        <v>2011072</v>
      </c>
      <c r="C1155" s="140">
        <v>578757</v>
      </c>
      <c r="D1155" s="140">
        <v>78501</v>
      </c>
      <c r="E1155" s="141">
        <v>3.903440553098049</v>
      </c>
      <c r="F1155" s="140">
        <v>15846</v>
      </c>
    </row>
    <row r="1156" spans="1:6" s="856" customFormat="1" ht="12.75">
      <c r="A1156" s="278" t="s">
        <v>518</v>
      </c>
      <c r="B1156" s="140">
        <v>1866929</v>
      </c>
      <c r="C1156" s="140">
        <v>478596</v>
      </c>
      <c r="D1156" s="140">
        <v>7435</v>
      </c>
      <c r="E1156" s="141">
        <v>0.3982476034171626</v>
      </c>
      <c r="F1156" s="140">
        <v>2352</v>
      </c>
    </row>
    <row r="1157" spans="1:6" s="856" customFormat="1" ht="12.75">
      <c r="A1157" s="278" t="s">
        <v>519</v>
      </c>
      <c r="B1157" s="140">
        <v>100121</v>
      </c>
      <c r="C1157" s="140">
        <v>31496</v>
      </c>
      <c r="D1157" s="140">
        <v>6054</v>
      </c>
      <c r="E1157" s="141">
        <v>6.046683512949332</v>
      </c>
      <c r="F1157" s="140">
        <v>1600</v>
      </c>
    </row>
    <row r="1158" spans="1:6" s="856" customFormat="1" ht="12.75">
      <c r="A1158" s="278" t="s">
        <v>546</v>
      </c>
      <c r="B1158" s="140">
        <v>81029</v>
      </c>
      <c r="C1158" s="140">
        <v>25726</v>
      </c>
      <c r="D1158" s="140">
        <v>4879</v>
      </c>
      <c r="E1158" s="141">
        <v>6.021301015685742</v>
      </c>
      <c r="F1158" s="140">
        <v>1290</v>
      </c>
    </row>
    <row r="1159" spans="1:6" s="856" customFormat="1" ht="12.75">
      <c r="A1159" s="278" t="s">
        <v>521</v>
      </c>
      <c r="B1159" s="140">
        <v>1766808</v>
      </c>
      <c r="C1159" s="140">
        <v>447100</v>
      </c>
      <c r="D1159" s="140">
        <v>1381</v>
      </c>
      <c r="E1159" s="141">
        <v>0.07816355823609583</v>
      </c>
      <c r="F1159" s="140">
        <v>752</v>
      </c>
    </row>
    <row r="1160" spans="1:6" s="856" customFormat="1" ht="12.75">
      <c r="A1160" s="278" t="s">
        <v>523</v>
      </c>
      <c r="B1160" s="140">
        <v>125401</v>
      </c>
      <c r="C1160" s="140">
        <v>81419</v>
      </c>
      <c r="D1160" s="140">
        <v>71066</v>
      </c>
      <c r="E1160" s="141">
        <v>56.67099943381631</v>
      </c>
      <c r="F1160" s="140">
        <v>13494</v>
      </c>
    </row>
    <row r="1161" spans="1:6" s="856" customFormat="1" ht="12.75">
      <c r="A1161" s="278" t="s">
        <v>547</v>
      </c>
      <c r="B1161" s="140">
        <v>125401</v>
      </c>
      <c r="C1161" s="140">
        <v>81419</v>
      </c>
      <c r="D1161" s="140">
        <v>71066</v>
      </c>
      <c r="E1161" s="141">
        <v>56.67099943381631</v>
      </c>
      <c r="F1161" s="140">
        <v>13494</v>
      </c>
    </row>
    <row r="1162" spans="1:6" s="856" customFormat="1" ht="12.75">
      <c r="A1162" s="337" t="s">
        <v>529</v>
      </c>
      <c r="B1162" s="140">
        <v>18742</v>
      </c>
      <c r="C1162" s="140">
        <v>18742</v>
      </c>
      <c r="D1162" s="140">
        <v>0</v>
      </c>
      <c r="E1162" s="141">
        <v>0</v>
      </c>
      <c r="F1162" s="140">
        <v>0</v>
      </c>
    </row>
    <row r="1163" spans="1:6" s="856" customFormat="1" ht="12.75">
      <c r="A1163" s="278" t="s">
        <v>603</v>
      </c>
      <c r="B1163" s="140">
        <v>18742</v>
      </c>
      <c r="C1163" s="140">
        <v>18742</v>
      </c>
      <c r="D1163" s="140">
        <v>0</v>
      </c>
      <c r="E1163" s="141">
        <v>0</v>
      </c>
      <c r="F1163" s="140">
        <v>0</v>
      </c>
    </row>
    <row r="1164" spans="1:6" s="856" customFormat="1" ht="38.25">
      <c r="A1164" s="872" t="s">
        <v>604</v>
      </c>
      <c r="B1164" s="874">
        <v>18742</v>
      </c>
      <c r="C1164" s="874">
        <v>18742</v>
      </c>
      <c r="D1164" s="874">
        <v>0</v>
      </c>
      <c r="E1164" s="876">
        <v>0</v>
      </c>
      <c r="F1164" s="874">
        <v>0</v>
      </c>
    </row>
    <row r="1165" spans="1:6" s="856" customFormat="1" ht="12.75">
      <c r="A1165" s="864" t="s">
        <v>605</v>
      </c>
      <c r="B1165" s="140"/>
      <c r="C1165" s="140"/>
      <c r="D1165" s="140"/>
      <c r="E1165" s="868"/>
      <c r="F1165" s="140"/>
    </row>
    <row r="1166" spans="1:6" s="856" customFormat="1" ht="12.75">
      <c r="A1166" s="278" t="s">
        <v>516</v>
      </c>
      <c r="B1166" s="140">
        <v>456300</v>
      </c>
      <c r="C1166" s="140">
        <v>162651</v>
      </c>
      <c r="D1166" s="140">
        <v>162651</v>
      </c>
      <c r="E1166" s="141">
        <v>35.64562787639711</v>
      </c>
      <c r="F1166" s="140">
        <v>42266</v>
      </c>
    </row>
    <row r="1167" spans="1:6" s="856" customFormat="1" ht="12.75" hidden="1">
      <c r="A1167" s="278" t="s">
        <v>590</v>
      </c>
      <c r="B1167" s="140">
        <v>0</v>
      </c>
      <c r="C1167" s="140">
        <v>0</v>
      </c>
      <c r="D1167" s="140">
        <v>0</v>
      </c>
      <c r="E1167" s="141" t="e">
        <v>#DIV/0!</v>
      </c>
      <c r="F1167" s="140">
        <v>0</v>
      </c>
    </row>
    <row r="1168" spans="1:6" s="856" customFormat="1" ht="12.75">
      <c r="A1168" s="278" t="s">
        <v>545</v>
      </c>
      <c r="B1168" s="140">
        <v>456300</v>
      </c>
      <c r="C1168" s="140">
        <v>162651</v>
      </c>
      <c r="D1168" s="140">
        <v>162651</v>
      </c>
      <c r="E1168" s="141">
        <v>35.64562787639711</v>
      </c>
      <c r="F1168" s="140">
        <v>42266</v>
      </c>
    </row>
    <row r="1169" spans="1:6" s="856" customFormat="1" ht="25.5">
      <c r="A1169" s="278" t="s">
        <v>517</v>
      </c>
      <c r="B1169" s="140">
        <v>456300</v>
      </c>
      <c r="C1169" s="140">
        <v>162651</v>
      </c>
      <c r="D1169" s="140">
        <v>162651</v>
      </c>
      <c r="E1169" s="141">
        <v>35.64562787639711</v>
      </c>
      <c r="F1169" s="140">
        <v>42266</v>
      </c>
    </row>
    <row r="1170" spans="1:6" s="856" customFormat="1" ht="12.75">
      <c r="A1170" s="278" t="s">
        <v>246</v>
      </c>
      <c r="B1170" s="140">
        <v>456300</v>
      </c>
      <c r="C1170" s="140">
        <v>186491</v>
      </c>
      <c r="D1170" s="140">
        <v>71620</v>
      </c>
      <c r="E1170" s="141">
        <v>15.69581415735262</v>
      </c>
      <c r="F1170" s="140">
        <v>11659</v>
      </c>
    </row>
    <row r="1171" spans="1:6" s="856" customFormat="1" ht="12.75">
      <c r="A1171" s="278" t="s">
        <v>686</v>
      </c>
      <c r="B1171" s="140">
        <v>333000</v>
      </c>
      <c r="C1171" s="140">
        <v>158491</v>
      </c>
      <c r="D1171" s="140">
        <v>59796</v>
      </c>
      <c r="E1171" s="141">
        <v>17.956756756756757</v>
      </c>
      <c r="F1171" s="140">
        <v>11659</v>
      </c>
    </row>
    <row r="1172" spans="1:6" s="856" customFormat="1" ht="12.75">
      <c r="A1172" s="278" t="s">
        <v>518</v>
      </c>
      <c r="B1172" s="140">
        <v>333000</v>
      </c>
      <c r="C1172" s="140">
        <v>158491</v>
      </c>
      <c r="D1172" s="140">
        <v>59796</v>
      </c>
      <c r="E1172" s="141">
        <v>17.956756756756757</v>
      </c>
      <c r="F1172" s="140">
        <v>11659</v>
      </c>
    </row>
    <row r="1173" spans="1:6" s="856" customFormat="1" ht="12.75">
      <c r="A1173" s="278" t="s">
        <v>519</v>
      </c>
      <c r="B1173" s="140">
        <v>205976</v>
      </c>
      <c r="C1173" s="140">
        <v>89390</v>
      </c>
      <c r="D1173" s="140">
        <v>18106</v>
      </c>
      <c r="E1173" s="141">
        <v>8.790344506156057</v>
      </c>
      <c r="F1173" s="140">
        <v>9212</v>
      </c>
    </row>
    <row r="1174" spans="1:6" s="856" customFormat="1" ht="12.75">
      <c r="A1174" s="278" t="s">
        <v>546</v>
      </c>
      <c r="B1174" s="140">
        <v>157045</v>
      </c>
      <c r="C1174" s="140">
        <v>68803</v>
      </c>
      <c r="D1174" s="140">
        <v>14756</v>
      </c>
      <c r="E1174" s="141">
        <v>9.39603298417651</v>
      </c>
      <c r="F1174" s="140">
        <v>7516</v>
      </c>
    </row>
    <row r="1175" spans="1:6" s="856" customFormat="1" ht="12.75">
      <c r="A1175" s="278" t="s">
        <v>521</v>
      </c>
      <c r="B1175" s="140">
        <v>127024</v>
      </c>
      <c r="C1175" s="140">
        <v>69101</v>
      </c>
      <c r="D1175" s="140">
        <v>41690</v>
      </c>
      <c r="E1175" s="141">
        <v>32.82056934122686</v>
      </c>
      <c r="F1175" s="140">
        <v>2447</v>
      </c>
    </row>
    <row r="1176" spans="1:6" s="856" customFormat="1" ht="12.75">
      <c r="A1176" s="278" t="s">
        <v>200</v>
      </c>
      <c r="B1176" s="140">
        <v>123300</v>
      </c>
      <c r="C1176" s="140">
        <v>28000</v>
      </c>
      <c r="D1176" s="140">
        <v>11824</v>
      </c>
      <c r="E1176" s="141">
        <v>9.589618815896188</v>
      </c>
      <c r="F1176" s="140">
        <v>0</v>
      </c>
    </row>
    <row r="1177" spans="1:6" s="856" customFormat="1" ht="12.75">
      <c r="A1177" s="278" t="s">
        <v>532</v>
      </c>
      <c r="B1177" s="140">
        <v>123300</v>
      </c>
      <c r="C1177" s="140">
        <v>28000</v>
      </c>
      <c r="D1177" s="140">
        <v>11824</v>
      </c>
      <c r="E1177" s="141">
        <v>9.589618815896188</v>
      </c>
      <c r="F1177" s="140">
        <v>0</v>
      </c>
    </row>
    <row r="1178" spans="1:6" s="856" customFormat="1" ht="12.75">
      <c r="A1178" s="278" t="s">
        <v>460</v>
      </c>
      <c r="B1178" s="140">
        <v>0</v>
      </c>
      <c r="C1178" s="140">
        <v>-23840</v>
      </c>
      <c r="D1178" s="140">
        <v>91031</v>
      </c>
      <c r="E1178" s="871" t="s">
        <v>1147</v>
      </c>
      <c r="F1178" s="140">
        <v>30607</v>
      </c>
    </row>
    <row r="1179" spans="1:6" s="856" customFormat="1" ht="13.5" customHeight="1">
      <c r="A1179" s="278" t="s">
        <v>1152</v>
      </c>
      <c r="B1179" s="140">
        <v>0</v>
      </c>
      <c r="C1179" s="140">
        <v>23840</v>
      </c>
      <c r="D1179" s="870" t="s">
        <v>1147</v>
      </c>
      <c r="E1179" s="871" t="s">
        <v>1147</v>
      </c>
      <c r="F1179" s="871" t="s">
        <v>1147</v>
      </c>
    </row>
    <row r="1180" spans="1:6" s="856" customFormat="1" ht="13.5" customHeight="1">
      <c r="A1180" s="278" t="s">
        <v>539</v>
      </c>
      <c r="B1180" s="140">
        <v>0</v>
      </c>
      <c r="C1180" s="140">
        <v>23840</v>
      </c>
      <c r="D1180" s="870" t="s">
        <v>1147</v>
      </c>
      <c r="E1180" s="871" t="s">
        <v>1147</v>
      </c>
      <c r="F1180" s="871" t="s">
        <v>1147</v>
      </c>
    </row>
    <row r="1181" spans="1:6" s="856" customFormat="1" ht="25.5">
      <c r="A1181" s="280" t="s">
        <v>549</v>
      </c>
      <c r="B1181" s="140">
        <v>0</v>
      </c>
      <c r="C1181" s="140">
        <v>23840</v>
      </c>
      <c r="D1181" s="870" t="s">
        <v>1147</v>
      </c>
      <c r="E1181" s="871" t="s">
        <v>1147</v>
      </c>
      <c r="F1181" s="871" t="s">
        <v>1147</v>
      </c>
    </row>
    <row r="1182" spans="1:6" s="856" customFormat="1" ht="12.75">
      <c r="A1182" s="864" t="s">
        <v>606</v>
      </c>
      <c r="B1182" s="140"/>
      <c r="C1182" s="140"/>
      <c r="D1182" s="140"/>
      <c r="E1182" s="868"/>
      <c r="F1182" s="140"/>
    </row>
    <row r="1183" spans="1:6" s="856" customFormat="1" ht="12.75">
      <c r="A1183" s="278" t="s">
        <v>516</v>
      </c>
      <c r="B1183" s="140">
        <v>1657488</v>
      </c>
      <c r="C1183" s="140">
        <v>415235</v>
      </c>
      <c r="D1183" s="140">
        <v>429579</v>
      </c>
      <c r="E1183" s="141">
        <v>25.917472705684748</v>
      </c>
      <c r="F1183" s="140">
        <v>54826</v>
      </c>
    </row>
    <row r="1184" spans="1:6" s="856" customFormat="1" ht="12.75">
      <c r="A1184" s="278" t="s">
        <v>590</v>
      </c>
      <c r="B1184" s="140">
        <v>0</v>
      </c>
      <c r="C1184" s="140">
        <v>0</v>
      </c>
      <c r="D1184" s="140">
        <v>0</v>
      </c>
      <c r="E1184" s="871" t="s">
        <v>1147</v>
      </c>
      <c r="F1184" s="140">
        <v>-1</v>
      </c>
    </row>
    <row r="1185" spans="1:6" s="856" customFormat="1" ht="12.75">
      <c r="A1185" s="278" t="s">
        <v>152</v>
      </c>
      <c r="B1185" s="140">
        <v>73128</v>
      </c>
      <c r="C1185" s="140">
        <v>7000</v>
      </c>
      <c r="D1185" s="140">
        <v>21344</v>
      </c>
      <c r="E1185" s="141">
        <v>29.1871786456624</v>
      </c>
      <c r="F1185" s="140">
        <v>21344</v>
      </c>
    </row>
    <row r="1186" spans="1:6" s="856" customFormat="1" ht="12.75">
      <c r="A1186" s="278" t="s">
        <v>545</v>
      </c>
      <c r="B1186" s="140">
        <v>1584360</v>
      </c>
      <c r="C1186" s="140">
        <v>408235</v>
      </c>
      <c r="D1186" s="140">
        <v>408235</v>
      </c>
      <c r="E1186" s="141">
        <v>25.76655558080234</v>
      </c>
      <c r="F1186" s="140">
        <v>33483</v>
      </c>
    </row>
    <row r="1187" spans="1:6" s="856" customFormat="1" ht="25.5">
      <c r="A1187" s="278" t="s">
        <v>517</v>
      </c>
      <c r="B1187" s="140">
        <v>1584360</v>
      </c>
      <c r="C1187" s="140">
        <v>408235</v>
      </c>
      <c r="D1187" s="140">
        <v>408235</v>
      </c>
      <c r="E1187" s="141">
        <v>25.76655558080234</v>
      </c>
      <c r="F1187" s="140">
        <v>33483</v>
      </c>
    </row>
    <row r="1188" spans="1:6" s="856" customFormat="1" ht="12.75">
      <c r="A1188" s="278" t="s">
        <v>246</v>
      </c>
      <c r="B1188" s="140">
        <v>1657488</v>
      </c>
      <c r="C1188" s="140">
        <v>415235</v>
      </c>
      <c r="D1188" s="140">
        <v>231923</v>
      </c>
      <c r="E1188" s="141">
        <v>13.992439160947168</v>
      </c>
      <c r="F1188" s="140">
        <v>33577</v>
      </c>
    </row>
    <row r="1189" spans="1:6" s="856" customFormat="1" ht="12.75">
      <c r="A1189" s="278" t="s">
        <v>686</v>
      </c>
      <c r="B1189" s="140">
        <v>1637174</v>
      </c>
      <c r="C1189" s="140">
        <v>409921</v>
      </c>
      <c r="D1189" s="140">
        <v>227683</v>
      </c>
      <c r="E1189" s="141">
        <v>13.907074019010807</v>
      </c>
      <c r="F1189" s="140">
        <v>33577</v>
      </c>
    </row>
    <row r="1190" spans="1:6" s="856" customFormat="1" ht="12.75">
      <c r="A1190" s="278" t="s">
        <v>518</v>
      </c>
      <c r="B1190" s="140">
        <v>1622579</v>
      </c>
      <c r="C1190" s="140">
        <v>395326</v>
      </c>
      <c r="D1190" s="140">
        <v>213088</v>
      </c>
      <c r="E1190" s="141">
        <v>13.132673355195648</v>
      </c>
      <c r="F1190" s="140">
        <v>33577</v>
      </c>
    </row>
    <row r="1191" spans="1:6" s="856" customFormat="1" ht="12.75">
      <c r="A1191" s="278" t="s">
        <v>519</v>
      </c>
      <c r="B1191" s="140">
        <v>1079652</v>
      </c>
      <c r="C1191" s="140">
        <v>231499</v>
      </c>
      <c r="D1191" s="140">
        <v>150072</v>
      </c>
      <c r="E1191" s="141">
        <v>13.900034455546786</v>
      </c>
      <c r="F1191" s="140">
        <v>23668</v>
      </c>
    </row>
    <row r="1192" spans="1:6" s="856" customFormat="1" ht="12.75">
      <c r="A1192" s="278" t="s">
        <v>546</v>
      </c>
      <c r="B1192" s="140">
        <v>825518</v>
      </c>
      <c r="C1192" s="140">
        <v>181311</v>
      </c>
      <c r="D1192" s="140">
        <v>122095</v>
      </c>
      <c r="E1192" s="141">
        <v>14.790107544596243</v>
      </c>
      <c r="F1192" s="140">
        <v>16715</v>
      </c>
    </row>
    <row r="1193" spans="1:6" s="856" customFormat="1" ht="12.75">
      <c r="A1193" s="278" t="s">
        <v>521</v>
      </c>
      <c r="B1193" s="140">
        <v>542927</v>
      </c>
      <c r="C1193" s="140">
        <v>163827</v>
      </c>
      <c r="D1193" s="140">
        <v>63016</v>
      </c>
      <c r="E1193" s="141">
        <v>11.60671692511148</v>
      </c>
      <c r="F1193" s="140">
        <v>9909</v>
      </c>
    </row>
    <row r="1194" spans="1:6" s="856" customFormat="1" ht="12.75">
      <c r="A1194" s="278" t="s">
        <v>523</v>
      </c>
      <c r="B1194" s="140">
        <v>14595</v>
      </c>
      <c r="C1194" s="140">
        <v>14595</v>
      </c>
      <c r="D1194" s="140">
        <v>14595</v>
      </c>
      <c r="E1194" s="141">
        <v>100</v>
      </c>
      <c r="F1194" s="140">
        <v>0</v>
      </c>
    </row>
    <row r="1195" spans="1:6" s="856" customFormat="1" ht="12.75">
      <c r="A1195" s="278" t="s">
        <v>547</v>
      </c>
      <c r="B1195" s="140">
        <v>14595</v>
      </c>
      <c r="C1195" s="140">
        <v>14595</v>
      </c>
      <c r="D1195" s="140">
        <v>14595</v>
      </c>
      <c r="E1195" s="141">
        <v>100</v>
      </c>
      <c r="F1195" s="140">
        <v>0</v>
      </c>
    </row>
    <row r="1196" spans="1:6" s="856" customFormat="1" ht="12.75">
      <c r="A1196" s="278" t="s">
        <v>200</v>
      </c>
      <c r="B1196" s="140">
        <v>20314</v>
      </c>
      <c r="C1196" s="140">
        <v>5314</v>
      </c>
      <c r="D1196" s="140">
        <v>4240</v>
      </c>
      <c r="E1196" s="141">
        <v>20.872304814413706</v>
      </c>
      <c r="F1196" s="140">
        <v>0</v>
      </c>
    </row>
    <row r="1197" spans="1:6" s="856" customFormat="1" ht="12.75">
      <c r="A1197" s="278" t="s">
        <v>532</v>
      </c>
      <c r="B1197" s="140">
        <v>20314</v>
      </c>
      <c r="C1197" s="140">
        <v>5314</v>
      </c>
      <c r="D1197" s="140">
        <v>4240</v>
      </c>
      <c r="E1197" s="141">
        <v>20.872304814413706</v>
      </c>
      <c r="F1197" s="140">
        <v>0</v>
      </c>
    </row>
    <row r="1198" spans="1:6" s="856" customFormat="1" ht="25.5">
      <c r="A1198" s="864" t="s">
        <v>573</v>
      </c>
      <c r="B1198" s="140"/>
      <c r="C1198" s="140"/>
      <c r="D1198" s="140"/>
      <c r="E1198" s="868"/>
      <c r="F1198" s="140"/>
    </row>
    <row r="1199" spans="1:6" s="856" customFormat="1" ht="12.75">
      <c r="A1199" s="278" t="s">
        <v>516</v>
      </c>
      <c r="B1199" s="140">
        <v>3893094</v>
      </c>
      <c r="C1199" s="140">
        <v>984109</v>
      </c>
      <c r="D1199" s="140">
        <v>1176293</v>
      </c>
      <c r="E1199" s="141">
        <v>30.214862523227026</v>
      </c>
      <c r="F1199" s="140">
        <v>67351</v>
      </c>
    </row>
    <row r="1200" spans="1:6" s="856" customFormat="1" ht="12.75">
      <c r="A1200" s="278" t="s">
        <v>590</v>
      </c>
      <c r="B1200" s="140">
        <v>5000</v>
      </c>
      <c r="C1200" s="140">
        <v>0</v>
      </c>
      <c r="D1200" s="140">
        <v>29</v>
      </c>
      <c r="E1200" s="141">
        <v>0.58</v>
      </c>
      <c r="F1200" s="140">
        <v>0</v>
      </c>
    </row>
    <row r="1201" spans="1:6" s="856" customFormat="1" ht="12.75">
      <c r="A1201" s="278" t="s">
        <v>152</v>
      </c>
      <c r="B1201" s="140">
        <v>2168812</v>
      </c>
      <c r="C1201" s="140">
        <v>743089</v>
      </c>
      <c r="D1201" s="140">
        <v>935244</v>
      </c>
      <c r="E1201" s="141">
        <v>43.1224098723172</v>
      </c>
      <c r="F1201" s="140">
        <v>33569</v>
      </c>
    </row>
    <row r="1202" spans="1:6" s="856" customFormat="1" ht="12.75">
      <c r="A1202" s="278" t="s">
        <v>599</v>
      </c>
      <c r="B1202" s="140">
        <v>27472</v>
      </c>
      <c r="C1202" s="140">
        <v>27472</v>
      </c>
      <c r="D1202" s="140">
        <v>27472</v>
      </c>
      <c r="E1202" s="141">
        <v>100</v>
      </c>
      <c r="F1202" s="140">
        <v>0</v>
      </c>
    </row>
    <row r="1203" spans="1:6" s="856" customFormat="1" ht="12.75">
      <c r="A1203" s="278" t="s">
        <v>600</v>
      </c>
      <c r="B1203" s="140">
        <v>27472</v>
      </c>
      <c r="C1203" s="140">
        <v>27472</v>
      </c>
      <c r="D1203" s="140">
        <v>27472</v>
      </c>
      <c r="E1203" s="141">
        <v>100</v>
      </c>
      <c r="F1203" s="140">
        <v>0</v>
      </c>
    </row>
    <row r="1204" spans="1:6" s="856" customFormat="1" ht="38.25">
      <c r="A1204" s="872" t="s">
        <v>607</v>
      </c>
      <c r="B1204" s="874">
        <v>27472</v>
      </c>
      <c r="C1204" s="874">
        <v>27472</v>
      </c>
      <c r="D1204" s="874">
        <v>27472</v>
      </c>
      <c r="E1204" s="876">
        <v>100</v>
      </c>
      <c r="F1204" s="874">
        <v>0</v>
      </c>
    </row>
    <row r="1205" spans="1:6" s="856" customFormat="1" ht="12.75">
      <c r="A1205" s="278" t="s">
        <v>545</v>
      </c>
      <c r="B1205" s="140">
        <v>1691810</v>
      </c>
      <c r="C1205" s="140">
        <v>213548</v>
      </c>
      <c r="D1205" s="140">
        <v>213548</v>
      </c>
      <c r="E1205" s="141">
        <v>12.622457604577347</v>
      </c>
      <c r="F1205" s="140">
        <v>33782</v>
      </c>
    </row>
    <row r="1206" spans="1:6" s="856" customFormat="1" ht="25.5">
      <c r="A1206" s="278" t="s">
        <v>517</v>
      </c>
      <c r="B1206" s="140">
        <v>1691810</v>
      </c>
      <c r="C1206" s="140">
        <v>213548</v>
      </c>
      <c r="D1206" s="140">
        <v>213548</v>
      </c>
      <c r="E1206" s="141">
        <v>12.622457604577347</v>
      </c>
      <c r="F1206" s="140">
        <v>33782</v>
      </c>
    </row>
    <row r="1207" spans="1:6" s="856" customFormat="1" ht="12.75">
      <c r="A1207" s="278" t="s">
        <v>246</v>
      </c>
      <c r="B1207" s="140">
        <v>5132145</v>
      </c>
      <c r="C1207" s="140">
        <v>1158592</v>
      </c>
      <c r="D1207" s="140">
        <v>592412</v>
      </c>
      <c r="E1207" s="141">
        <v>11.543165674391506</v>
      </c>
      <c r="F1207" s="140">
        <v>155861</v>
      </c>
    </row>
    <row r="1208" spans="1:6" s="856" customFormat="1" ht="12.75">
      <c r="A1208" s="278" t="s">
        <v>686</v>
      </c>
      <c r="B1208" s="140">
        <v>5124995</v>
      </c>
      <c r="C1208" s="140">
        <v>1155067</v>
      </c>
      <c r="D1208" s="140">
        <v>589151</v>
      </c>
      <c r="E1208" s="141">
        <v>11.495640483551691</v>
      </c>
      <c r="F1208" s="140">
        <v>155598</v>
      </c>
    </row>
    <row r="1209" spans="1:6" s="856" customFormat="1" ht="12.75">
      <c r="A1209" s="278" t="s">
        <v>518</v>
      </c>
      <c r="B1209" s="140">
        <v>1148161</v>
      </c>
      <c r="C1209" s="140">
        <v>363194</v>
      </c>
      <c r="D1209" s="140">
        <v>283406</v>
      </c>
      <c r="E1209" s="141">
        <v>24.683472091457556</v>
      </c>
      <c r="F1209" s="140">
        <v>54204</v>
      </c>
    </row>
    <row r="1210" spans="1:6" s="856" customFormat="1" ht="12.75">
      <c r="A1210" s="278" t="s">
        <v>519</v>
      </c>
      <c r="B1210" s="140">
        <v>581044</v>
      </c>
      <c r="C1210" s="140">
        <v>210914</v>
      </c>
      <c r="D1210" s="140">
        <v>188097</v>
      </c>
      <c r="E1210" s="141">
        <v>32.37224719642575</v>
      </c>
      <c r="F1210" s="140">
        <v>40383</v>
      </c>
    </row>
    <row r="1211" spans="1:6" s="856" customFormat="1" ht="12.75">
      <c r="A1211" s="278" t="s">
        <v>546</v>
      </c>
      <c r="B1211" s="140">
        <v>478677</v>
      </c>
      <c r="C1211" s="140">
        <v>167765</v>
      </c>
      <c r="D1211" s="140">
        <v>150942</v>
      </c>
      <c r="E1211" s="141">
        <v>31.53316328129407</v>
      </c>
      <c r="F1211" s="140">
        <v>32511</v>
      </c>
    </row>
    <row r="1212" spans="1:6" s="856" customFormat="1" ht="12.75">
      <c r="A1212" s="278" t="s">
        <v>521</v>
      </c>
      <c r="B1212" s="140">
        <v>567117</v>
      </c>
      <c r="C1212" s="140">
        <v>152280</v>
      </c>
      <c r="D1212" s="140">
        <v>95309</v>
      </c>
      <c r="E1212" s="141">
        <v>16.805879562770997</v>
      </c>
      <c r="F1212" s="140">
        <v>13821</v>
      </c>
    </row>
    <row r="1213" spans="1:6" s="856" customFormat="1" ht="12.75">
      <c r="A1213" s="278" t="s">
        <v>523</v>
      </c>
      <c r="B1213" s="140">
        <v>3696834</v>
      </c>
      <c r="C1213" s="140">
        <v>630873</v>
      </c>
      <c r="D1213" s="140">
        <v>238017</v>
      </c>
      <c r="E1213" s="141">
        <v>6.438401075082084</v>
      </c>
      <c r="F1213" s="140">
        <v>66119</v>
      </c>
    </row>
    <row r="1214" spans="1:6" s="856" customFormat="1" ht="12.75">
      <c r="A1214" s="278" t="s">
        <v>547</v>
      </c>
      <c r="B1214" s="140">
        <v>3696834</v>
      </c>
      <c r="C1214" s="140">
        <v>630873</v>
      </c>
      <c r="D1214" s="140">
        <v>238017</v>
      </c>
      <c r="E1214" s="141">
        <v>6.438401075082084</v>
      </c>
      <c r="F1214" s="140">
        <v>66119</v>
      </c>
    </row>
    <row r="1215" spans="1:6" s="856" customFormat="1" ht="12.75">
      <c r="A1215" s="337" t="s">
        <v>529</v>
      </c>
      <c r="B1215" s="140">
        <v>280000</v>
      </c>
      <c r="C1215" s="140">
        <v>161000</v>
      </c>
      <c r="D1215" s="140">
        <v>67728</v>
      </c>
      <c r="E1215" s="141">
        <v>24.18857142857143</v>
      </c>
      <c r="F1215" s="140">
        <v>35275</v>
      </c>
    </row>
    <row r="1216" spans="1:6" s="856" customFormat="1" ht="38.25">
      <c r="A1216" s="280" t="s">
        <v>531</v>
      </c>
      <c r="B1216" s="140">
        <v>280000</v>
      </c>
      <c r="C1216" s="140">
        <v>161000</v>
      </c>
      <c r="D1216" s="140">
        <v>67728</v>
      </c>
      <c r="E1216" s="141">
        <v>24.18857142857143</v>
      </c>
      <c r="F1216" s="140">
        <v>35275</v>
      </c>
    </row>
    <row r="1217" spans="1:6" s="856" customFormat="1" ht="12.75">
      <c r="A1217" s="278" t="s">
        <v>200</v>
      </c>
      <c r="B1217" s="140">
        <v>7150</v>
      </c>
      <c r="C1217" s="140">
        <v>3525</v>
      </c>
      <c r="D1217" s="140">
        <v>3261</v>
      </c>
      <c r="E1217" s="141">
        <v>45.60839160839161</v>
      </c>
      <c r="F1217" s="140">
        <v>263</v>
      </c>
    </row>
    <row r="1218" spans="1:6" s="856" customFormat="1" ht="12.75">
      <c r="A1218" s="278" t="s">
        <v>532</v>
      </c>
      <c r="B1218" s="140">
        <v>7150</v>
      </c>
      <c r="C1218" s="140">
        <v>3525</v>
      </c>
      <c r="D1218" s="140">
        <v>3261</v>
      </c>
      <c r="E1218" s="141">
        <v>45.60839160839161</v>
      </c>
      <c r="F1218" s="140">
        <v>263</v>
      </c>
    </row>
    <row r="1219" spans="1:6" s="856" customFormat="1" ht="12.75">
      <c r="A1219" s="278" t="s">
        <v>460</v>
      </c>
      <c r="B1219" s="140">
        <v>-1239051</v>
      </c>
      <c r="C1219" s="140">
        <v>-174483</v>
      </c>
      <c r="D1219" s="140">
        <v>583881</v>
      </c>
      <c r="E1219" s="871" t="s">
        <v>1147</v>
      </c>
      <c r="F1219" s="140">
        <v>-88510</v>
      </c>
    </row>
    <row r="1220" spans="1:6" s="856" customFormat="1" ht="13.5" customHeight="1">
      <c r="A1220" s="278" t="s">
        <v>1152</v>
      </c>
      <c r="B1220" s="140">
        <v>1239051</v>
      </c>
      <c r="C1220" s="140">
        <v>174483</v>
      </c>
      <c r="D1220" s="870" t="s">
        <v>1147</v>
      </c>
      <c r="E1220" s="871" t="s">
        <v>1147</v>
      </c>
      <c r="F1220" s="871" t="s">
        <v>1147</v>
      </c>
    </row>
    <row r="1221" spans="1:6" s="856" customFormat="1" ht="13.5" customHeight="1">
      <c r="A1221" s="278" t="s">
        <v>539</v>
      </c>
      <c r="B1221" s="140">
        <v>1239051</v>
      </c>
      <c r="C1221" s="140">
        <v>174483</v>
      </c>
      <c r="D1221" s="870" t="s">
        <v>1147</v>
      </c>
      <c r="E1221" s="871" t="s">
        <v>1147</v>
      </c>
      <c r="F1221" s="871" t="s">
        <v>1147</v>
      </c>
    </row>
    <row r="1222" spans="1:6" s="856" customFormat="1" ht="25.5">
      <c r="A1222" s="280" t="s">
        <v>549</v>
      </c>
      <c r="B1222" s="140">
        <v>1239051</v>
      </c>
      <c r="C1222" s="140">
        <v>174483</v>
      </c>
      <c r="D1222" s="870" t="s">
        <v>1147</v>
      </c>
      <c r="E1222" s="871" t="s">
        <v>1147</v>
      </c>
      <c r="F1222" s="871" t="s">
        <v>1147</v>
      </c>
    </row>
    <row r="1223" spans="1:6" s="856" customFormat="1" ht="25.5">
      <c r="A1223" s="864" t="s">
        <v>608</v>
      </c>
      <c r="B1223" s="140"/>
      <c r="C1223" s="140"/>
      <c r="D1223" s="140"/>
      <c r="E1223" s="868"/>
      <c r="F1223" s="140"/>
    </row>
    <row r="1224" spans="1:6" s="856" customFormat="1" ht="12.75">
      <c r="A1224" s="278" t="s">
        <v>516</v>
      </c>
      <c r="B1224" s="140">
        <v>611518</v>
      </c>
      <c r="C1224" s="140">
        <v>243495</v>
      </c>
      <c r="D1224" s="140">
        <v>305233</v>
      </c>
      <c r="E1224" s="141">
        <v>49.913984543382206</v>
      </c>
      <c r="F1224" s="140">
        <v>30700</v>
      </c>
    </row>
    <row r="1225" spans="1:6" s="856" customFormat="1" ht="12.75">
      <c r="A1225" s="278" t="s">
        <v>152</v>
      </c>
      <c r="B1225" s="140">
        <v>112449</v>
      </c>
      <c r="C1225" s="140">
        <v>68843</v>
      </c>
      <c r="D1225" s="140">
        <v>130581</v>
      </c>
      <c r="E1225" s="141">
        <v>116.12464317157112</v>
      </c>
      <c r="F1225" s="140">
        <v>0</v>
      </c>
    </row>
    <row r="1226" spans="1:6" s="856" customFormat="1" ht="12.75">
      <c r="A1226" s="278" t="s">
        <v>545</v>
      </c>
      <c r="B1226" s="140">
        <v>499069</v>
      </c>
      <c r="C1226" s="140">
        <v>174652</v>
      </c>
      <c r="D1226" s="140">
        <v>174652</v>
      </c>
      <c r="E1226" s="141">
        <v>34.99556173595234</v>
      </c>
      <c r="F1226" s="140">
        <v>30700</v>
      </c>
    </row>
    <row r="1227" spans="1:6" s="856" customFormat="1" ht="25.5">
      <c r="A1227" s="278" t="s">
        <v>517</v>
      </c>
      <c r="B1227" s="140">
        <v>499069</v>
      </c>
      <c r="C1227" s="140">
        <v>174652</v>
      </c>
      <c r="D1227" s="140">
        <v>174652</v>
      </c>
      <c r="E1227" s="141">
        <v>34.99556173595234</v>
      </c>
      <c r="F1227" s="140">
        <v>30700</v>
      </c>
    </row>
    <row r="1228" spans="1:6" s="856" customFormat="1" ht="12.75">
      <c r="A1228" s="278" t="s">
        <v>246</v>
      </c>
      <c r="B1228" s="140">
        <v>629650</v>
      </c>
      <c r="C1228" s="140">
        <v>261627</v>
      </c>
      <c r="D1228" s="140">
        <v>221992</v>
      </c>
      <c r="E1228" s="141">
        <v>35.25641229254347</v>
      </c>
      <c r="F1228" s="140">
        <v>42383</v>
      </c>
    </row>
    <row r="1229" spans="1:6" s="856" customFormat="1" ht="12.75">
      <c r="A1229" s="278" t="s">
        <v>686</v>
      </c>
      <c r="B1229" s="140">
        <v>577050</v>
      </c>
      <c r="C1229" s="140">
        <v>239027</v>
      </c>
      <c r="D1229" s="140">
        <v>221382</v>
      </c>
      <c r="E1229" s="141">
        <v>38.36443982323889</v>
      </c>
      <c r="F1229" s="140">
        <v>42383</v>
      </c>
    </row>
    <row r="1230" spans="1:6" s="856" customFormat="1" ht="12.75">
      <c r="A1230" s="278" t="s">
        <v>518</v>
      </c>
      <c r="B1230" s="140">
        <v>531446</v>
      </c>
      <c r="C1230" s="140">
        <v>193423</v>
      </c>
      <c r="D1230" s="140">
        <v>175778</v>
      </c>
      <c r="E1230" s="141">
        <v>33.075420644806805</v>
      </c>
      <c r="F1230" s="140">
        <v>42383</v>
      </c>
    </row>
    <row r="1231" spans="1:6" s="856" customFormat="1" ht="12.75">
      <c r="A1231" s="278" t="s">
        <v>519</v>
      </c>
      <c r="B1231" s="140">
        <v>348884</v>
      </c>
      <c r="C1231" s="140">
        <v>107296</v>
      </c>
      <c r="D1231" s="140">
        <v>99538</v>
      </c>
      <c r="E1231" s="141">
        <v>28.530399789041628</v>
      </c>
      <c r="F1231" s="140">
        <v>21034</v>
      </c>
    </row>
    <row r="1232" spans="1:6" s="856" customFormat="1" ht="12.75">
      <c r="A1232" s="278" t="s">
        <v>546</v>
      </c>
      <c r="B1232" s="140">
        <v>271951</v>
      </c>
      <c r="C1232" s="140">
        <v>83415</v>
      </c>
      <c r="D1232" s="140">
        <v>78305</v>
      </c>
      <c r="E1232" s="141">
        <v>28.793790057767758</v>
      </c>
      <c r="F1232" s="140">
        <v>16996</v>
      </c>
    </row>
    <row r="1233" spans="1:6" s="856" customFormat="1" ht="12.75">
      <c r="A1233" s="278" t="s">
        <v>521</v>
      </c>
      <c r="B1233" s="140">
        <v>182562</v>
      </c>
      <c r="C1233" s="140">
        <v>86127</v>
      </c>
      <c r="D1233" s="140">
        <v>76240</v>
      </c>
      <c r="E1233" s="141">
        <v>41.76115511442688</v>
      </c>
      <c r="F1233" s="140">
        <v>21349</v>
      </c>
    </row>
    <row r="1234" spans="1:6" s="856" customFormat="1" ht="12.75">
      <c r="A1234" s="278" t="s">
        <v>523</v>
      </c>
      <c r="B1234" s="140">
        <v>18132</v>
      </c>
      <c r="C1234" s="140">
        <v>18132</v>
      </c>
      <c r="D1234" s="140">
        <v>18132</v>
      </c>
      <c r="E1234" s="141">
        <v>100</v>
      </c>
      <c r="F1234" s="140">
        <v>0</v>
      </c>
    </row>
    <row r="1235" spans="1:6" s="856" customFormat="1" ht="12.75">
      <c r="A1235" s="278" t="s">
        <v>547</v>
      </c>
      <c r="B1235" s="140">
        <v>18132</v>
      </c>
      <c r="C1235" s="140">
        <v>18132</v>
      </c>
      <c r="D1235" s="140">
        <v>18132</v>
      </c>
      <c r="E1235" s="141">
        <v>100</v>
      </c>
      <c r="F1235" s="140">
        <v>0</v>
      </c>
    </row>
    <row r="1236" spans="1:6" s="856" customFormat="1" ht="12.75">
      <c r="A1236" s="337" t="s">
        <v>529</v>
      </c>
      <c r="B1236" s="140">
        <v>27472</v>
      </c>
      <c r="C1236" s="140">
        <v>27472</v>
      </c>
      <c r="D1236" s="140">
        <v>27472</v>
      </c>
      <c r="E1236" s="141">
        <v>100</v>
      </c>
      <c r="F1236" s="140">
        <v>0</v>
      </c>
    </row>
    <row r="1237" spans="1:6" s="856" customFormat="1" ht="12.75">
      <c r="A1237" s="278" t="s">
        <v>603</v>
      </c>
      <c r="B1237" s="140">
        <v>27472</v>
      </c>
      <c r="C1237" s="140">
        <v>27472</v>
      </c>
      <c r="D1237" s="140">
        <v>27472</v>
      </c>
      <c r="E1237" s="141">
        <v>100</v>
      </c>
      <c r="F1237" s="140">
        <v>0</v>
      </c>
    </row>
    <row r="1238" spans="1:6" s="856" customFormat="1" ht="38.25">
      <c r="A1238" s="872" t="s">
        <v>609</v>
      </c>
      <c r="B1238" s="874">
        <v>27472</v>
      </c>
      <c r="C1238" s="874">
        <v>27472</v>
      </c>
      <c r="D1238" s="874">
        <v>27472</v>
      </c>
      <c r="E1238" s="876">
        <v>100</v>
      </c>
      <c r="F1238" s="874">
        <v>0</v>
      </c>
    </row>
    <row r="1239" spans="1:6" s="856" customFormat="1" ht="12.75">
      <c r="A1239" s="278" t="s">
        <v>200</v>
      </c>
      <c r="B1239" s="140">
        <v>52600</v>
      </c>
      <c r="C1239" s="140">
        <v>22600</v>
      </c>
      <c r="D1239" s="140">
        <v>610</v>
      </c>
      <c r="E1239" s="141">
        <v>1.159695817490494</v>
      </c>
      <c r="F1239" s="140">
        <v>0</v>
      </c>
    </row>
    <row r="1240" spans="1:6" s="856" customFormat="1" ht="12.75">
      <c r="A1240" s="278" t="s">
        <v>532</v>
      </c>
      <c r="B1240" s="140">
        <v>52600</v>
      </c>
      <c r="C1240" s="140">
        <v>22600</v>
      </c>
      <c r="D1240" s="140">
        <v>610</v>
      </c>
      <c r="E1240" s="141">
        <v>1.159695817490494</v>
      </c>
      <c r="F1240" s="140">
        <v>0</v>
      </c>
    </row>
    <row r="1241" spans="1:6" s="856" customFormat="1" ht="12.75">
      <c r="A1241" s="278" t="s">
        <v>460</v>
      </c>
      <c r="B1241" s="140">
        <v>-18132</v>
      </c>
      <c r="C1241" s="140">
        <v>-18132</v>
      </c>
      <c r="D1241" s="140">
        <v>83241</v>
      </c>
      <c r="E1241" s="156" t="s">
        <v>1147</v>
      </c>
      <c r="F1241" s="140">
        <v>-11683</v>
      </c>
    </row>
    <row r="1242" spans="1:6" s="856" customFormat="1" ht="13.5" customHeight="1">
      <c r="A1242" s="278" t="s">
        <v>1152</v>
      </c>
      <c r="B1242" s="140">
        <v>18132</v>
      </c>
      <c r="C1242" s="140">
        <v>18132</v>
      </c>
      <c r="D1242" s="870" t="s">
        <v>1147</v>
      </c>
      <c r="E1242" s="871" t="s">
        <v>1147</v>
      </c>
      <c r="F1242" s="871" t="s">
        <v>1147</v>
      </c>
    </row>
    <row r="1243" spans="1:6" s="856" customFormat="1" ht="13.5" customHeight="1">
      <c r="A1243" s="278" t="s">
        <v>539</v>
      </c>
      <c r="B1243" s="140">
        <v>18132</v>
      </c>
      <c r="C1243" s="140">
        <v>18132</v>
      </c>
      <c r="D1243" s="870" t="s">
        <v>1147</v>
      </c>
      <c r="E1243" s="871" t="s">
        <v>1147</v>
      </c>
      <c r="F1243" s="871" t="s">
        <v>1147</v>
      </c>
    </row>
    <row r="1244" spans="1:6" s="856" customFormat="1" ht="25.5">
      <c r="A1244" s="280" t="s">
        <v>549</v>
      </c>
      <c r="B1244" s="140">
        <v>18132</v>
      </c>
      <c r="C1244" s="140">
        <v>18132</v>
      </c>
      <c r="D1244" s="870" t="s">
        <v>1147</v>
      </c>
      <c r="E1244" s="871" t="s">
        <v>1147</v>
      </c>
      <c r="F1244" s="871" t="s">
        <v>1147</v>
      </c>
    </row>
    <row r="1245" spans="1:6" s="856" customFormat="1" ht="12.75">
      <c r="A1245" s="864" t="s">
        <v>575</v>
      </c>
      <c r="B1245" s="140"/>
      <c r="C1245" s="140"/>
      <c r="D1245" s="140"/>
      <c r="E1245" s="868"/>
      <c r="F1245" s="140"/>
    </row>
    <row r="1246" spans="1:6" s="856" customFormat="1" ht="12.75">
      <c r="A1246" s="278" t="s">
        <v>516</v>
      </c>
      <c r="B1246" s="140">
        <v>2093425</v>
      </c>
      <c r="C1246" s="140">
        <v>543117</v>
      </c>
      <c r="D1246" s="140">
        <v>543117</v>
      </c>
      <c r="E1246" s="141">
        <v>25.943943537504328</v>
      </c>
      <c r="F1246" s="140">
        <v>138019</v>
      </c>
    </row>
    <row r="1247" spans="1:6" s="856" customFormat="1" ht="12.75" hidden="1">
      <c r="A1247" s="278" t="s">
        <v>590</v>
      </c>
      <c r="B1247" s="140">
        <v>0</v>
      </c>
      <c r="C1247" s="140">
        <v>0</v>
      </c>
      <c r="D1247" s="140">
        <v>0</v>
      </c>
      <c r="E1247" s="871" t="s">
        <v>1147</v>
      </c>
      <c r="F1247" s="140">
        <v>0</v>
      </c>
    </row>
    <row r="1248" spans="1:6" s="856" customFormat="1" ht="12.75">
      <c r="A1248" s="278" t="s">
        <v>545</v>
      </c>
      <c r="B1248" s="140">
        <v>2093425</v>
      </c>
      <c r="C1248" s="140">
        <v>543117</v>
      </c>
      <c r="D1248" s="140">
        <v>543117</v>
      </c>
      <c r="E1248" s="141">
        <v>25.943943537504328</v>
      </c>
      <c r="F1248" s="140">
        <v>138019</v>
      </c>
    </row>
    <row r="1249" spans="1:6" s="856" customFormat="1" ht="25.5">
      <c r="A1249" s="278" t="s">
        <v>517</v>
      </c>
      <c r="B1249" s="140">
        <v>2093425</v>
      </c>
      <c r="C1249" s="140">
        <v>543117</v>
      </c>
      <c r="D1249" s="140">
        <v>543117</v>
      </c>
      <c r="E1249" s="141">
        <v>25.943943537504328</v>
      </c>
      <c r="F1249" s="140">
        <v>138019</v>
      </c>
    </row>
    <row r="1250" spans="1:6" s="856" customFormat="1" ht="12.75">
      <c r="A1250" s="278" t="s">
        <v>246</v>
      </c>
      <c r="B1250" s="140">
        <v>2093425</v>
      </c>
      <c r="C1250" s="140">
        <v>543117</v>
      </c>
      <c r="D1250" s="140">
        <v>454541</v>
      </c>
      <c r="E1250" s="141">
        <v>21.712791239237138</v>
      </c>
      <c r="F1250" s="140">
        <v>80419</v>
      </c>
    </row>
    <row r="1251" spans="1:6" s="856" customFormat="1" ht="12.75">
      <c r="A1251" s="278" t="s">
        <v>686</v>
      </c>
      <c r="B1251" s="140">
        <v>1928567</v>
      </c>
      <c r="C1251" s="140">
        <v>453780</v>
      </c>
      <c r="D1251" s="140">
        <v>438207</v>
      </c>
      <c r="E1251" s="141">
        <v>22.7218966206515</v>
      </c>
      <c r="F1251" s="140">
        <v>80419</v>
      </c>
    </row>
    <row r="1252" spans="1:6" s="856" customFormat="1" ht="12.75">
      <c r="A1252" s="278" t="s">
        <v>518</v>
      </c>
      <c r="B1252" s="140">
        <v>1477705</v>
      </c>
      <c r="C1252" s="140">
        <v>265923</v>
      </c>
      <c r="D1252" s="140">
        <v>250350</v>
      </c>
      <c r="E1252" s="141">
        <v>16.941811795994465</v>
      </c>
      <c r="F1252" s="140">
        <v>42848</v>
      </c>
    </row>
    <row r="1253" spans="1:6" s="856" customFormat="1" ht="12.75">
      <c r="A1253" s="278" t="s">
        <v>519</v>
      </c>
      <c r="B1253" s="140">
        <v>680834</v>
      </c>
      <c r="C1253" s="140">
        <v>180219</v>
      </c>
      <c r="D1253" s="140">
        <v>174069</v>
      </c>
      <c r="E1253" s="141">
        <v>25.567025148567783</v>
      </c>
      <c r="F1253" s="140">
        <v>39873</v>
      </c>
    </row>
    <row r="1254" spans="1:6" s="856" customFormat="1" ht="12.75">
      <c r="A1254" s="278" t="s">
        <v>546</v>
      </c>
      <c r="B1254" s="140">
        <v>513479</v>
      </c>
      <c r="C1254" s="140">
        <v>138565</v>
      </c>
      <c r="D1254" s="140">
        <v>132415</v>
      </c>
      <c r="E1254" s="141">
        <v>25.787812159796214</v>
      </c>
      <c r="F1254" s="140">
        <v>28382</v>
      </c>
    </row>
    <row r="1255" spans="1:6" s="856" customFormat="1" ht="12.75">
      <c r="A1255" s="278" t="s">
        <v>521</v>
      </c>
      <c r="B1255" s="140">
        <v>796871</v>
      </c>
      <c r="C1255" s="140">
        <v>85704</v>
      </c>
      <c r="D1255" s="140">
        <v>76281</v>
      </c>
      <c r="E1255" s="141">
        <v>9.572565697584679</v>
      </c>
      <c r="F1255" s="140">
        <v>2975</v>
      </c>
    </row>
    <row r="1256" spans="1:6" s="856" customFormat="1" ht="12.75">
      <c r="A1256" s="278" t="s">
        <v>523</v>
      </c>
      <c r="B1256" s="140">
        <v>450862</v>
      </c>
      <c r="C1256" s="140">
        <v>187857</v>
      </c>
      <c r="D1256" s="140">
        <v>187857</v>
      </c>
      <c r="E1256" s="141">
        <v>41.66618610572637</v>
      </c>
      <c r="F1256" s="140">
        <v>37571</v>
      </c>
    </row>
    <row r="1257" spans="1:6" s="856" customFormat="1" ht="12.75">
      <c r="A1257" s="278" t="s">
        <v>547</v>
      </c>
      <c r="B1257" s="140">
        <v>450862</v>
      </c>
      <c r="C1257" s="140">
        <v>187857</v>
      </c>
      <c r="D1257" s="140">
        <v>187857</v>
      </c>
      <c r="E1257" s="141">
        <v>41.66618610572637</v>
      </c>
      <c r="F1257" s="140">
        <v>37571</v>
      </c>
    </row>
    <row r="1258" spans="1:6" s="856" customFormat="1" ht="12.75">
      <c r="A1258" s="278" t="s">
        <v>200</v>
      </c>
      <c r="B1258" s="140">
        <v>164858</v>
      </c>
      <c r="C1258" s="140">
        <v>89337</v>
      </c>
      <c r="D1258" s="140">
        <v>16334</v>
      </c>
      <c r="E1258" s="141">
        <v>9.907920756044595</v>
      </c>
      <c r="F1258" s="140">
        <v>0</v>
      </c>
    </row>
    <row r="1259" spans="1:6" s="856" customFormat="1" ht="12.75">
      <c r="A1259" s="278" t="s">
        <v>532</v>
      </c>
      <c r="B1259" s="140">
        <v>164858</v>
      </c>
      <c r="C1259" s="140">
        <v>89337</v>
      </c>
      <c r="D1259" s="140">
        <v>16334</v>
      </c>
      <c r="E1259" s="141">
        <v>9.907920756044595</v>
      </c>
      <c r="F1259" s="140">
        <v>0</v>
      </c>
    </row>
    <row r="1260" spans="1:6" s="856" customFormat="1" ht="12.75">
      <c r="A1260" s="853" t="s">
        <v>610</v>
      </c>
      <c r="B1260" s="140"/>
      <c r="C1260" s="140"/>
      <c r="D1260" s="140"/>
      <c r="E1260" s="141"/>
      <c r="F1260" s="140"/>
    </row>
    <row r="1261" spans="1:6" s="856" customFormat="1" ht="12.75">
      <c r="A1261" s="278" t="s">
        <v>516</v>
      </c>
      <c r="B1261" s="140">
        <v>25240942</v>
      </c>
      <c r="C1261" s="140">
        <v>5217300</v>
      </c>
      <c r="D1261" s="140">
        <v>4427036</v>
      </c>
      <c r="E1261" s="141">
        <v>17.539107692573438</v>
      </c>
      <c r="F1261" s="140">
        <v>1228987</v>
      </c>
    </row>
    <row r="1262" spans="1:6" s="856" customFormat="1" ht="12.75">
      <c r="A1262" s="278" t="s">
        <v>590</v>
      </c>
      <c r="B1262" s="140">
        <v>0</v>
      </c>
      <c r="C1262" s="140">
        <v>0</v>
      </c>
      <c r="D1262" s="140">
        <v>9</v>
      </c>
      <c r="E1262" s="871" t="s">
        <v>1147</v>
      </c>
      <c r="F1262" s="140">
        <v>9</v>
      </c>
    </row>
    <row r="1263" spans="1:6" s="856" customFormat="1" ht="12.75">
      <c r="A1263" s="278" t="s">
        <v>152</v>
      </c>
      <c r="B1263" s="140">
        <v>18652274</v>
      </c>
      <c r="C1263" s="140">
        <v>3092557</v>
      </c>
      <c r="D1263" s="140">
        <v>2302284</v>
      </c>
      <c r="E1263" s="141">
        <v>12.3431813193394</v>
      </c>
      <c r="F1263" s="140">
        <v>758788</v>
      </c>
    </row>
    <row r="1264" spans="1:6" s="856" customFormat="1" ht="12.75">
      <c r="A1264" s="278" t="s">
        <v>545</v>
      </c>
      <c r="B1264" s="140">
        <v>6588668</v>
      </c>
      <c r="C1264" s="140">
        <v>2124743</v>
      </c>
      <c r="D1264" s="140">
        <v>2124743</v>
      </c>
      <c r="E1264" s="141">
        <v>32.24844536103504</v>
      </c>
      <c r="F1264" s="140">
        <v>470190</v>
      </c>
    </row>
    <row r="1265" spans="1:6" s="856" customFormat="1" ht="25.5">
      <c r="A1265" s="278" t="s">
        <v>517</v>
      </c>
      <c r="B1265" s="140">
        <v>6588668</v>
      </c>
      <c r="C1265" s="140">
        <v>2124743</v>
      </c>
      <c r="D1265" s="140">
        <v>2124743</v>
      </c>
      <c r="E1265" s="141">
        <v>32.24844536103504</v>
      </c>
      <c r="F1265" s="140">
        <v>470190</v>
      </c>
    </row>
    <row r="1266" spans="1:6" s="856" customFormat="1" ht="12.75">
      <c r="A1266" s="278" t="s">
        <v>246</v>
      </c>
      <c r="B1266" s="140">
        <v>26202168</v>
      </c>
      <c r="C1266" s="140">
        <v>5651844</v>
      </c>
      <c r="D1266" s="140">
        <v>3406885</v>
      </c>
      <c r="E1266" s="141">
        <v>13.002301946922865</v>
      </c>
      <c r="F1266" s="140">
        <v>973421</v>
      </c>
    </row>
    <row r="1267" spans="1:6" s="856" customFormat="1" ht="12.75">
      <c r="A1267" s="278" t="s">
        <v>686</v>
      </c>
      <c r="B1267" s="140">
        <v>12670423</v>
      </c>
      <c r="C1267" s="140">
        <v>4576083</v>
      </c>
      <c r="D1267" s="140">
        <v>2718849</v>
      </c>
      <c r="E1267" s="141">
        <v>21.45823387269707</v>
      </c>
      <c r="F1267" s="140">
        <v>835058</v>
      </c>
    </row>
    <row r="1268" spans="1:6" s="856" customFormat="1" ht="12.75">
      <c r="A1268" s="278" t="s">
        <v>518</v>
      </c>
      <c r="B1268" s="140">
        <v>3081758</v>
      </c>
      <c r="C1268" s="140">
        <v>763890</v>
      </c>
      <c r="D1268" s="140">
        <v>620799</v>
      </c>
      <c r="E1268" s="141">
        <v>20.144313732616254</v>
      </c>
      <c r="F1268" s="140">
        <v>179689</v>
      </c>
    </row>
    <row r="1269" spans="1:6" s="856" customFormat="1" ht="12.75">
      <c r="A1269" s="278" t="s">
        <v>519</v>
      </c>
      <c r="B1269" s="140">
        <v>1212932</v>
      </c>
      <c r="C1269" s="140">
        <v>340065</v>
      </c>
      <c r="D1269" s="140">
        <v>283658</v>
      </c>
      <c r="E1269" s="141">
        <v>23.386142009609774</v>
      </c>
      <c r="F1269" s="140">
        <v>61909</v>
      </c>
    </row>
    <row r="1270" spans="1:6" s="856" customFormat="1" ht="12.75">
      <c r="A1270" s="278" t="s">
        <v>546</v>
      </c>
      <c r="B1270" s="140">
        <v>978527</v>
      </c>
      <c r="C1270" s="140">
        <v>271432</v>
      </c>
      <c r="D1270" s="140">
        <v>231730</v>
      </c>
      <c r="E1270" s="141">
        <v>23.6815131314721</v>
      </c>
      <c r="F1270" s="140">
        <v>51097</v>
      </c>
    </row>
    <row r="1271" spans="1:6" s="856" customFormat="1" ht="12.75">
      <c r="A1271" s="278" t="s">
        <v>521</v>
      </c>
      <c r="B1271" s="140">
        <v>1868826</v>
      </c>
      <c r="C1271" s="140">
        <v>423825</v>
      </c>
      <c r="D1271" s="140">
        <v>337141</v>
      </c>
      <c r="E1271" s="141">
        <v>18.04025628924255</v>
      </c>
      <c r="F1271" s="140">
        <v>117780</v>
      </c>
    </row>
    <row r="1272" spans="1:6" s="856" customFormat="1" ht="12.75">
      <c r="A1272" s="278" t="s">
        <v>523</v>
      </c>
      <c r="B1272" s="140">
        <v>8662033</v>
      </c>
      <c r="C1272" s="140">
        <v>3446412</v>
      </c>
      <c r="D1272" s="140">
        <v>1958385</v>
      </c>
      <c r="E1272" s="141">
        <v>22.60883790214145</v>
      </c>
      <c r="F1272" s="140">
        <v>653528</v>
      </c>
    </row>
    <row r="1273" spans="1:6" s="856" customFormat="1" ht="12.75">
      <c r="A1273" s="278" t="s">
        <v>547</v>
      </c>
      <c r="B1273" s="140">
        <v>8095757</v>
      </c>
      <c r="C1273" s="140">
        <v>3074923</v>
      </c>
      <c r="D1273" s="140">
        <v>1858580</v>
      </c>
      <c r="E1273" s="141">
        <v>22.957457838717243</v>
      </c>
      <c r="F1273" s="140">
        <v>630541</v>
      </c>
    </row>
    <row r="1274" spans="1:6" s="856" customFormat="1" ht="12.75">
      <c r="A1274" s="278" t="s">
        <v>584</v>
      </c>
      <c r="B1274" s="140">
        <v>566276</v>
      </c>
      <c r="C1274" s="140">
        <v>371489</v>
      </c>
      <c r="D1274" s="140">
        <v>99805</v>
      </c>
      <c r="E1274" s="141">
        <v>17.624797801778637</v>
      </c>
      <c r="F1274" s="140">
        <v>22987</v>
      </c>
    </row>
    <row r="1275" spans="1:6" s="856" customFormat="1" ht="12.75">
      <c r="A1275" s="337" t="s">
        <v>529</v>
      </c>
      <c r="B1275" s="140">
        <v>926632</v>
      </c>
      <c r="C1275" s="140">
        <v>365781</v>
      </c>
      <c r="D1275" s="140">
        <v>139665</v>
      </c>
      <c r="E1275" s="141">
        <v>15.072326446744771</v>
      </c>
      <c r="F1275" s="140">
        <v>1841</v>
      </c>
    </row>
    <row r="1276" spans="1:6" s="856" customFormat="1" ht="38.25">
      <c r="A1276" s="280" t="s">
        <v>531</v>
      </c>
      <c r="B1276" s="140">
        <v>926632</v>
      </c>
      <c r="C1276" s="140">
        <v>365781</v>
      </c>
      <c r="D1276" s="140">
        <v>139665</v>
      </c>
      <c r="E1276" s="141">
        <v>15.072326446744771</v>
      </c>
      <c r="F1276" s="140">
        <v>1841</v>
      </c>
    </row>
    <row r="1277" spans="1:6" s="856" customFormat="1" ht="12.75">
      <c r="A1277" s="278" t="s">
        <v>200</v>
      </c>
      <c r="B1277" s="140">
        <v>13531745</v>
      </c>
      <c r="C1277" s="140">
        <v>1075761</v>
      </c>
      <c r="D1277" s="140">
        <v>688036</v>
      </c>
      <c r="E1277" s="141">
        <v>5.0846066046914125</v>
      </c>
      <c r="F1277" s="140">
        <v>138363</v>
      </c>
    </row>
    <row r="1278" spans="1:6" s="856" customFormat="1" ht="12.75">
      <c r="A1278" s="278" t="s">
        <v>532</v>
      </c>
      <c r="B1278" s="140">
        <v>13531745</v>
      </c>
      <c r="C1278" s="140">
        <v>1075761</v>
      </c>
      <c r="D1278" s="140">
        <v>688036</v>
      </c>
      <c r="E1278" s="141">
        <v>5.0846066046914125</v>
      </c>
      <c r="F1278" s="140">
        <v>138363</v>
      </c>
    </row>
    <row r="1279" spans="1:6" s="856" customFormat="1" ht="12.75">
      <c r="A1279" s="278" t="s">
        <v>460</v>
      </c>
      <c r="B1279" s="140">
        <v>-961226</v>
      </c>
      <c r="C1279" s="140">
        <v>-434544</v>
      </c>
      <c r="D1279" s="140">
        <v>1020151</v>
      </c>
      <c r="E1279" s="141">
        <v>-106.13019206721417</v>
      </c>
      <c r="F1279" s="140">
        <v>255566</v>
      </c>
    </row>
    <row r="1280" spans="1:6" s="856" customFormat="1" ht="13.5" customHeight="1">
      <c r="A1280" s="278" t="s">
        <v>1152</v>
      </c>
      <c r="B1280" s="140">
        <v>961226</v>
      </c>
      <c r="C1280" s="140">
        <v>355749</v>
      </c>
      <c r="D1280" s="870" t="s">
        <v>1147</v>
      </c>
      <c r="E1280" s="871" t="s">
        <v>1147</v>
      </c>
      <c r="F1280" s="871" t="s">
        <v>1147</v>
      </c>
    </row>
    <row r="1281" spans="1:6" s="856" customFormat="1" ht="13.5" customHeight="1">
      <c r="A1281" s="278" t="s">
        <v>539</v>
      </c>
      <c r="B1281" s="140">
        <v>961226</v>
      </c>
      <c r="C1281" s="140">
        <v>355749</v>
      </c>
      <c r="D1281" s="870" t="s">
        <v>1147</v>
      </c>
      <c r="E1281" s="871" t="s">
        <v>1147</v>
      </c>
      <c r="F1281" s="871" t="s">
        <v>1147</v>
      </c>
    </row>
    <row r="1282" spans="1:6" s="856" customFormat="1" ht="25.5">
      <c r="A1282" s="280" t="s">
        <v>549</v>
      </c>
      <c r="B1282" s="140">
        <v>961226</v>
      </c>
      <c r="C1282" s="140">
        <v>355749</v>
      </c>
      <c r="D1282" s="870" t="s">
        <v>1147</v>
      </c>
      <c r="E1282" s="871" t="s">
        <v>1147</v>
      </c>
      <c r="F1282" s="871" t="s">
        <v>1147</v>
      </c>
    </row>
    <row r="1283" spans="1:6" s="856" customFormat="1" ht="12.75">
      <c r="A1283" s="143" t="s">
        <v>541</v>
      </c>
      <c r="B1283" s="140"/>
      <c r="C1283" s="140"/>
      <c r="D1283" s="140"/>
      <c r="E1283" s="141"/>
      <c r="F1283" s="140"/>
    </row>
    <row r="1284" spans="1:6" s="856" customFormat="1" ht="38.25">
      <c r="A1284" s="853" t="s">
        <v>611</v>
      </c>
      <c r="B1284" s="140"/>
      <c r="C1284" s="140"/>
      <c r="D1284" s="140"/>
      <c r="E1284" s="141"/>
      <c r="F1284" s="140"/>
    </row>
    <row r="1285" spans="1:6" s="856" customFormat="1" ht="12.75">
      <c r="A1285" s="278" t="s">
        <v>516</v>
      </c>
      <c r="B1285" s="140">
        <v>14046734</v>
      </c>
      <c r="C1285" s="140">
        <v>4611052</v>
      </c>
      <c r="D1285" s="140">
        <v>3795918</v>
      </c>
      <c r="E1285" s="141">
        <v>27.023491724126046</v>
      </c>
      <c r="F1285" s="140">
        <v>777143</v>
      </c>
    </row>
    <row r="1286" spans="1:6" s="856" customFormat="1" ht="12.75">
      <c r="A1286" s="278" t="s">
        <v>590</v>
      </c>
      <c r="B1286" s="140">
        <v>0</v>
      </c>
      <c r="C1286" s="140">
        <v>0</v>
      </c>
      <c r="D1286" s="140">
        <v>9</v>
      </c>
      <c r="E1286" s="871" t="s">
        <v>1147</v>
      </c>
      <c r="F1286" s="140">
        <v>9</v>
      </c>
    </row>
    <row r="1287" spans="1:6" s="856" customFormat="1" ht="12.75">
      <c r="A1287" s="278" t="s">
        <v>152</v>
      </c>
      <c r="B1287" s="140">
        <v>7529515</v>
      </c>
      <c r="C1287" s="140">
        <v>2486309</v>
      </c>
      <c r="D1287" s="140">
        <v>1671166</v>
      </c>
      <c r="E1287" s="141">
        <v>22.194869125036607</v>
      </c>
      <c r="F1287" s="140">
        <v>306944</v>
      </c>
    </row>
    <row r="1288" spans="1:6" s="856" customFormat="1" ht="12.75">
      <c r="A1288" s="278" t="s">
        <v>545</v>
      </c>
      <c r="B1288" s="140">
        <v>6517219</v>
      </c>
      <c r="C1288" s="140">
        <v>2124743</v>
      </c>
      <c r="D1288" s="140">
        <v>2124743</v>
      </c>
      <c r="E1288" s="141">
        <v>32.601988670320885</v>
      </c>
      <c r="F1288" s="140">
        <v>470190</v>
      </c>
    </row>
    <row r="1289" spans="1:6" s="856" customFormat="1" ht="25.5">
      <c r="A1289" s="278" t="s">
        <v>517</v>
      </c>
      <c r="B1289" s="140">
        <v>6517219</v>
      </c>
      <c r="C1289" s="140">
        <v>2124743</v>
      </c>
      <c r="D1289" s="140">
        <v>2124743</v>
      </c>
      <c r="E1289" s="141">
        <v>32.601988670320885</v>
      </c>
      <c r="F1289" s="140">
        <v>470190</v>
      </c>
    </row>
    <row r="1290" spans="1:6" s="856" customFormat="1" ht="12.75">
      <c r="A1290" s="278" t="s">
        <v>246</v>
      </c>
      <c r="B1290" s="140">
        <v>14572627</v>
      </c>
      <c r="C1290" s="140">
        <v>4783454</v>
      </c>
      <c r="D1290" s="140">
        <v>2796511</v>
      </c>
      <c r="E1290" s="141">
        <v>19.190163859954694</v>
      </c>
      <c r="F1290" s="140">
        <v>518897</v>
      </c>
    </row>
    <row r="1291" spans="1:6" s="856" customFormat="1" ht="12.75">
      <c r="A1291" s="278" t="s">
        <v>686</v>
      </c>
      <c r="B1291" s="140">
        <v>11940167</v>
      </c>
      <c r="C1291" s="140">
        <v>4099478</v>
      </c>
      <c r="D1291" s="140">
        <v>2245603</v>
      </c>
      <c r="E1291" s="141">
        <v>18.80713226205295</v>
      </c>
      <c r="F1291" s="140">
        <v>380534</v>
      </c>
    </row>
    <row r="1292" spans="1:6" s="856" customFormat="1" ht="12.75">
      <c r="A1292" s="278" t="s">
        <v>518</v>
      </c>
      <c r="B1292" s="140">
        <v>2455746</v>
      </c>
      <c r="C1292" s="140">
        <v>739129</v>
      </c>
      <c r="D1292" s="140">
        <v>599396</v>
      </c>
      <c r="E1292" s="141">
        <v>24.40789886250451</v>
      </c>
      <c r="F1292" s="140">
        <v>177008</v>
      </c>
    </row>
    <row r="1293" spans="1:6" s="856" customFormat="1" ht="12.75">
      <c r="A1293" s="278" t="s">
        <v>519</v>
      </c>
      <c r="B1293" s="140">
        <v>1074331</v>
      </c>
      <c r="C1293" s="140">
        <v>336983</v>
      </c>
      <c r="D1293" s="140">
        <v>282358</v>
      </c>
      <c r="E1293" s="141">
        <v>26.28221656081785</v>
      </c>
      <c r="F1293" s="140">
        <v>60609</v>
      </c>
    </row>
    <row r="1294" spans="1:6" s="856" customFormat="1" ht="12.75">
      <c r="A1294" s="278" t="s">
        <v>546</v>
      </c>
      <c r="B1294" s="140">
        <v>866225</v>
      </c>
      <c r="C1294" s="140">
        <v>268948</v>
      </c>
      <c r="D1294" s="140">
        <v>230864</v>
      </c>
      <c r="E1294" s="141">
        <v>26.65173598083639</v>
      </c>
      <c r="F1294" s="140">
        <v>50231</v>
      </c>
    </row>
    <row r="1295" spans="1:6" s="856" customFormat="1" ht="12.75">
      <c r="A1295" s="278" t="s">
        <v>521</v>
      </c>
      <c r="B1295" s="140">
        <v>1381415</v>
      </c>
      <c r="C1295" s="140">
        <v>402146</v>
      </c>
      <c r="D1295" s="140">
        <v>317038</v>
      </c>
      <c r="E1295" s="141">
        <v>22.95023580893504</v>
      </c>
      <c r="F1295" s="140">
        <v>116399</v>
      </c>
    </row>
    <row r="1296" spans="1:6" s="856" customFormat="1" ht="12.75">
      <c r="A1296" s="278" t="s">
        <v>523</v>
      </c>
      <c r="B1296" s="140">
        <v>8557789</v>
      </c>
      <c r="C1296" s="140">
        <v>2994568</v>
      </c>
      <c r="D1296" s="140">
        <v>1506542</v>
      </c>
      <c r="E1296" s="141">
        <v>17.604336821111154</v>
      </c>
      <c r="F1296" s="140">
        <v>201685</v>
      </c>
    </row>
    <row r="1297" spans="1:6" s="856" customFormat="1" ht="12.75">
      <c r="A1297" s="278" t="s">
        <v>547</v>
      </c>
      <c r="B1297" s="140">
        <v>7991513</v>
      </c>
      <c r="C1297" s="140">
        <v>2623079</v>
      </c>
      <c r="D1297" s="140">
        <v>1406737</v>
      </c>
      <c r="E1297" s="141">
        <v>17.602886962706563</v>
      </c>
      <c r="F1297" s="140">
        <v>178698</v>
      </c>
    </row>
    <row r="1298" spans="1:6" s="856" customFormat="1" ht="12.75">
      <c r="A1298" s="278" t="s">
        <v>584</v>
      </c>
      <c r="B1298" s="140">
        <v>566276</v>
      </c>
      <c r="C1298" s="140">
        <v>371489</v>
      </c>
      <c r="D1298" s="140">
        <v>99805</v>
      </c>
      <c r="E1298" s="141">
        <v>17.624797801778637</v>
      </c>
      <c r="F1298" s="140">
        <v>22987</v>
      </c>
    </row>
    <row r="1299" spans="1:6" s="856" customFormat="1" ht="12.75">
      <c r="A1299" s="337" t="s">
        <v>612</v>
      </c>
      <c r="B1299" s="140">
        <v>926632</v>
      </c>
      <c r="C1299" s="140">
        <v>365781</v>
      </c>
      <c r="D1299" s="140">
        <v>139665</v>
      </c>
      <c r="E1299" s="141">
        <v>15.072326446744771</v>
      </c>
      <c r="F1299" s="140">
        <v>1841</v>
      </c>
    </row>
    <row r="1300" spans="1:6" s="856" customFormat="1" ht="38.25">
      <c r="A1300" s="280" t="s">
        <v>531</v>
      </c>
      <c r="B1300" s="140">
        <v>926632</v>
      </c>
      <c r="C1300" s="140">
        <v>365781</v>
      </c>
      <c r="D1300" s="140">
        <v>139665</v>
      </c>
      <c r="E1300" s="141">
        <v>15.072326446744771</v>
      </c>
      <c r="F1300" s="140">
        <v>1841</v>
      </c>
    </row>
    <row r="1301" spans="1:6" s="856" customFormat="1" ht="12.75">
      <c r="A1301" s="278" t="s">
        <v>200</v>
      </c>
      <c r="B1301" s="140">
        <v>2632460</v>
      </c>
      <c r="C1301" s="140">
        <v>683976</v>
      </c>
      <c r="D1301" s="140">
        <v>550908</v>
      </c>
      <c r="E1301" s="141">
        <v>20.927497473845758</v>
      </c>
      <c r="F1301" s="140">
        <v>138363</v>
      </c>
    </row>
    <row r="1302" spans="1:6" s="856" customFormat="1" ht="12.75">
      <c r="A1302" s="278" t="s">
        <v>532</v>
      </c>
      <c r="B1302" s="140">
        <v>2632460</v>
      </c>
      <c r="C1302" s="140">
        <v>683976</v>
      </c>
      <c r="D1302" s="140">
        <v>550908</v>
      </c>
      <c r="E1302" s="141">
        <v>20.927497473845758</v>
      </c>
      <c r="F1302" s="140">
        <v>138363</v>
      </c>
    </row>
    <row r="1303" spans="1:6" s="856" customFormat="1" ht="12.75">
      <c r="A1303" s="278" t="s">
        <v>460</v>
      </c>
      <c r="B1303" s="140">
        <v>-525893</v>
      </c>
      <c r="C1303" s="140">
        <v>-172402</v>
      </c>
      <c r="D1303" s="140">
        <v>999407</v>
      </c>
      <c r="E1303" s="141">
        <v>-190.03998912326273</v>
      </c>
      <c r="F1303" s="140">
        <v>258246</v>
      </c>
    </row>
    <row r="1304" spans="1:6" s="856" customFormat="1" ht="13.5" customHeight="1">
      <c r="A1304" s="278" t="s">
        <v>1152</v>
      </c>
      <c r="B1304" s="140">
        <v>525893</v>
      </c>
      <c r="C1304" s="140">
        <v>93607</v>
      </c>
      <c r="D1304" s="870" t="s">
        <v>1147</v>
      </c>
      <c r="E1304" s="871" t="s">
        <v>1147</v>
      </c>
      <c r="F1304" s="871" t="s">
        <v>1147</v>
      </c>
    </row>
    <row r="1305" spans="1:6" s="856" customFormat="1" ht="13.5" customHeight="1">
      <c r="A1305" s="278" t="s">
        <v>539</v>
      </c>
      <c r="B1305" s="140">
        <v>525893</v>
      </c>
      <c r="C1305" s="140">
        <v>93607</v>
      </c>
      <c r="D1305" s="870" t="s">
        <v>1147</v>
      </c>
      <c r="E1305" s="871" t="s">
        <v>1147</v>
      </c>
      <c r="F1305" s="871" t="s">
        <v>1147</v>
      </c>
    </row>
    <row r="1306" spans="1:6" s="856" customFormat="1" ht="25.5">
      <c r="A1306" s="280" t="s">
        <v>549</v>
      </c>
      <c r="B1306" s="140">
        <v>525893</v>
      </c>
      <c r="C1306" s="140">
        <v>93607</v>
      </c>
      <c r="D1306" s="870" t="s">
        <v>1147</v>
      </c>
      <c r="E1306" s="871" t="s">
        <v>1147</v>
      </c>
      <c r="F1306" s="871" t="s">
        <v>1147</v>
      </c>
    </row>
    <row r="1307" spans="1:6" s="856" customFormat="1" ht="12.75">
      <c r="A1307" s="864" t="s">
        <v>602</v>
      </c>
      <c r="B1307" s="140"/>
      <c r="C1307" s="140"/>
      <c r="D1307" s="140"/>
      <c r="E1307" s="141"/>
      <c r="F1307" s="140"/>
    </row>
    <row r="1308" spans="1:6" s="856" customFormat="1" ht="12.75">
      <c r="A1308" s="278" t="s">
        <v>516</v>
      </c>
      <c r="B1308" s="140">
        <v>626290</v>
      </c>
      <c r="C1308" s="140">
        <v>214732</v>
      </c>
      <c r="D1308" s="140">
        <v>214732</v>
      </c>
      <c r="E1308" s="141">
        <v>34.28635296747513</v>
      </c>
      <c r="F1308" s="140">
        <v>64925</v>
      </c>
    </row>
    <row r="1309" spans="1:6" s="856" customFormat="1" ht="12.75">
      <c r="A1309" s="278" t="s">
        <v>545</v>
      </c>
      <c r="B1309" s="140">
        <v>626290</v>
      </c>
      <c r="C1309" s="140">
        <v>214732</v>
      </c>
      <c r="D1309" s="140">
        <v>214732</v>
      </c>
      <c r="E1309" s="141">
        <v>34.28635296747513</v>
      </c>
      <c r="F1309" s="140">
        <v>64925</v>
      </c>
    </row>
    <row r="1310" spans="1:6" s="856" customFormat="1" ht="25.5">
      <c r="A1310" s="278" t="s">
        <v>517</v>
      </c>
      <c r="B1310" s="140">
        <v>626290</v>
      </c>
      <c r="C1310" s="140">
        <v>214732</v>
      </c>
      <c r="D1310" s="140">
        <v>214732</v>
      </c>
      <c r="E1310" s="141">
        <v>34.28635296747513</v>
      </c>
      <c r="F1310" s="140">
        <v>64925</v>
      </c>
    </row>
    <row r="1311" spans="1:6" s="856" customFormat="1" ht="12.75">
      <c r="A1311" s="278" t="s">
        <v>246</v>
      </c>
      <c r="B1311" s="140">
        <v>626290</v>
      </c>
      <c r="C1311" s="140">
        <v>214732</v>
      </c>
      <c r="D1311" s="140">
        <v>214233</v>
      </c>
      <c r="E1311" s="141">
        <v>34.20667741780964</v>
      </c>
      <c r="F1311" s="140">
        <v>64899</v>
      </c>
    </row>
    <row r="1312" spans="1:6" s="856" customFormat="1" ht="12.75">
      <c r="A1312" s="278" t="s">
        <v>686</v>
      </c>
      <c r="B1312" s="140">
        <v>101659</v>
      </c>
      <c r="C1312" s="140">
        <v>7211</v>
      </c>
      <c r="D1312" s="140">
        <v>6712</v>
      </c>
      <c r="E1312" s="141">
        <v>6.602465103925869</v>
      </c>
      <c r="F1312" s="140">
        <v>1415</v>
      </c>
    </row>
    <row r="1313" spans="1:6" s="856" customFormat="1" ht="12.75">
      <c r="A1313" s="278" t="s">
        <v>518</v>
      </c>
      <c r="B1313" s="140">
        <v>101659</v>
      </c>
      <c r="C1313" s="140">
        <v>7211</v>
      </c>
      <c r="D1313" s="140">
        <v>6712</v>
      </c>
      <c r="E1313" s="141">
        <v>6.602465103925869</v>
      </c>
      <c r="F1313" s="140">
        <v>1415</v>
      </c>
    </row>
    <row r="1314" spans="1:6" s="856" customFormat="1" ht="12.75">
      <c r="A1314" s="278" t="s">
        <v>519</v>
      </c>
      <c r="B1314" s="140">
        <v>17323</v>
      </c>
      <c r="C1314" s="140">
        <v>7211</v>
      </c>
      <c r="D1314" s="140">
        <v>6712</v>
      </c>
      <c r="E1314" s="141">
        <v>38.74617560468741</v>
      </c>
      <c r="F1314" s="140">
        <v>1415</v>
      </c>
    </row>
    <row r="1315" spans="1:6" s="856" customFormat="1" ht="12.75">
      <c r="A1315" s="278" t="s">
        <v>546</v>
      </c>
      <c r="B1315" s="140">
        <v>13960</v>
      </c>
      <c r="C1315" s="140">
        <v>5811</v>
      </c>
      <c r="D1315" s="140">
        <v>5409</v>
      </c>
      <c r="E1315" s="141">
        <v>38.74641833810888</v>
      </c>
      <c r="F1315" s="140">
        <v>1140</v>
      </c>
    </row>
    <row r="1316" spans="1:6" s="856" customFormat="1" ht="12.75">
      <c r="A1316" s="278" t="s">
        <v>521</v>
      </c>
      <c r="B1316" s="140">
        <v>84336</v>
      </c>
      <c r="C1316" s="140">
        <v>0</v>
      </c>
      <c r="D1316" s="140">
        <v>0</v>
      </c>
      <c r="E1316" s="141">
        <v>0</v>
      </c>
      <c r="F1316" s="140">
        <v>0</v>
      </c>
    </row>
    <row r="1317" spans="1:6" s="856" customFormat="1" ht="12.75">
      <c r="A1317" s="278" t="s">
        <v>200</v>
      </c>
      <c r="B1317" s="140">
        <v>524631</v>
      </c>
      <c r="C1317" s="140">
        <v>207521</v>
      </c>
      <c r="D1317" s="140">
        <v>207521</v>
      </c>
      <c r="E1317" s="141">
        <v>39.5556114678698</v>
      </c>
      <c r="F1317" s="140">
        <v>63484</v>
      </c>
    </row>
    <row r="1318" spans="1:6" s="856" customFormat="1" ht="12.75">
      <c r="A1318" s="278" t="s">
        <v>532</v>
      </c>
      <c r="B1318" s="140">
        <v>524631</v>
      </c>
      <c r="C1318" s="140">
        <v>207521</v>
      </c>
      <c r="D1318" s="140">
        <v>207521</v>
      </c>
      <c r="E1318" s="141">
        <v>39.5556114678698</v>
      </c>
      <c r="F1318" s="140">
        <v>63484</v>
      </c>
    </row>
    <row r="1319" spans="1:6" s="856" customFormat="1" ht="12.75">
      <c r="A1319" s="864" t="s">
        <v>550</v>
      </c>
      <c r="B1319" s="140"/>
      <c r="C1319" s="140"/>
      <c r="D1319" s="140"/>
      <c r="E1319" s="141"/>
      <c r="F1319" s="140"/>
    </row>
    <row r="1320" spans="1:6" s="856" customFormat="1" ht="12.75">
      <c r="A1320" s="278" t="s">
        <v>516</v>
      </c>
      <c r="B1320" s="140">
        <v>191282</v>
      </c>
      <c r="C1320" s="140">
        <v>65961</v>
      </c>
      <c r="D1320" s="140">
        <v>138458</v>
      </c>
      <c r="E1320" s="141">
        <v>72.38422852124089</v>
      </c>
      <c r="F1320" s="140">
        <v>118559</v>
      </c>
    </row>
    <row r="1321" spans="1:6" s="856" customFormat="1" ht="12.75">
      <c r="A1321" s="278" t="s">
        <v>599</v>
      </c>
      <c r="B1321" s="140">
        <v>115900</v>
      </c>
      <c r="C1321" s="140">
        <v>43403</v>
      </c>
      <c r="D1321" s="140">
        <v>115900</v>
      </c>
      <c r="E1321" s="141">
        <v>100</v>
      </c>
      <c r="F1321" s="140">
        <v>115900</v>
      </c>
    </row>
    <row r="1322" spans="1:6" s="856" customFormat="1" ht="12.75">
      <c r="A1322" s="278" t="s">
        <v>600</v>
      </c>
      <c r="B1322" s="140">
        <v>115900</v>
      </c>
      <c r="C1322" s="140">
        <v>43403</v>
      </c>
      <c r="D1322" s="140">
        <v>115900</v>
      </c>
      <c r="E1322" s="141">
        <v>100</v>
      </c>
      <c r="F1322" s="140">
        <v>115900</v>
      </c>
    </row>
    <row r="1323" spans="1:6" s="856" customFormat="1" ht="38.25">
      <c r="A1323" s="872" t="s">
        <v>607</v>
      </c>
      <c r="B1323" s="874">
        <v>115900</v>
      </c>
      <c r="C1323" s="874">
        <v>43403</v>
      </c>
      <c r="D1323" s="874">
        <v>115900</v>
      </c>
      <c r="E1323" s="876">
        <v>100</v>
      </c>
      <c r="F1323" s="874">
        <v>115900</v>
      </c>
    </row>
    <row r="1324" spans="1:6" s="856" customFormat="1" ht="12.75">
      <c r="A1324" s="278" t="s">
        <v>545</v>
      </c>
      <c r="B1324" s="140">
        <v>75382</v>
      </c>
      <c r="C1324" s="140">
        <v>22558</v>
      </c>
      <c r="D1324" s="140">
        <v>22558</v>
      </c>
      <c r="E1324" s="141">
        <v>29.92491576238359</v>
      </c>
      <c r="F1324" s="140">
        <v>2659</v>
      </c>
    </row>
    <row r="1325" spans="1:6" s="856" customFormat="1" ht="25.5">
      <c r="A1325" s="278" t="s">
        <v>517</v>
      </c>
      <c r="B1325" s="140">
        <v>75382</v>
      </c>
      <c r="C1325" s="140">
        <v>22558</v>
      </c>
      <c r="D1325" s="140">
        <v>22558</v>
      </c>
      <c r="E1325" s="141">
        <v>29.92491576238359</v>
      </c>
      <c r="F1325" s="140">
        <v>2659</v>
      </c>
    </row>
    <row r="1326" spans="1:6" s="856" customFormat="1" ht="12.75">
      <c r="A1326" s="278" t="s">
        <v>246</v>
      </c>
      <c r="B1326" s="140">
        <v>208667</v>
      </c>
      <c r="C1326" s="140">
        <v>65961</v>
      </c>
      <c r="D1326" s="140">
        <v>61909</v>
      </c>
      <c r="E1326" s="141">
        <v>29.668802446002484</v>
      </c>
      <c r="F1326" s="140">
        <v>31954</v>
      </c>
    </row>
    <row r="1327" spans="1:6" s="856" customFormat="1" ht="12.75">
      <c r="A1327" s="278" t="s">
        <v>686</v>
      </c>
      <c r="B1327" s="140">
        <v>208667</v>
      </c>
      <c r="C1327" s="140">
        <v>65961</v>
      </c>
      <c r="D1327" s="140">
        <v>61909</v>
      </c>
      <c r="E1327" s="141">
        <v>29.668802446002484</v>
      </c>
      <c r="F1327" s="140">
        <v>31954</v>
      </c>
    </row>
    <row r="1328" spans="1:6" s="856" customFormat="1" ht="12.75">
      <c r="A1328" s="278" t="s">
        <v>518</v>
      </c>
      <c r="B1328" s="140">
        <v>54929</v>
      </c>
      <c r="C1328" s="140">
        <v>11830</v>
      </c>
      <c r="D1328" s="140">
        <v>10847</v>
      </c>
      <c r="E1328" s="141">
        <v>19.74731016402993</v>
      </c>
      <c r="F1328" s="140">
        <v>2153</v>
      </c>
    </row>
    <row r="1329" spans="1:6" s="856" customFormat="1" ht="12.75">
      <c r="A1329" s="278" t="s">
        <v>519</v>
      </c>
      <c r="B1329" s="140">
        <v>28785</v>
      </c>
      <c r="C1329" s="140">
        <v>10270</v>
      </c>
      <c r="D1329" s="140">
        <v>9362</v>
      </c>
      <c r="E1329" s="141">
        <v>32.523883967344105</v>
      </c>
      <c r="F1329" s="140">
        <v>2133</v>
      </c>
    </row>
    <row r="1330" spans="1:6" s="856" customFormat="1" ht="12.75">
      <c r="A1330" s="278" t="s">
        <v>546</v>
      </c>
      <c r="B1330" s="140">
        <v>20991</v>
      </c>
      <c r="C1330" s="140">
        <v>7872</v>
      </c>
      <c r="D1330" s="140">
        <v>7632</v>
      </c>
      <c r="E1330" s="141">
        <v>36.358439331141916</v>
      </c>
      <c r="F1330" s="140">
        <v>1718</v>
      </c>
    </row>
    <row r="1331" spans="1:6" s="856" customFormat="1" ht="12.75">
      <c r="A1331" s="278" t="s">
        <v>521</v>
      </c>
      <c r="B1331" s="140">
        <v>26144</v>
      </c>
      <c r="C1331" s="140">
        <v>1560</v>
      </c>
      <c r="D1331" s="140">
        <v>1485</v>
      </c>
      <c r="E1331" s="141">
        <v>5.680079559363525</v>
      </c>
      <c r="F1331" s="140">
        <v>20</v>
      </c>
    </row>
    <row r="1332" spans="1:6" s="856" customFormat="1" ht="12.75">
      <c r="A1332" s="278" t="s">
        <v>523</v>
      </c>
      <c r="B1332" s="140">
        <v>136353</v>
      </c>
      <c r="C1332" s="140">
        <v>54131</v>
      </c>
      <c r="D1332" s="140">
        <v>51062</v>
      </c>
      <c r="E1332" s="141">
        <v>37.44838764090266</v>
      </c>
      <c r="F1332" s="140">
        <v>29801</v>
      </c>
    </row>
    <row r="1333" spans="1:6" s="856" customFormat="1" ht="12.75">
      <c r="A1333" s="278" t="s">
        <v>547</v>
      </c>
      <c r="B1333" s="140">
        <v>136353</v>
      </c>
      <c r="C1333" s="140">
        <v>54131</v>
      </c>
      <c r="D1333" s="140">
        <v>51062</v>
      </c>
      <c r="E1333" s="141">
        <v>37.44838764090266</v>
      </c>
      <c r="F1333" s="140">
        <v>29801</v>
      </c>
    </row>
    <row r="1334" spans="1:6" s="856" customFormat="1" ht="12.75">
      <c r="A1334" s="337" t="s">
        <v>529</v>
      </c>
      <c r="B1334" s="140">
        <v>17385</v>
      </c>
      <c r="C1334" s="140">
        <v>0</v>
      </c>
      <c r="D1334" s="140">
        <v>0</v>
      </c>
      <c r="E1334" s="141">
        <v>0</v>
      </c>
      <c r="F1334" s="140">
        <v>0</v>
      </c>
    </row>
    <row r="1335" spans="1:6" s="856" customFormat="1" ht="38.25">
      <c r="A1335" s="280" t="s">
        <v>531</v>
      </c>
      <c r="B1335" s="140">
        <v>17385</v>
      </c>
      <c r="C1335" s="140">
        <v>0</v>
      </c>
      <c r="D1335" s="140">
        <v>0</v>
      </c>
      <c r="E1335" s="141">
        <v>0</v>
      </c>
      <c r="F1335" s="140">
        <v>0</v>
      </c>
    </row>
    <row r="1336" spans="1:6" s="856" customFormat="1" ht="12.75">
      <c r="A1336" s="278" t="s">
        <v>460</v>
      </c>
      <c r="B1336" s="140">
        <v>-17385</v>
      </c>
      <c r="C1336" s="140">
        <v>0</v>
      </c>
      <c r="D1336" s="140">
        <v>76549</v>
      </c>
      <c r="E1336" s="141">
        <v>-440.31636468219733</v>
      </c>
      <c r="F1336" s="140">
        <v>76549</v>
      </c>
    </row>
    <row r="1337" spans="1:6" s="856" customFormat="1" ht="13.5" customHeight="1">
      <c r="A1337" s="278" t="s">
        <v>1152</v>
      </c>
      <c r="B1337" s="140">
        <v>17385</v>
      </c>
      <c r="C1337" s="140">
        <v>0</v>
      </c>
      <c r="D1337" s="870" t="s">
        <v>1147</v>
      </c>
      <c r="E1337" s="871" t="s">
        <v>1147</v>
      </c>
      <c r="F1337" s="871" t="s">
        <v>1147</v>
      </c>
    </row>
    <row r="1338" spans="1:6" s="856" customFormat="1" ht="13.5" customHeight="1">
      <c r="A1338" s="278" t="s">
        <v>539</v>
      </c>
      <c r="B1338" s="140">
        <v>17385</v>
      </c>
      <c r="C1338" s="140">
        <v>0</v>
      </c>
      <c r="D1338" s="870" t="s">
        <v>1147</v>
      </c>
      <c r="E1338" s="871" t="s">
        <v>1147</v>
      </c>
      <c r="F1338" s="871" t="s">
        <v>1147</v>
      </c>
    </row>
    <row r="1339" spans="1:6" s="856" customFormat="1" ht="25.5">
      <c r="A1339" s="280" t="s">
        <v>549</v>
      </c>
      <c r="B1339" s="140">
        <v>17385</v>
      </c>
      <c r="C1339" s="140">
        <v>0</v>
      </c>
      <c r="D1339" s="870" t="s">
        <v>1147</v>
      </c>
      <c r="E1339" s="871" t="s">
        <v>1147</v>
      </c>
      <c r="F1339" s="871" t="s">
        <v>1147</v>
      </c>
    </row>
    <row r="1340" spans="1:6" s="856" customFormat="1" ht="12.75">
      <c r="A1340" s="864" t="s">
        <v>695</v>
      </c>
      <c r="B1340" s="140"/>
      <c r="C1340" s="140"/>
      <c r="D1340" s="140"/>
      <c r="E1340" s="141"/>
      <c r="F1340" s="140"/>
    </row>
    <row r="1341" spans="1:6" s="856" customFormat="1" ht="12.75">
      <c r="A1341" s="278" t="s">
        <v>516</v>
      </c>
      <c r="B1341" s="140">
        <v>10889432</v>
      </c>
      <c r="C1341" s="140">
        <v>3365937</v>
      </c>
      <c r="D1341" s="140">
        <v>1826008</v>
      </c>
      <c r="E1341" s="141">
        <v>16.76862484654847</v>
      </c>
      <c r="F1341" s="140">
        <v>340657</v>
      </c>
    </row>
    <row r="1342" spans="1:6" s="856" customFormat="1" ht="12.75">
      <c r="A1342" s="278" t="s">
        <v>152</v>
      </c>
      <c r="B1342" s="140">
        <v>10766753</v>
      </c>
      <c r="C1342" s="140">
        <v>3333146</v>
      </c>
      <c r="D1342" s="140">
        <v>1793217</v>
      </c>
      <c r="E1342" s="141">
        <v>16.65513270342507</v>
      </c>
      <c r="F1342" s="140">
        <v>334507</v>
      </c>
    </row>
    <row r="1343" spans="1:6" s="856" customFormat="1" ht="13.5" customHeight="1">
      <c r="A1343" s="872" t="s">
        <v>554</v>
      </c>
      <c r="B1343" s="874">
        <v>3237238</v>
      </c>
      <c r="C1343" s="874">
        <v>846837</v>
      </c>
      <c r="D1343" s="874">
        <v>122373</v>
      </c>
      <c r="E1343" s="876">
        <v>3.7801669200719874</v>
      </c>
      <c r="F1343" s="874">
        <v>26725</v>
      </c>
    </row>
    <row r="1344" spans="1:6" s="856" customFormat="1" ht="12.75">
      <c r="A1344" s="278" t="s">
        <v>545</v>
      </c>
      <c r="B1344" s="140">
        <v>122679</v>
      </c>
      <c r="C1344" s="140">
        <v>32791</v>
      </c>
      <c r="D1344" s="140">
        <v>32791</v>
      </c>
      <c r="E1344" s="141">
        <v>26.72910604096871</v>
      </c>
      <c r="F1344" s="140">
        <v>6150</v>
      </c>
    </row>
    <row r="1345" spans="1:6" s="856" customFormat="1" ht="25.5">
      <c r="A1345" s="278" t="s">
        <v>517</v>
      </c>
      <c r="B1345" s="140">
        <v>122679</v>
      </c>
      <c r="C1345" s="140">
        <v>32791</v>
      </c>
      <c r="D1345" s="140">
        <v>32791</v>
      </c>
      <c r="E1345" s="141">
        <v>26.72910604096871</v>
      </c>
      <c r="F1345" s="140">
        <v>6150</v>
      </c>
    </row>
    <row r="1346" spans="1:6" s="856" customFormat="1" ht="12.75">
      <c r="A1346" s="278" t="s">
        <v>246</v>
      </c>
      <c r="B1346" s="140">
        <v>10889432</v>
      </c>
      <c r="C1346" s="140">
        <v>3365937</v>
      </c>
      <c r="D1346" s="140">
        <v>1725327</v>
      </c>
      <c r="E1346" s="141">
        <v>15.84404953352939</v>
      </c>
      <c r="F1346" s="140">
        <v>466918</v>
      </c>
    </row>
    <row r="1347" spans="1:6" s="856" customFormat="1" ht="12.75">
      <c r="A1347" s="278" t="s">
        <v>686</v>
      </c>
      <c r="B1347" s="140">
        <v>10889432</v>
      </c>
      <c r="C1347" s="140">
        <v>3365937</v>
      </c>
      <c r="D1347" s="140">
        <v>1725327</v>
      </c>
      <c r="E1347" s="141">
        <v>15.84404953352939</v>
      </c>
      <c r="F1347" s="140">
        <v>466918</v>
      </c>
    </row>
    <row r="1348" spans="1:6" s="856" customFormat="1" ht="12.75">
      <c r="A1348" s="278" t="s">
        <v>518</v>
      </c>
      <c r="B1348" s="140">
        <v>122679</v>
      </c>
      <c r="C1348" s="140">
        <v>32791</v>
      </c>
      <c r="D1348" s="140">
        <v>26247</v>
      </c>
      <c r="E1348" s="141">
        <v>21.39485975594845</v>
      </c>
      <c r="F1348" s="140">
        <v>5275</v>
      </c>
    </row>
    <row r="1349" spans="1:6" s="856" customFormat="1" ht="12.75">
      <c r="A1349" s="278" t="s">
        <v>519</v>
      </c>
      <c r="B1349" s="140">
        <v>85707</v>
      </c>
      <c r="C1349" s="140">
        <v>29931</v>
      </c>
      <c r="D1349" s="140">
        <v>24320</v>
      </c>
      <c r="E1349" s="141">
        <v>28.375745271681424</v>
      </c>
      <c r="F1349" s="140">
        <v>4219</v>
      </c>
    </row>
    <row r="1350" spans="1:6" s="856" customFormat="1" ht="12.75">
      <c r="A1350" s="278" t="s">
        <v>546</v>
      </c>
      <c r="B1350" s="140">
        <v>63912</v>
      </c>
      <c r="C1350" s="140">
        <v>20770</v>
      </c>
      <c r="D1350" s="140">
        <v>19428</v>
      </c>
      <c r="E1350" s="141">
        <v>30.398047315058207</v>
      </c>
      <c r="F1350" s="140">
        <v>3068</v>
      </c>
    </row>
    <row r="1351" spans="1:6" s="856" customFormat="1" ht="12.75">
      <c r="A1351" s="278" t="s">
        <v>521</v>
      </c>
      <c r="B1351" s="140">
        <v>36972</v>
      </c>
      <c r="C1351" s="140">
        <v>2860</v>
      </c>
      <c r="D1351" s="140">
        <v>1927</v>
      </c>
      <c r="E1351" s="141">
        <v>5.2120523639510985</v>
      </c>
      <c r="F1351" s="140">
        <v>1056</v>
      </c>
    </row>
    <row r="1352" spans="1:6" s="856" customFormat="1" ht="12.75">
      <c r="A1352" s="278" t="s">
        <v>523</v>
      </c>
      <c r="B1352" s="140">
        <v>1715073</v>
      </c>
      <c r="C1352" s="140">
        <v>466249</v>
      </c>
      <c r="D1352" s="140">
        <v>288875</v>
      </c>
      <c r="E1352" s="141">
        <v>16.84330637821247</v>
      </c>
      <c r="F1352" s="140">
        <v>4190</v>
      </c>
    </row>
    <row r="1353" spans="1:6" s="856" customFormat="1" ht="12.75">
      <c r="A1353" s="278" t="s">
        <v>547</v>
      </c>
      <c r="B1353" s="140">
        <v>1715073</v>
      </c>
      <c r="C1353" s="140">
        <v>466249</v>
      </c>
      <c r="D1353" s="140">
        <v>288875</v>
      </c>
      <c r="E1353" s="141">
        <v>16.84330637821247</v>
      </c>
      <c r="F1353" s="140">
        <v>4190</v>
      </c>
    </row>
    <row r="1354" spans="1:6" s="856" customFormat="1" ht="12.75">
      <c r="A1354" s="337" t="s">
        <v>529</v>
      </c>
      <c r="B1354" s="140">
        <v>9051680</v>
      </c>
      <c r="C1354" s="140">
        <v>2866897</v>
      </c>
      <c r="D1354" s="140">
        <v>1410205</v>
      </c>
      <c r="E1354" s="141">
        <v>15.579483587577112</v>
      </c>
      <c r="F1354" s="140">
        <v>457453</v>
      </c>
    </row>
    <row r="1355" spans="1:6" s="856" customFormat="1" ht="12.75">
      <c r="A1355" s="278" t="s">
        <v>603</v>
      </c>
      <c r="B1355" s="140">
        <v>4960112</v>
      </c>
      <c r="C1355" s="140">
        <v>1667719</v>
      </c>
      <c r="D1355" s="140">
        <v>1161607</v>
      </c>
      <c r="E1355" s="141">
        <v>23.418967152354625</v>
      </c>
      <c r="F1355" s="140">
        <v>430728</v>
      </c>
    </row>
    <row r="1356" spans="1:6" s="856" customFormat="1" ht="38.25">
      <c r="A1356" s="872" t="s">
        <v>609</v>
      </c>
      <c r="B1356" s="874">
        <v>4960112</v>
      </c>
      <c r="C1356" s="874">
        <v>1667719</v>
      </c>
      <c r="D1356" s="874">
        <v>1161607</v>
      </c>
      <c r="E1356" s="876">
        <v>23.418967152354625</v>
      </c>
      <c r="F1356" s="874">
        <v>430728</v>
      </c>
    </row>
    <row r="1357" spans="1:6" s="856" customFormat="1" ht="38.25">
      <c r="A1357" s="280" t="s">
        <v>531</v>
      </c>
      <c r="B1357" s="140">
        <v>854330</v>
      </c>
      <c r="C1357" s="140">
        <v>352341</v>
      </c>
      <c r="D1357" s="140">
        <v>126225</v>
      </c>
      <c r="E1357" s="141">
        <v>14.774735757845328</v>
      </c>
      <c r="F1357" s="140">
        <v>0</v>
      </c>
    </row>
    <row r="1358" spans="1:6" s="856" customFormat="1" ht="12.75">
      <c r="A1358" s="884" t="s">
        <v>563</v>
      </c>
      <c r="B1358" s="415">
        <v>3237238</v>
      </c>
      <c r="C1358" s="415">
        <v>846837</v>
      </c>
      <c r="D1358" s="415">
        <v>122373</v>
      </c>
      <c r="E1358" s="141">
        <v>3.7801669200719874</v>
      </c>
      <c r="F1358" s="415">
        <v>26725</v>
      </c>
    </row>
    <row r="1359" spans="1:6" s="856" customFormat="1" ht="25.5">
      <c r="A1359" s="284" t="s">
        <v>564</v>
      </c>
      <c r="B1359" s="873">
        <v>3237238</v>
      </c>
      <c r="C1359" s="873">
        <v>846837</v>
      </c>
      <c r="D1359" s="873">
        <v>122373</v>
      </c>
      <c r="E1359" s="876">
        <v>3.7801669200719874</v>
      </c>
      <c r="F1359" s="873">
        <v>26725</v>
      </c>
    </row>
    <row r="1360" spans="1:6" s="856" customFormat="1" ht="12.75">
      <c r="A1360" s="864" t="s">
        <v>568</v>
      </c>
      <c r="B1360" s="140"/>
      <c r="C1360" s="140"/>
      <c r="D1360" s="140"/>
      <c r="E1360" s="141"/>
      <c r="F1360" s="140"/>
    </row>
    <row r="1361" spans="1:6" s="856" customFormat="1" ht="12.75">
      <c r="A1361" s="278" t="s">
        <v>516</v>
      </c>
      <c r="B1361" s="140">
        <v>815981</v>
      </c>
      <c r="C1361" s="140">
        <v>120109</v>
      </c>
      <c r="D1361" s="140">
        <v>120109</v>
      </c>
      <c r="E1361" s="141">
        <v>14.719582931465316</v>
      </c>
      <c r="F1361" s="140">
        <v>79579</v>
      </c>
    </row>
    <row r="1362" spans="1:6" s="856" customFormat="1" ht="12.75">
      <c r="A1362" s="278" t="s">
        <v>545</v>
      </c>
      <c r="B1362" s="140">
        <v>815981</v>
      </c>
      <c r="C1362" s="140">
        <v>120109</v>
      </c>
      <c r="D1362" s="140">
        <v>120109</v>
      </c>
      <c r="E1362" s="141">
        <v>14.719582931465316</v>
      </c>
      <c r="F1362" s="140">
        <v>79579</v>
      </c>
    </row>
    <row r="1363" spans="1:6" s="856" customFormat="1" ht="25.5">
      <c r="A1363" s="278" t="s">
        <v>517</v>
      </c>
      <c r="B1363" s="140">
        <v>815981</v>
      </c>
      <c r="C1363" s="140">
        <v>120109</v>
      </c>
      <c r="D1363" s="140">
        <v>120109</v>
      </c>
      <c r="E1363" s="141">
        <v>14.719582931465316</v>
      </c>
      <c r="F1363" s="140">
        <v>79579</v>
      </c>
    </row>
    <row r="1364" spans="1:6" s="856" customFormat="1" ht="12.75">
      <c r="A1364" s="278" t="s">
        <v>246</v>
      </c>
      <c r="B1364" s="140">
        <v>815981</v>
      </c>
      <c r="C1364" s="140">
        <v>120109</v>
      </c>
      <c r="D1364" s="140">
        <v>112748</v>
      </c>
      <c r="E1364" s="141">
        <v>13.81747859325156</v>
      </c>
      <c r="F1364" s="140">
        <v>76964</v>
      </c>
    </row>
    <row r="1365" spans="1:6" s="856" customFormat="1" ht="12.75">
      <c r="A1365" s="278" t="s">
        <v>686</v>
      </c>
      <c r="B1365" s="140">
        <v>446746</v>
      </c>
      <c r="C1365" s="140">
        <v>120109</v>
      </c>
      <c r="D1365" s="140">
        <v>112748</v>
      </c>
      <c r="E1365" s="141">
        <v>25.237607051881827</v>
      </c>
      <c r="F1365" s="140">
        <v>76964</v>
      </c>
    </row>
    <row r="1366" spans="1:6" s="856" customFormat="1" ht="12.75">
      <c r="A1366" s="278" t="s">
        <v>518</v>
      </c>
      <c r="B1366" s="140">
        <v>446746</v>
      </c>
      <c r="C1366" s="140">
        <v>120109</v>
      </c>
      <c r="D1366" s="140">
        <v>112748</v>
      </c>
      <c r="E1366" s="141">
        <v>25.237607051881827</v>
      </c>
      <c r="F1366" s="140">
        <v>76964</v>
      </c>
    </row>
    <row r="1367" spans="1:6" s="856" customFormat="1" ht="12.75">
      <c r="A1367" s="278" t="s">
        <v>519</v>
      </c>
      <c r="B1367" s="140">
        <v>44628</v>
      </c>
      <c r="C1367" s="140">
        <v>11740</v>
      </c>
      <c r="D1367" s="140">
        <v>7092</v>
      </c>
      <c r="E1367" s="141">
        <v>15.891368647485885</v>
      </c>
      <c r="F1367" s="140">
        <v>1010</v>
      </c>
    </row>
    <row r="1368" spans="1:6" s="856" customFormat="1" ht="12.75">
      <c r="A1368" s="278" t="s">
        <v>546</v>
      </c>
      <c r="B1368" s="140">
        <v>35966</v>
      </c>
      <c r="C1368" s="140">
        <v>9460</v>
      </c>
      <c r="D1368" s="140">
        <v>5715</v>
      </c>
      <c r="E1368" s="141">
        <v>15.890007229049658</v>
      </c>
      <c r="F1368" s="140">
        <v>814</v>
      </c>
    </row>
    <row r="1369" spans="1:6" s="856" customFormat="1" ht="12.75">
      <c r="A1369" s="278" t="s">
        <v>521</v>
      </c>
      <c r="B1369" s="140">
        <v>402118</v>
      </c>
      <c r="C1369" s="140">
        <v>108369</v>
      </c>
      <c r="D1369" s="140">
        <v>105656</v>
      </c>
      <c r="E1369" s="141">
        <v>26.27487453931433</v>
      </c>
      <c r="F1369" s="140">
        <v>75954</v>
      </c>
    </row>
    <row r="1370" spans="1:6" s="856" customFormat="1" ht="12.75">
      <c r="A1370" s="278" t="s">
        <v>200</v>
      </c>
      <c r="B1370" s="140">
        <v>369235</v>
      </c>
      <c r="C1370" s="140">
        <v>0</v>
      </c>
      <c r="D1370" s="140">
        <v>0</v>
      </c>
      <c r="E1370" s="141">
        <v>0</v>
      </c>
      <c r="F1370" s="140">
        <v>0</v>
      </c>
    </row>
    <row r="1371" spans="1:6" s="856" customFormat="1" ht="12.75">
      <c r="A1371" s="278" t="s">
        <v>532</v>
      </c>
      <c r="B1371" s="140">
        <v>369235</v>
      </c>
      <c r="C1371" s="140">
        <v>0</v>
      </c>
      <c r="D1371" s="140">
        <v>0</v>
      </c>
      <c r="E1371" s="141">
        <v>0</v>
      </c>
      <c r="F1371" s="140">
        <v>0</v>
      </c>
    </row>
    <row r="1372" spans="1:6" s="856" customFormat="1" ht="12.75">
      <c r="A1372" s="864" t="s">
        <v>569</v>
      </c>
      <c r="B1372" s="140"/>
      <c r="C1372" s="140"/>
      <c r="D1372" s="140"/>
      <c r="E1372" s="141"/>
      <c r="F1372" s="140"/>
    </row>
    <row r="1373" spans="1:6" s="856" customFormat="1" ht="12.75">
      <c r="A1373" s="278" t="s">
        <v>516</v>
      </c>
      <c r="B1373" s="140">
        <v>701613</v>
      </c>
      <c r="C1373" s="140">
        <v>380920</v>
      </c>
      <c r="D1373" s="140">
        <v>158730</v>
      </c>
      <c r="E1373" s="141">
        <v>22.623583086402334</v>
      </c>
      <c r="F1373" s="140">
        <v>108682</v>
      </c>
    </row>
    <row r="1374" spans="1:6" s="856" customFormat="1" ht="12.75">
      <c r="A1374" s="278" t="s">
        <v>599</v>
      </c>
      <c r="B1374" s="140">
        <v>490079</v>
      </c>
      <c r="C1374" s="140">
        <v>315962</v>
      </c>
      <c r="D1374" s="140">
        <v>93772</v>
      </c>
      <c r="E1374" s="141">
        <v>19.13405797840756</v>
      </c>
      <c r="F1374" s="140">
        <v>93772</v>
      </c>
    </row>
    <row r="1375" spans="1:6" s="856" customFormat="1" ht="12.75">
      <c r="A1375" s="278" t="s">
        <v>600</v>
      </c>
      <c r="B1375" s="140">
        <v>490079</v>
      </c>
      <c r="C1375" s="140">
        <v>315962</v>
      </c>
      <c r="D1375" s="140">
        <v>93772</v>
      </c>
      <c r="E1375" s="141">
        <v>19.13405797840756</v>
      </c>
      <c r="F1375" s="140">
        <v>93772</v>
      </c>
    </row>
    <row r="1376" spans="1:6" s="856" customFormat="1" ht="38.25">
      <c r="A1376" s="872" t="s">
        <v>607</v>
      </c>
      <c r="B1376" s="874">
        <v>490079</v>
      </c>
      <c r="C1376" s="874">
        <v>315962</v>
      </c>
      <c r="D1376" s="874">
        <v>93772</v>
      </c>
      <c r="E1376" s="876">
        <v>19.13405797840756</v>
      </c>
      <c r="F1376" s="874">
        <v>93772</v>
      </c>
    </row>
    <row r="1377" spans="1:6" s="856" customFormat="1" ht="12.75">
      <c r="A1377" s="278" t="s">
        <v>545</v>
      </c>
      <c r="B1377" s="140">
        <v>211534</v>
      </c>
      <c r="C1377" s="140">
        <v>64958</v>
      </c>
      <c r="D1377" s="140">
        <v>64958</v>
      </c>
      <c r="E1377" s="141">
        <v>30.70806584284323</v>
      </c>
      <c r="F1377" s="140">
        <v>14910</v>
      </c>
    </row>
    <row r="1378" spans="1:6" s="856" customFormat="1" ht="25.5">
      <c r="A1378" s="278" t="s">
        <v>517</v>
      </c>
      <c r="B1378" s="140">
        <v>211534</v>
      </c>
      <c r="C1378" s="140">
        <v>64958</v>
      </c>
      <c r="D1378" s="140">
        <v>64958</v>
      </c>
      <c r="E1378" s="141">
        <v>30.70806584284323</v>
      </c>
      <c r="F1378" s="140">
        <v>14910</v>
      </c>
    </row>
    <row r="1379" spans="1:6" s="856" customFormat="1" ht="12.75">
      <c r="A1379" s="278" t="s">
        <v>246</v>
      </c>
      <c r="B1379" s="140">
        <v>884258</v>
      </c>
      <c r="C1379" s="140">
        <v>500815</v>
      </c>
      <c r="D1379" s="140">
        <v>192156</v>
      </c>
      <c r="E1379" s="141">
        <v>21.730761836477587</v>
      </c>
      <c r="F1379" s="140">
        <v>33611</v>
      </c>
    </row>
    <row r="1380" spans="1:6" s="856" customFormat="1" ht="12.75">
      <c r="A1380" s="278" t="s">
        <v>686</v>
      </c>
      <c r="B1380" s="140">
        <v>884258</v>
      </c>
      <c r="C1380" s="140">
        <v>500815</v>
      </c>
      <c r="D1380" s="140">
        <v>192156</v>
      </c>
      <c r="E1380" s="141">
        <v>21.730761836477587</v>
      </c>
      <c r="F1380" s="140">
        <v>33611</v>
      </c>
    </row>
    <row r="1381" spans="1:6" s="856" customFormat="1" ht="12.75">
      <c r="A1381" s="278" t="s">
        <v>518</v>
      </c>
      <c r="B1381" s="140">
        <v>90425</v>
      </c>
      <c r="C1381" s="140">
        <v>34900</v>
      </c>
      <c r="D1381" s="140">
        <v>32575</v>
      </c>
      <c r="E1381" s="141">
        <v>36.024329554879735</v>
      </c>
      <c r="F1381" s="140">
        <v>8783</v>
      </c>
    </row>
    <row r="1382" spans="1:6" s="856" customFormat="1" ht="12.75">
      <c r="A1382" s="278" t="s">
        <v>519</v>
      </c>
      <c r="B1382" s="140">
        <v>51293</v>
      </c>
      <c r="C1382" s="140">
        <v>18584</v>
      </c>
      <c r="D1382" s="140">
        <v>17014</v>
      </c>
      <c r="E1382" s="141">
        <v>33.170218158423175</v>
      </c>
      <c r="F1382" s="140">
        <v>5414</v>
      </c>
    </row>
    <row r="1383" spans="1:6" s="856" customFormat="1" ht="12.75">
      <c r="A1383" s="278" t="s">
        <v>546</v>
      </c>
      <c r="B1383" s="140">
        <v>40781</v>
      </c>
      <c r="C1383" s="140">
        <v>14975</v>
      </c>
      <c r="D1383" s="140">
        <v>13870</v>
      </c>
      <c r="E1383" s="141">
        <v>34.0109364655109</v>
      </c>
      <c r="F1383" s="140">
        <v>4492</v>
      </c>
    </row>
    <row r="1384" spans="1:6" s="856" customFormat="1" ht="12.75">
      <c r="A1384" s="278" t="s">
        <v>521</v>
      </c>
      <c r="B1384" s="140">
        <v>39132</v>
      </c>
      <c r="C1384" s="140">
        <v>16316</v>
      </c>
      <c r="D1384" s="140">
        <v>15561</v>
      </c>
      <c r="E1384" s="141">
        <v>39.76540938362466</v>
      </c>
      <c r="F1384" s="140">
        <v>3369</v>
      </c>
    </row>
    <row r="1385" spans="1:6" s="856" customFormat="1" ht="12.75">
      <c r="A1385" s="278" t="s">
        <v>523</v>
      </c>
      <c r="B1385" s="140">
        <v>738916</v>
      </c>
      <c r="C1385" s="140">
        <v>452475</v>
      </c>
      <c r="D1385" s="140">
        <v>146141</v>
      </c>
      <c r="E1385" s="141">
        <v>19.77775552295525</v>
      </c>
      <c r="F1385" s="140">
        <v>22987</v>
      </c>
    </row>
    <row r="1386" spans="1:6" s="856" customFormat="1" ht="12.75">
      <c r="A1386" s="278" t="s">
        <v>547</v>
      </c>
      <c r="B1386" s="140">
        <v>172640</v>
      </c>
      <c r="C1386" s="140">
        <v>80986</v>
      </c>
      <c r="D1386" s="140">
        <v>46336</v>
      </c>
      <c r="E1386" s="141">
        <v>26.839666357738643</v>
      </c>
      <c r="F1386" s="140">
        <v>0</v>
      </c>
    </row>
    <row r="1387" spans="1:6" s="856" customFormat="1" ht="12.75">
      <c r="A1387" s="278" t="s">
        <v>584</v>
      </c>
      <c r="B1387" s="140">
        <v>566276</v>
      </c>
      <c r="C1387" s="140">
        <v>371489</v>
      </c>
      <c r="D1387" s="140">
        <v>99805</v>
      </c>
      <c r="E1387" s="141">
        <v>17.624797801778637</v>
      </c>
      <c r="F1387" s="140">
        <v>22987</v>
      </c>
    </row>
    <row r="1388" spans="1:6" s="856" customFormat="1" ht="12.75">
      <c r="A1388" s="337" t="s">
        <v>529</v>
      </c>
      <c r="B1388" s="140">
        <v>54917</v>
      </c>
      <c r="C1388" s="140">
        <v>13440</v>
      </c>
      <c r="D1388" s="140">
        <v>13440</v>
      </c>
      <c r="E1388" s="156" t="s">
        <v>1147</v>
      </c>
      <c r="F1388" s="140">
        <v>1841</v>
      </c>
    </row>
    <row r="1389" spans="1:6" s="856" customFormat="1" ht="38.25">
      <c r="A1389" s="280" t="s">
        <v>531</v>
      </c>
      <c r="B1389" s="140">
        <v>54917</v>
      </c>
      <c r="C1389" s="140">
        <v>13440</v>
      </c>
      <c r="D1389" s="140">
        <v>13440</v>
      </c>
      <c r="E1389" s="156" t="s">
        <v>1147</v>
      </c>
      <c r="F1389" s="140">
        <v>1841</v>
      </c>
    </row>
    <row r="1390" spans="1:6" s="856" customFormat="1" ht="12.75">
      <c r="A1390" s="278" t="s">
        <v>460</v>
      </c>
      <c r="B1390" s="140">
        <v>-182645</v>
      </c>
      <c r="C1390" s="140">
        <v>-119895</v>
      </c>
      <c r="D1390" s="140">
        <v>-33426</v>
      </c>
      <c r="E1390" s="141">
        <v>18.301075857537846</v>
      </c>
      <c r="F1390" s="140">
        <v>75071</v>
      </c>
    </row>
    <row r="1391" spans="1:6" s="856" customFormat="1" ht="13.5" customHeight="1">
      <c r="A1391" s="278" t="s">
        <v>1152</v>
      </c>
      <c r="B1391" s="140">
        <v>182645</v>
      </c>
      <c r="C1391" s="140">
        <v>119895</v>
      </c>
      <c r="D1391" s="870" t="s">
        <v>1147</v>
      </c>
      <c r="E1391" s="871" t="s">
        <v>1147</v>
      </c>
      <c r="F1391" s="871" t="s">
        <v>1147</v>
      </c>
    </row>
    <row r="1392" spans="1:6" s="856" customFormat="1" ht="13.5" customHeight="1">
      <c r="A1392" s="278" t="s">
        <v>539</v>
      </c>
      <c r="B1392" s="140">
        <v>182645</v>
      </c>
      <c r="C1392" s="140">
        <v>119895</v>
      </c>
      <c r="D1392" s="870" t="s">
        <v>1147</v>
      </c>
      <c r="E1392" s="871" t="s">
        <v>1147</v>
      </c>
      <c r="F1392" s="871" t="s">
        <v>1147</v>
      </c>
    </row>
    <row r="1393" spans="1:6" s="856" customFormat="1" ht="25.5">
      <c r="A1393" s="280" t="s">
        <v>549</v>
      </c>
      <c r="B1393" s="140">
        <v>182645</v>
      </c>
      <c r="C1393" s="140">
        <v>119895</v>
      </c>
      <c r="D1393" s="870" t="s">
        <v>1147</v>
      </c>
      <c r="E1393" s="871" t="s">
        <v>1147</v>
      </c>
      <c r="F1393" s="871" t="s">
        <v>1147</v>
      </c>
    </row>
    <row r="1394" spans="1:6" s="856" customFormat="1" ht="12.75">
      <c r="A1394" s="864" t="s">
        <v>586</v>
      </c>
      <c r="B1394" s="140"/>
      <c r="C1394" s="140"/>
      <c r="D1394" s="140"/>
      <c r="E1394" s="141"/>
      <c r="F1394" s="140"/>
    </row>
    <row r="1395" spans="1:6" s="856" customFormat="1" ht="12.75">
      <c r="A1395" s="278" t="s">
        <v>516</v>
      </c>
      <c r="B1395" s="140">
        <v>388441</v>
      </c>
      <c r="C1395" s="140">
        <v>197295</v>
      </c>
      <c r="D1395" s="140">
        <v>197295</v>
      </c>
      <c r="E1395" s="141">
        <v>50.7914972930252</v>
      </c>
      <c r="F1395" s="140">
        <v>43822</v>
      </c>
    </row>
    <row r="1396" spans="1:6" s="856" customFormat="1" ht="12.75">
      <c r="A1396" s="278" t="s">
        <v>545</v>
      </c>
      <c r="B1396" s="140">
        <v>388441</v>
      </c>
      <c r="C1396" s="140">
        <v>197295</v>
      </c>
      <c r="D1396" s="140">
        <v>197295</v>
      </c>
      <c r="E1396" s="141">
        <v>50.7914972930252</v>
      </c>
      <c r="F1396" s="140">
        <v>43822</v>
      </c>
    </row>
    <row r="1397" spans="1:6" s="856" customFormat="1" ht="25.5">
      <c r="A1397" s="278" t="s">
        <v>517</v>
      </c>
      <c r="B1397" s="140">
        <v>388441</v>
      </c>
      <c r="C1397" s="140">
        <v>197295</v>
      </c>
      <c r="D1397" s="140">
        <v>197295</v>
      </c>
      <c r="E1397" s="141">
        <v>50.7914972930252</v>
      </c>
      <c r="F1397" s="140">
        <v>43822</v>
      </c>
    </row>
    <row r="1398" spans="1:6" s="856" customFormat="1" ht="12.75">
      <c r="A1398" s="278" t="s">
        <v>246</v>
      </c>
      <c r="B1398" s="140">
        <v>388441</v>
      </c>
      <c r="C1398" s="140">
        <v>197295</v>
      </c>
      <c r="D1398" s="140">
        <v>150126</v>
      </c>
      <c r="E1398" s="141">
        <v>38.648340417206214</v>
      </c>
      <c r="F1398" s="140">
        <v>27341</v>
      </c>
    </row>
    <row r="1399" spans="1:6" s="856" customFormat="1" ht="12.75">
      <c r="A1399" s="278" t="s">
        <v>686</v>
      </c>
      <c r="B1399" s="140">
        <v>294939</v>
      </c>
      <c r="C1399" s="140">
        <v>156971</v>
      </c>
      <c r="D1399" s="140">
        <v>127318</v>
      </c>
      <c r="E1399" s="141">
        <v>43.16757024333845</v>
      </c>
      <c r="F1399" s="140">
        <v>26191</v>
      </c>
    </row>
    <row r="1400" spans="1:6" s="856" customFormat="1" ht="12.75">
      <c r="A1400" s="278" t="s">
        <v>518</v>
      </c>
      <c r="B1400" s="140">
        <v>294939</v>
      </c>
      <c r="C1400" s="140">
        <v>156971</v>
      </c>
      <c r="D1400" s="140">
        <v>127318</v>
      </c>
      <c r="E1400" s="141">
        <v>43.16757024333845</v>
      </c>
      <c r="F1400" s="140">
        <v>26191</v>
      </c>
    </row>
    <row r="1401" spans="1:6" s="856" customFormat="1" ht="12.75">
      <c r="A1401" s="278" t="s">
        <v>519</v>
      </c>
      <c r="B1401" s="140">
        <v>123189</v>
      </c>
      <c r="C1401" s="140">
        <v>54603</v>
      </c>
      <c r="D1401" s="140">
        <v>45080</v>
      </c>
      <c r="E1401" s="141">
        <v>36.59417642809017</v>
      </c>
      <c r="F1401" s="140">
        <v>10613</v>
      </c>
    </row>
    <row r="1402" spans="1:6" s="856" customFormat="1" ht="12.75">
      <c r="A1402" s="278" t="s">
        <v>546</v>
      </c>
      <c r="B1402" s="140">
        <v>99274</v>
      </c>
      <c r="C1402" s="140">
        <v>43235</v>
      </c>
      <c r="D1402" s="140">
        <v>37583</v>
      </c>
      <c r="E1402" s="141">
        <v>37.857847976307994</v>
      </c>
      <c r="F1402" s="140">
        <v>9300</v>
      </c>
    </row>
    <row r="1403" spans="1:6" s="856" customFormat="1" ht="12.75">
      <c r="A1403" s="278" t="s">
        <v>521</v>
      </c>
      <c r="B1403" s="140">
        <v>171750</v>
      </c>
      <c r="C1403" s="140">
        <v>102368</v>
      </c>
      <c r="D1403" s="140">
        <v>82238</v>
      </c>
      <c r="E1403" s="141">
        <v>47.882387190684135</v>
      </c>
      <c r="F1403" s="140">
        <v>15578</v>
      </c>
    </row>
    <row r="1404" spans="1:6" s="856" customFormat="1" ht="12.75">
      <c r="A1404" s="278" t="s">
        <v>200</v>
      </c>
      <c r="B1404" s="140">
        <v>93502</v>
      </c>
      <c r="C1404" s="140">
        <v>40324</v>
      </c>
      <c r="D1404" s="140">
        <v>22808</v>
      </c>
      <c r="E1404" s="141">
        <v>24.393061110992278</v>
      </c>
      <c r="F1404" s="140">
        <v>1150</v>
      </c>
    </row>
    <row r="1405" spans="1:6" s="856" customFormat="1" ht="12.75">
      <c r="A1405" s="278" t="s">
        <v>532</v>
      </c>
      <c r="B1405" s="140">
        <v>93502</v>
      </c>
      <c r="C1405" s="140">
        <v>40324</v>
      </c>
      <c r="D1405" s="140">
        <v>22808</v>
      </c>
      <c r="E1405" s="141">
        <v>24.393061110992278</v>
      </c>
      <c r="F1405" s="140">
        <v>1150</v>
      </c>
    </row>
    <row r="1406" spans="1:6" s="856" customFormat="1" ht="12.75">
      <c r="A1406" s="864" t="s">
        <v>571</v>
      </c>
      <c r="B1406" s="140"/>
      <c r="C1406" s="140"/>
      <c r="D1406" s="140"/>
      <c r="E1406" s="141"/>
      <c r="F1406" s="140"/>
    </row>
    <row r="1407" spans="1:6" s="856" customFormat="1" ht="12.75">
      <c r="A1407" s="278" t="s">
        <v>516</v>
      </c>
      <c r="B1407" s="140">
        <v>2223354</v>
      </c>
      <c r="C1407" s="140">
        <v>536353</v>
      </c>
      <c r="D1407" s="140">
        <v>535473</v>
      </c>
      <c r="E1407" s="141">
        <v>24.084019009118656</v>
      </c>
      <c r="F1407" s="140">
        <v>80824</v>
      </c>
    </row>
    <row r="1408" spans="1:6" s="856" customFormat="1" ht="12.75">
      <c r="A1408" s="278" t="s">
        <v>152</v>
      </c>
      <c r="B1408" s="140">
        <v>0</v>
      </c>
      <c r="C1408" s="140">
        <v>0</v>
      </c>
      <c r="D1408" s="140">
        <v>-880</v>
      </c>
      <c r="E1408" s="871" t="s">
        <v>1147</v>
      </c>
      <c r="F1408" s="140">
        <v>-880</v>
      </c>
    </row>
    <row r="1409" spans="1:6" s="856" customFormat="1" ht="12.75">
      <c r="A1409" s="278" t="s">
        <v>545</v>
      </c>
      <c r="B1409" s="140">
        <v>2223354</v>
      </c>
      <c r="C1409" s="140">
        <v>536353</v>
      </c>
      <c r="D1409" s="140">
        <v>536353</v>
      </c>
      <c r="E1409" s="141">
        <v>24.123598851105132</v>
      </c>
      <c r="F1409" s="140">
        <v>81704</v>
      </c>
    </row>
    <row r="1410" spans="1:6" s="856" customFormat="1" ht="25.5">
      <c r="A1410" s="278" t="s">
        <v>517</v>
      </c>
      <c r="B1410" s="140">
        <v>2223354</v>
      </c>
      <c r="C1410" s="140">
        <v>536353</v>
      </c>
      <c r="D1410" s="140">
        <v>536353</v>
      </c>
      <c r="E1410" s="141">
        <v>24.123598851105132</v>
      </c>
      <c r="F1410" s="140">
        <v>81704</v>
      </c>
    </row>
    <row r="1411" spans="1:6" s="856" customFormat="1" ht="12.75">
      <c r="A1411" s="278" t="s">
        <v>246</v>
      </c>
      <c r="B1411" s="140">
        <v>2223354</v>
      </c>
      <c r="C1411" s="140">
        <v>537357</v>
      </c>
      <c r="D1411" s="140">
        <v>445237</v>
      </c>
      <c r="E1411" s="141">
        <v>20.02546603015084</v>
      </c>
      <c r="F1411" s="140">
        <v>79633</v>
      </c>
    </row>
    <row r="1412" spans="1:6" s="856" customFormat="1" ht="12.75">
      <c r="A1412" s="278" t="s">
        <v>686</v>
      </c>
      <c r="B1412" s="140">
        <v>889272</v>
      </c>
      <c r="C1412" s="140">
        <v>219808</v>
      </c>
      <c r="D1412" s="140">
        <v>166500</v>
      </c>
      <c r="E1412" s="141">
        <v>18.723180309286697</v>
      </c>
      <c r="F1412" s="140">
        <v>27231</v>
      </c>
    </row>
    <row r="1413" spans="1:6" s="856" customFormat="1" ht="12.75">
      <c r="A1413" s="278" t="s">
        <v>518</v>
      </c>
      <c r="B1413" s="140">
        <v>889272</v>
      </c>
      <c r="C1413" s="140">
        <v>219808</v>
      </c>
      <c r="D1413" s="140">
        <v>166500</v>
      </c>
      <c r="E1413" s="141">
        <v>18.723180309286697</v>
      </c>
      <c r="F1413" s="140">
        <v>27231</v>
      </c>
    </row>
    <row r="1414" spans="1:6" s="856" customFormat="1" ht="12.75">
      <c r="A1414" s="278" t="s">
        <v>519</v>
      </c>
      <c r="B1414" s="140">
        <v>411931</v>
      </c>
      <c r="C1414" s="140">
        <v>98557</v>
      </c>
      <c r="D1414" s="140">
        <v>87324</v>
      </c>
      <c r="E1414" s="141">
        <v>21.19869589809944</v>
      </c>
      <c r="F1414" s="140">
        <v>16644</v>
      </c>
    </row>
    <row r="1415" spans="1:6" s="856" customFormat="1" ht="12.75">
      <c r="A1415" s="278" t="s">
        <v>546</v>
      </c>
      <c r="B1415" s="140">
        <v>340869</v>
      </c>
      <c r="C1415" s="140">
        <v>81486</v>
      </c>
      <c r="D1415" s="140">
        <v>72639</v>
      </c>
      <c r="E1415" s="141">
        <v>21.30994604965544</v>
      </c>
      <c r="F1415" s="140">
        <v>14196</v>
      </c>
    </row>
    <row r="1416" spans="1:6" s="856" customFormat="1" ht="12.75">
      <c r="A1416" s="278" t="s">
        <v>521</v>
      </c>
      <c r="B1416" s="140">
        <v>477341</v>
      </c>
      <c r="C1416" s="140">
        <v>121251</v>
      </c>
      <c r="D1416" s="140">
        <v>79176</v>
      </c>
      <c r="E1416" s="141">
        <v>16.586884428532223</v>
      </c>
      <c r="F1416" s="140">
        <v>10587</v>
      </c>
    </row>
    <row r="1417" spans="1:6" s="856" customFormat="1" ht="12.75">
      <c r="A1417" s="278" t="s">
        <v>200</v>
      </c>
      <c r="B1417" s="140">
        <v>1334082</v>
      </c>
      <c r="C1417" s="140">
        <v>317549</v>
      </c>
      <c r="D1417" s="140">
        <v>278737</v>
      </c>
      <c r="E1417" s="141">
        <v>20.893543275450835</v>
      </c>
      <c r="F1417" s="140">
        <v>52402</v>
      </c>
    </row>
    <row r="1418" spans="1:6" s="856" customFormat="1" ht="12.75">
      <c r="A1418" s="278" t="s">
        <v>532</v>
      </c>
      <c r="B1418" s="140">
        <v>1334082</v>
      </c>
      <c r="C1418" s="140">
        <v>317549</v>
      </c>
      <c r="D1418" s="140">
        <v>278737</v>
      </c>
      <c r="E1418" s="141">
        <v>20.893543275450835</v>
      </c>
      <c r="F1418" s="140">
        <v>52402</v>
      </c>
    </row>
    <row r="1419" spans="1:6" s="856" customFormat="1" ht="12.75">
      <c r="A1419" s="278" t="s">
        <v>460</v>
      </c>
      <c r="B1419" s="140">
        <v>0</v>
      </c>
      <c r="C1419" s="140">
        <v>-1004</v>
      </c>
      <c r="D1419" s="140">
        <v>90236</v>
      </c>
      <c r="E1419" s="871" t="s">
        <v>1147</v>
      </c>
      <c r="F1419" s="140">
        <v>1191</v>
      </c>
    </row>
    <row r="1420" spans="1:6" s="856" customFormat="1" ht="13.5" customHeight="1">
      <c r="A1420" s="278" t="s">
        <v>1152</v>
      </c>
      <c r="B1420" s="140">
        <v>0</v>
      </c>
      <c r="C1420" s="140">
        <v>1004</v>
      </c>
      <c r="D1420" s="870" t="s">
        <v>1147</v>
      </c>
      <c r="E1420" s="871" t="s">
        <v>1147</v>
      </c>
      <c r="F1420" s="871" t="s">
        <v>1147</v>
      </c>
    </row>
    <row r="1421" spans="1:6" s="856" customFormat="1" ht="13.5" customHeight="1">
      <c r="A1421" s="278" t="s">
        <v>539</v>
      </c>
      <c r="B1421" s="140">
        <v>0</v>
      </c>
      <c r="C1421" s="140">
        <v>1004</v>
      </c>
      <c r="D1421" s="870" t="s">
        <v>1147</v>
      </c>
      <c r="E1421" s="871" t="s">
        <v>1147</v>
      </c>
      <c r="F1421" s="871" t="s">
        <v>1147</v>
      </c>
    </row>
    <row r="1422" spans="1:6" s="856" customFormat="1" ht="25.5">
      <c r="A1422" s="280" t="s">
        <v>549</v>
      </c>
      <c r="B1422" s="140">
        <v>0</v>
      </c>
      <c r="C1422" s="140">
        <v>1004</v>
      </c>
      <c r="D1422" s="870" t="s">
        <v>1147</v>
      </c>
      <c r="E1422" s="871" t="s">
        <v>1147</v>
      </c>
      <c r="F1422" s="871" t="s">
        <v>1147</v>
      </c>
    </row>
    <row r="1423" spans="1:6" s="856" customFormat="1" ht="12.75">
      <c r="A1423" s="864" t="s">
        <v>557</v>
      </c>
      <c r="B1423" s="140"/>
      <c r="C1423" s="140"/>
      <c r="D1423" s="140"/>
      <c r="E1423" s="141"/>
      <c r="F1423" s="140"/>
    </row>
    <row r="1424" spans="1:6" s="856" customFormat="1" ht="12.75">
      <c r="A1424" s="278" t="s">
        <v>516</v>
      </c>
      <c r="B1424" s="140">
        <v>2180876</v>
      </c>
      <c r="C1424" s="140">
        <v>661821</v>
      </c>
      <c r="D1424" s="140">
        <v>226609</v>
      </c>
      <c r="E1424" s="141">
        <v>10.390732898156521</v>
      </c>
      <c r="F1424" s="140">
        <v>49299</v>
      </c>
    </row>
    <row r="1425" spans="1:6" s="856" customFormat="1" ht="12.75">
      <c r="A1425" s="278" t="s">
        <v>599</v>
      </c>
      <c r="B1425" s="140">
        <v>1646837</v>
      </c>
      <c r="C1425" s="140">
        <v>435212</v>
      </c>
      <c r="D1425" s="140">
        <v>0</v>
      </c>
      <c r="E1425" s="141">
        <v>0</v>
      </c>
      <c r="F1425" s="140">
        <v>0</v>
      </c>
    </row>
    <row r="1426" spans="1:6" s="856" customFormat="1" ht="12.75">
      <c r="A1426" s="278" t="s">
        <v>600</v>
      </c>
      <c r="B1426" s="140">
        <v>1646837</v>
      </c>
      <c r="C1426" s="140">
        <v>435212</v>
      </c>
      <c r="D1426" s="140">
        <v>0</v>
      </c>
      <c r="E1426" s="141">
        <v>0</v>
      </c>
      <c r="F1426" s="140">
        <v>0</v>
      </c>
    </row>
    <row r="1427" spans="1:6" s="856" customFormat="1" ht="38.25">
      <c r="A1427" s="872" t="s">
        <v>607</v>
      </c>
      <c r="B1427" s="874">
        <v>1646837</v>
      </c>
      <c r="C1427" s="874">
        <v>435212</v>
      </c>
      <c r="D1427" s="874">
        <v>0</v>
      </c>
      <c r="E1427" s="876">
        <v>0</v>
      </c>
      <c r="F1427" s="874">
        <v>0</v>
      </c>
    </row>
    <row r="1428" spans="1:6" s="856" customFormat="1" ht="12.75">
      <c r="A1428" s="278" t="s">
        <v>545</v>
      </c>
      <c r="B1428" s="140">
        <v>534039</v>
      </c>
      <c r="C1428" s="140">
        <v>226609</v>
      </c>
      <c r="D1428" s="140">
        <v>226609</v>
      </c>
      <c r="E1428" s="141">
        <v>42.433043279610665</v>
      </c>
      <c r="F1428" s="140">
        <v>49299</v>
      </c>
    </row>
    <row r="1429" spans="1:6" s="856" customFormat="1" ht="25.5">
      <c r="A1429" s="278" t="s">
        <v>517</v>
      </c>
      <c r="B1429" s="140">
        <v>534039</v>
      </c>
      <c r="C1429" s="140">
        <v>226609</v>
      </c>
      <c r="D1429" s="140">
        <v>226609</v>
      </c>
      <c r="E1429" s="141">
        <v>42.433043279610665</v>
      </c>
      <c r="F1429" s="140">
        <v>49299</v>
      </c>
    </row>
    <row r="1430" spans="1:6" s="856" customFormat="1" ht="12.75">
      <c r="A1430" s="278" t="s">
        <v>246</v>
      </c>
      <c r="B1430" s="140">
        <v>2180876</v>
      </c>
      <c r="C1430" s="140">
        <v>661821</v>
      </c>
      <c r="D1430" s="140">
        <v>43433</v>
      </c>
      <c r="E1430" s="141">
        <v>1.9915391796690871</v>
      </c>
      <c r="F1430" s="140">
        <v>16598</v>
      </c>
    </row>
    <row r="1431" spans="1:6" s="856" customFormat="1" ht="12.75">
      <c r="A1431" s="278" t="s">
        <v>686</v>
      </c>
      <c r="B1431" s="140">
        <v>2038419</v>
      </c>
      <c r="C1431" s="140">
        <v>574419</v>
      </c>
      <c r="D1431" s="140">
        <v>25369</v>
      </c>
      <c r="E1431" s="141">
        <v>1.2445429521604734</v>
      </c>
      <c r="F1431" s="140">
        <v>4267</v>
      </c>
    </row>
    <row r="1432" spans="1:6" s="856" customFormat="1" ht="12.75">
      <c r="A1432" s="278" t="s">
        <v>518</v>
      </c>
      <c r="B1432" s="140">
        <v>100964</v>
      </c>
      <c r="C1432" s="140">
        <v>44787</v>
      </c>
      <c r="D1432" s="140">
        <v>25369</v>
      </c>
      <c r="E1432" s="141">
        <v>25.12677786141595</v>
      </c>
      <c r="F1432" s="140">
        <v>4267</v>
      </c>
    </row>
    <row r="1433" spans="1:6" s="856" customFormat="1" ht="12.75">
      <c r="A1433" s="278" t="s">
        <v>519</v>
      </c>
      <c r="B1433" s="140">
        <v>43750</v>
      </c>
      <c r="C1433" s="140">
        <v>23931</v>
      </c>
      <c r="D1433" s="140">
        <v>15999</v>
      </c>
      <c r="E1433" s="141">
        <v>36.56914285714286</v>
      </c>
      <c r="F1433" s="140">
        <v>2733</v>
      </c>
    </row>
    <row r="1434" spans="1:6" s="856" customFormat="1" ht="12.75">
      <c r="A1434" s="278" t="s">
        <v>546</v>
      </c>
      <c r="B1434" s="140">
        <v>35256</v>
      </c>
      <c r="C1434" s="140">
        <v>19284</v>
      </c>
      <c r="D1434" s="140">
        <v>12892</v>
      </c>
      <c r="E1434" s="141">
        <v>36.5668255048786</v>
      </c>
      <c r="F1434" s="140">
        <v>2182</v>
      </c>
    </row>
    <row r="1435" spans="1:6" s="856" customFormat="1" ht="12.75">
      <c r="A1435" s="278" t="s">
        <v>521</v>
      </c>
      <c r="B1435" s="140">
        <v>57214</v>
      </c>
      <c r="C1435" s="140">
        <v>20856</v>
      </c>
      <c r="D1435" s="140">
        <v>9370</v>
      </c>
      <c r="E1435" s="141">
        <v>16.3771104974307</v>
      </c>
      <c r="F1435" s="140">
        <v>1534</v>
      </c>
    </row>
    <row r="1436" spans="1:6" s="856" customFormat="1" ht="12.75">
      <c r="A1436" s="278" t="s">
        <v>523</v>
      </c>
      <c r="B1436" s="140">
        <v>1937455</v>
      </c>
      <c r="C1436" s="140">
        <v>529632</v>
      </c>
      <c r="D1436" s="140">
        <v>0</v>
      </c>
      <c r="E1436" s="141">
        <v>0</v>
      </c>
      <c r="F1436" s="140">
        <v>0</v>
      </c>
    </row>
    <row r="1437" spans="1:6" s="856" customFormat="1" ht="12.75">
      <c r="A1437" s="278" t="s">
        <v>547</v>
      </c>
      <c r="B1437" s="140">
        <v>1937455</v>
      </c>
      <c r="C1437" s="140">
        <v>529632</v>
      </c>
      <c r="D1437" s="140">
        <v>0</v>
      </c>
      <c r="E1437" s="141">
        <v>0</v>
      </c>
      <c r="F1437" s="140">
        <v>0</v>
      </c>
    </row>
    <row r="1438" spans="1:6" s="856" customFormat="1" ht="12.75">
      <c r="A1438" s="278" t="s">
        <v>200</v>
      </c>
      <c r="B1438" s="140">
        <v>142457</v>
      </c>
      <c r="C1438" s="140">
        <v>87402</v>
      </c>
      <c r="D1438" s="140">
        <v>18064</v>
      </c>
      <c r="E1438" s="141">
        <v>12.680317569512203</v>
      </c>
      <c r="F1438" s="140">
        <v>12331</v>
      </c>
    </row>
    <row r="1439" spans="1:6" s="856" customFormat="1" ht="12.75">
      <c r="A1439" s="278" t="s">
        <v>532</v>
      </c>
      <c r="B1439" s="140">
        <v>142457</v>
      </c>
      <c r="C1439" s="140">
        <v>87402</v>
      </c>
      <c r="D1439" s="140">
        <v>18064</v>
      </c>
      <c r="E1439" s="141">
        <v>12.680317569512203</v>
      </c>
      <c r="F1439" s="140">
        <v>12331</v>
      </c>
    </row>
    <row r="1440" spans="1:6" s="856" customFormat="1" ht="12.75">
      <c r="A1440" s="864" t="s">
        <v>605</v>
      </c>
      <c r="B1440" s="140"/>
      <c r="C1440" s="140"/>
      <c r="D1440" s="140"/>
      <c r="E1440" s="141"/>
      <c r="F1440" s="140"/>
    </row>
    <row r="1441" spans="1:6" s="856" customFormat="1" ht="12.75">
      <c r="A1441" s="278" t="s">
        <v>516</v>
      </c>
      <c r="B1441" s="140">
        <v>320194</v>
      </c>
      <c r="C1441" s="140">
        <v>57478</v>
      </c>
      <c r="D1441" s="140">
        <v>57487</v>
      </c>
      <c r="E1441" s="141">
        <v>17.95380300692705</v>
      </c>
      <c r="F1441" s="140">
        <v>13553</v>
      </c>
    </row>
    <row r="1442" spans="1:6" s="856" customFormat="1" ht="12.75">
      <c r="A1442" s="278" t="s">
        <v>590</v>
      </c>
      <c r="B1442" s="140">
        <v>0</v>
      </c>
      <c r="C1442" s="140">
        <v>0</v>
      </c>
      <c r="D1442" s="140">
        <v>9</v>
      </c>
      <c r="E1442" s="871" t="s">
        <v>1147</v>
      </c>
      <c r="F1442" s="140">
        <v>9</v>
      </c>
    </row>
    <row r="1443" spans="1:6" s="856" customFormat="1" ht="12.75">
      <c r="A1443" s="278" t="s">
        <v>545</v>
      </c>
      <c r="B1443" s="140">
        <v>320194</v>
      </c>
      <c r="C1443" s="140">
        <v>57478</v>
      </c>
      <c r="D1443" s="140">
        <v>57478</v>
      </c>
      <c r="E1443" s="141">
        <v>17.950992210972096</v>
      </c>
      <c r="F1443" s="140">
        <v>13544</v>
      </c>
    </row>
    <row r="1444" spans="1:6" s="856" customFormat="1" ht="25.5">
      <c r="A1444" s="278" t="s">
        <v>517</v>
      </c>
      <c r="B1444" s="140">
        <v>320194</v>
      </c>
      <c r="C1444" s="140">
        <v>57478</v>
      </c>
      <c r="D1444" s="140">
        <v>57478</v>
      </c>
      <c r="E1444" s="141">
        <v>17.950992210972096</v>
      </c>
      <c r="F1444" s="140">
        <v>13544</v>
      </c>
    </row>
    <row r="1445" spans="1:6" s="856" customFormat="1" ht="12.75">
      <c r="A1445" s="278" t="s">
        <v>246</v>
      </c>
      <c r="B1445" s="140">
        <v>320194</v>
      </c>
      <c r="C1445" s="140">
        <v>57478</v>
      </c>
      <c r="D1445" s="140">
        <v>41493</v>
      </c>
      <c r="E1445" s="141">
        <v>12.958706284315133</v>
      </c>
      <c r="F1445" s="140">
        <v>16944</v>
      </c>
    </row>
    <row r="1446" spans="1:6" s="856" customFormat="1" ht="12.75">
      <c r="A1446" s="278" t="s">
        <v>686</v>
      </c>
      <c r="B1446" s="140">
        <v>154721</v>
      </c>
      <c r="C1446" s="140">
        <v>29378</v>
      </c>
      <c r="D1446" s="140">
        <v>17715</v>
      </c>
      <c r="E1446" s="141">
        <v>11.449641612967858</v>
      </c>
      <c r="F1446" s="140">
        <v>7948</v>
      </c>
    </row>
    <row r="1447" spans="1:6" s="856" customFormat="1" ht="12.75">
      <c r="A1447" s="278" t="s">
        <v>518</v>
      </c>
      <c r="B1447" s="140">
        <v>154721</v>
      </c>
      <c r="C1447" s="140">
        <v>29378</v>
      </c>
      <c r="D1447" s="140">
        <v>17715</v>
      </c>
      <c r="E1447" s="141">
        <v>11.449641612967858</v>
      </c>
      <c r="F1447" s="140">
        <v>7948</v>
      </c>
    </row>
    <row r="1448" spans="1:6" s="856" customFormat="1" ht="12.75">
      <c r="A1448" s="278" t="s">
        <v>519</v>
      </c>
      <c r="B1448" s="140">
        <v>103413</v>
      </c>
      <c r="C1448" s="140">
        <v>12002</v>
      </c>
      <c r="D1448" s="140">
        <v>5330</v>
      </c>
      <c r="E1448" s="141">
        <v>5.154090878322841</v>
      </c>
      <c r="F1448" s="140">
        <v>2143</v>
      </c>
    </row>
    <row r="1449" spans="1:6" s="856" customFormat="1" ht="12.75">
      <c r="A1449" s="278" t="s">
        <v>546</v>
      </c>
      <c r="B1449" s="140">
        <v>83338</v>
      </c>
      <c r="C1449" s="140">
        <v>9672</v>
      </c>
      <c r="D1449" s="140">
        <v>4442</v>
      </c>
      <c r="E1449" s="141">
        <v>5.330101514315198</v>
      </c>
      <c r="F1449" s="140">
        <v>1727</v>
      </c>
    </row>
    <row r="1450" spans="1:6" s="856" customFormat="1" ht="12.75">
      <c r="A1450" s="278" t="s">
        <v>521</v>
      </c>
      <c r="B1450" s="140">
        <v>51308</v>
      </c>
      <c r="C1450" s="140">
        <v>17376</v>
      </c>
      <c r="D1450" s="140">
        <v>12385</v>
      </c>
      <c r="E1450" s="141">
        <v>24.138535900834178</v>
      </c>
      <c r="F1450" s="140">
        <v>5805</v>
      </c>
    </row>
    <row r="1451" spans="1:6" s="856" customFormat="1" ht="12.75">
      <c r="A1451" s="278" t="s">
        <v>200</v>
      </c>
      <c r="B1451" s="140">
        <v>165473</v>
      </c>
      <c r="C1451" s="140">
        <v>28100</v>
      </c>
      <c r="D1451" s="140">
        <v>23778</v>
      </c>
      <c r="E1451" s="141">
        <v>14.369715905313857</v>
      </c>
      <c r="F1451" s="140">
        <v>8996</v>
      </c>
    </row>
    <row r="1452" spans="1:6" s="856" customFormat="1" ht="12.75">
      <c r="A1452" s="278" t="s">
        <v>532</v>
      </c>
      <c r="B1452" s="140">
        <v>165473</v>
      </c>
      <c r="C1452" s="140">
        <v>28100</v>
      </c>
      <c r="D1452" s="140">
        <v>23778</v>
      </c>
      <c r="E1452" s="141">
        <v>14.369715905313857</v>
      </c>
      <c r="F1452" s="140">
        <v>8996</v>
      </c>
    </row>
    <row r="1453" spans="1:6" s="856" customFormat="1" ht="12.75">
      <c r="A1453" s="864" t="s">
        <v>572</v>
      </c>
      <c r="B1453" s="140"/>
      <c r="C1453" s="140"/>
      <c r="D1453" s="140"/>
      <c r="E1453" s="141"/>
      <c r="F1453" s="140"/>
    </row>
    <row r="1454" spans="1:6" s="856" customFormat="1" ht="12.75">
      <c r="A1454" s="278" t="s">
        <v>516</v>
      </c>
      <c r="B1454" s="140">
        <v>163592</v>
      </c>
      <c r="C1454" s="140">
        <v>158737</v>
      </c>
      <c r="D1454" s="140">
        <v>158737</v>
      </c>
      <c r="E1454" s="141">
        <v>97.0322509658174</v>
      </c>
      <c r="F1454" s="140">
        <v>938</v>
      </c>
    </row>
    <row r="1455" spans="1:6" s="856" customFormat="1" ht="12.75">
      <c r="A1455" s="278" t="s">
        <v>545</v>
      </c>
      <c r="B1455" s="140">
        <v>163592</v>
      </c>
      <c r="C1455" s="140">
        <v>158737</v>
      </c>
      <c r="D1455" s="140">
        <v>158737</v>
      </c>
      <c r="E1455" s="141">
        <v>97.0322509658174</v>
      </c>
      <c r="F1455" s="140">
        <v>938</v>
      </c>
    </row>
    <row r="1456" spans="1:6" s="856" customFormat="1" ht="25.5">
      <c r="A1456" s="278" t="s">
        <v>517</v>
      </c>
      <c r="B1456" s="140">
        <v>163592</v>
      </c>
      <c r="C1456" s="140">
        <v>158737</v>
      </c>
      <c r="D1456" s="140">
        <v>158737</v>
      </c>
      <c r="E1456" s="141">
        <v>97.0322509658174</v>
      </c>
      <c r="F1456" s="140">
        <v>938</v>
      </c>
    </row>
    <row r="1457" spans="1:6" s="856" customFormat="1" ht="12.75">
      <c r="A1457" s="278" t="s">
        <v>246</v>
      </c>
      <c r="B1457" s="140">
        <v>163592</v>
      </c>
      <c r="C1457" s="140">
        <v>158737</v>
      </c>
      <c r="D1457" s="140">
        <v>158547</v>
      </c>
      <c r="E1457" s="141">
        <v>96.91610836715732</v>
      </c>
      <c r="F1457" s="140">
        <v>938</v>
      </c>
    </row>
    <row r="1458" spans="1:6" s="856" customFormat="1" ht="12.75">
      <c r="A1458" s="278" t="s">
        <v>686</v>
      </c>
      <c r="B1458" s="140">
        <v>163592</v>
      </c>
      <c r="C1458" s="140">
        <v>158737</v>
      </c>
      <c r="D1458" s="140">
        <v>158547</v>
      </c>
      <c r="E1458" s="141">
        <v>96.91610836715732</v>
      </c>
      <c r="F1458" s="140">
        <v>938</v>
      </c>
    </row>
    <row r="1459" spans="1:6" s="856" customFormat="1" ht="12.75">
      <c r="A1459" s="278" t="s">
        <v>518</v>
      </c>
      <c r="B1459" s="140">
        <v>8607</v>
      </c>
      <c r="C1459" s="140">
        <v>3752</v>
      </c>
      <c r="D1459" s="140">
        <v>3562</v>
      </c>
      <c r="E1459" s="141">
        <v>41.38491925177181</v>
      </c>
      <c r="F1459" s="140">
        <v>938</v>
      </c>
    </row>
    <row r="1460" spans="1:6" s="856" customFormat="1" ht="12.75">
      <c r="A1460" s="278" t="s">
        <v>519</v>
      </c>
      <c r="B1460" s="140">
        <v>8607</v>
      </c>
      <c r="C1460" s="140">
        <v>3752</v>
      </c>
      <c r="D1460" s="140">
        <v>3562</v>
      </c>
      <c r="E1460" s="141">
        <v>41.38491925177181</v>
      </c>
      <c r="F1460" s="140">
        <v>938</v>
      </c>
    </row>
    <row r="1461" spans="1:6" s="856" customFormat="1" ht="12.75">
      <c r="A1461" s="278" t="s">
        <v>546</v>
      </c>
      <c r="B1461" s="140">
        <v>6936</v>
      </c>
      <c r="C1461" s="140">
        <v>3024</v>
      </c>
      <c r="D1461" s="140">
        <v>2890</v>
      </c>
      <c r="E1461" s="141">
        <v>41.66666666666667</v>
      </c>
      <c r="F1461" s="140">
        <v>756</v>
      </c>
    </row>
    <row r="1462" spans="1:6" s="856" customFormat="1" ht="12.75">
      <c r="A1462" s="278" t="s">
        <v>523</v>
      </c>
      <c r="B1462" s="140">
        <v>154985</v>
      </c>
      <c r="C1462" s="140">
        <v>154985</v>
      </c>
      <c r="D1462" s="140">
        <v>154985</v>
      </c>
      <c r="E1462" s="141">
        <v>100</v>
      </c>
      <c r="F1462" s="140">
        <v>0</v>
      </c>
    </row>
    <row r="1463" spans="1:6" s="856" customFormat="1" ht="12.75">
      <c r="A1463" s="278" t="s">
        <v>547</v>
      </c>
      <c r="B1463" s="140">
        <v>154985</v>
      </c>
      <c r="C1463" s="140">
        <v>154985</v>
      </c>
      <c r="D1463" s="140">
        <v>154985</v>
      </c>
      <c r="E1463" s="141">
        <v>100</v>
      </c>
      <c r="F1463" s="140">
        <v>0</v>
      </c>
    </row>
    <row r="1464" spans="1:6" s="856" customFormat="1" ht="25.5">
      <c r="A1464" s="864" t="s">
        <v>573</v>
      </c>
      <c r="B1464" s="140"/>
      <c r="C1464" s="140"/>
      <c r="D1464" s="140"/>
      <c r="E1464" s="141"/>
      <c r="F1464" s="140"/>
    </row>
    <row r="1465" spans="1:6" s="856" customFormat="1" ht="12.75">
      <c r="A1465" s="278" t="s">
        <v>516</v>
      </c>
      <c r="B1465" s="140">
        <v>1646658</v>
      </c>
      <c r="C1465" s="140">
        <v>707409</v>
      </c>
      <c r="D1465" s="140">
        <v>708610</v>
      </c>
      <c r="E1465" s="141">
        <v>43.03322244206144</v>
      </c>
      <c r="F1465" s="140">
        <v>36953</v>
      </c>
    </row>
    <row r="1466" spans="1:6" s="856" customFormat="1" ht="12.75">
      <c r="A1466" s="278" t="s">
        <v>152</v>
      </c>
      <c r="B1466" s="140">
        <v>0</v>
      </c>
      <c r="C1466" s="140">
        <v>0</v>
      </c>
      <c r="D1466" s="140">
        <v>1202</v>
      </c>
      <c r="E1466" s="871" t="s">
        <v>1147</v>
      </c>
      <c r="F1466" s="140">
        <v>42</v>
      </c>
    </row>
    <row r="1467" spans="1:6" s="856" customFormat="1" ht="12.75">
      <c r="A1467" s="278" t="s">
        <v>599</v>
      </c>
      <c r="B1467" s="140">
        <v>1299089</v>
      </c>
      <c r="C1467" s="140">
        <v>575326</v>
      </c>
      <c r="D1467" s="140">
        <v>575325</v>
      </c>
      <c r="E1467" s="141">
        <v>44.28680406038386</v>
      </c>
      <c r="F1467" s="140">
        <v>0</v>
      </c>
    </row>
    <row r="1468" spans="1:6" s="856" customFormat="1" ht="12.75">
      <c r="A1468" s="278" t="s">
        <v>600</v>
      </c>
      <c r="B1468" s="140">
        <v>1299089</v>
      </c>
      <c r="C1468" s="140">
        <v>575326</v>
      </c>
      <c r="D1468" s="140">
        <v>575325</v>
      </c>
      <c r="E1468" s="141">
        <v>44.28680406038386</v>
      </c>
      <c r="F1468" s="140">
        <v>0</v>
      </c>
    </row>
    <row r="1469" spans="1:6" s="856" customFormat="1" ht="38.25">
      <c r="A1469" s="872" t="s">
        <v>607</v>
      </c>
      <c r="B1469" s="874">
        <v>1299089</v>
      </c>
      <c r="C1469" s="874">
        <v>575326</v>
      </c>
      <c r="D1469" s="874">
        <v>575325</v>
      </c>
      <c r="E1469" s="876">
        <v>44.28680406038386</v>
      </c>
      <c r="F1469" s="874">
        <v>0</v>
      </c>
    </row>
    <row r="1470" spans="1:6" s="856" customFormat="1" ht="12.75">
      <c r="A1470" s="278" t="s">
        <v>545</v>
      </c>
      <c r="B1470" s="140">
        <v>347569</v>
      </c>
      <c r="C1470" s="140">
        <v>132083</v>
      </c>
      <c r="D1470" s="140">
        <v>132083</v>
      </c>
      <c r="E1470" s="141">
        <v>38.00195069180508</v>
      </c>
      <c r="F1470" s="140">
        <v>36911</v>
      </c>
    </row>
    <row r="1471" spans="1:6" s="856" customFormat="1" ht="25.5">
      <c r="A1471" s="278" t="s">
        <v>517</v>
      </c>
      <c r="B1471" s="140">
        <v>347569</v>
      </c>
      <c r="C1471" s="140">
        <v>132083</v>
      </c>
      <c r="D1471" s="140">
        <v>132083</v>
      </c>
      <c r="E1471" s="141">
        <v>38.00195069180508</v>
      </c>
      <c r="F1471" s="140">
        <v>36911</v>
      </c>
    </row>
    <row r="1472" spans="1:6" s="856" customFormat="1" ht="12.75">
      <c r="A1472" s="278" t="s">
        <v>246</v>
      </c>
      <c r="B1472" s="140">
        <v>1919740</v>
      </c>
      <c r="C1472" s="140">
        <v>671417</v>
      </c>
      <c r="D1472" s="140">
        <v>539594</v>
      </c>
      <c r="E1472" s="141">
        <v>28.107660412347506</v>
      </c>
      <c r="F1472" s="140">
        <v>106111</v>
      </c>
    </row>
    <row r="1473" spans="1:6" s="856" customFormat="1" ht="12.75">
      <c r="A1473" s="278" t="s">
        <v>686</v>
      </c>
      <c r="B1473" s="140">
        <v>1919740</v>
      </c>
      <c r="C1473" s="140">
        <v>671417</v>
      </c>
      <c r="D1473" s="140">
        <v>539594</v>
      </c>
      <c r="E1473" s="141">
        <v>28.107660412347506</v>
      </c>
      <c r="F1473" s="140">
        <v>106111</v>
      </c>
    </row>
    <row r="1474" spans="1:6" s="856" customFormat="1" ht="12.75">
      <c r="A1474" s="278" t="s">
        <v>518</v>
      </c>
      <c r="B1474" s="140">
        <v>119409</v>
      </c>
      <c r="C1474" s="140">
        <v>45058</v>
      </c>
      <c r="D1474" s="140">
        <v>44501</v>
      </c>
      <c r="E1474" s="141">
        <v>37.267710139101744</v>
      </c>
      <c r="F1474" s="140">
        <v>10906</v>
      </c>
    </row>
    <row r="1475" spans="1:6" s="856" customFormat="1" ht="12.75">
      <c r="A1475" s="278" t="s">
        <v>519</v>
      </c>
      <c r="B1475" s="140">
        <v>96285</v>
      </c>
      <c r="C1475" s="140">
        <v>35868</v>
      </c>
      <c r="D1475" s="140">
        <v>35311</v>
      </c>
      <c r="E1475" s="141">
        <v>36.673417458586485</v>
      </c>
      <c r="F1475" s="140">
        <v>8410</v>
      </c>
    </row>
    <row r="1476" spans="1:6" s="856" customFormat="1" ht="12.75">
      <c r="A1476" s="278" t="s">
        <v>546</v>
      </c>
      <c r="B1476" s="140">
        <v>77592</v>
      </c>
      <c r="C1476" s="140">
        <v>28904</v>
      </c>
      <c r="D1476" s="140">
        <v>28456</v>
      </c>
      <c r="E1476" s="141">
        <v>36.673883905557275</v>
      </c>
      <c r="F1476" s="140">
        <v>6777</v>
      </c>
    </row>
    <row r="1477" spans="1:6" s="856" customFormat="1" ht="12.75">
      <c r="A1477" s="278" t="s">
        <v>521</v>
      </c>
      <c r="B1477" s="140">
        <v>23124</v>
      </c>
      <c r="C1477" s="140">
        <v>9190</v>
      </c>
      <c r="D1477" s="140">
        <v>9190</v>
      </c>
      <c r="E1477" s="141">
        <v>39.742259124718906</v>
      </c>
      <c r="F1477" s="140">
        <v>2496</v>
      </c>
    </row>
    <row r="1478" spans="1:6" s="856" customFormat="1" ht="12.75">
      <c r="A1478" s="278" t="s">
        <v>523</v>
      </c>
      <c r="B1478" s="140">
        <v>1800331</v>
      </c>
      <c r="C1478" s="140">
        <v>626359</v>
      </c>
      <c r="D1478" s="140">
        <v>495093</v>
      </c>
      <c r="E1478" s="141">
        <v>27.500109702049237</v>
      </c>
      <c r="F1478" s="140">
        <v>95205</v>
      </c>
    </row>
    <row r="1479" spans="1:6" s="856" customFormat="1" ht="12.75">
      <c r="A1479" s="278" t="s">
        <v>547</v>
      </c>
      <c r="B1479" s="140">
        <v>1800331</v>
      </c>
      <c r="C1479" s="140">
        <v>626359</v>
      </c>
      <c r="D1479" s="140">
        <v>495093</v>
      </c>
      <c r="E1479" s="141">
        <v>27.500109702049237</v>
      </c>
      <c r="F1479" s="140">
        <v>95205</v>
      </c>
    </row>
    <row r="1480" spans="1:6" s="856" customFormat="1" ht="12.75">
      <c r="A1480" s="278" t="s">
        <v>460</v>
      </c>
      <c r="B1480" s="140">
        <v>-273082</v>
      </c>
      <c r="C1480" s="140">
        <v>35992</v>
      </c>
      <c r="D1480" s="140">
        <v>169016</v>
      </c>
      <c r="E1480" s="141">
        <v>-61.89203242981961</v>
      </c>
      <c r="F1480" s="140">
        <v>-69158</v>
      </c>
    </row>
    <row r="1481" spans="1:6" s="856" customFormat="1" ht="13.5" customHeight="1">
      <c r="A1481" s="278" t="s">
        <v>1152</v>
      </c>
      <c r="B1481" s="140">
        <v>273082</v>
      </c>
      <c r="C1481" s="140">
        <v>-35992</v>
      </c>
      <c r="D1481" s="870" t="s">
        <v>1147</v>
      </c>
      <c r="E1481" s="871" t="s">
        <v>1147</v>
      </c>
      <c r="F1481" s="871" t="s">
        <v>1147</v>
      </c>
    </row>
    <row r="1482" spans="1:6" s="856" customFormat="1" ht="13.5" customHeight="1">
      <c r="A1482" s="278" t="s">
        <v>539</v>
      </c>
      <c r="B1482" s="140">
        <v>273082</v>
      </c>
      <c r="C1482" s="140">
        <v>-35992</v>
      </c>
      <c r="D1482" s="870" t="s">
        <v>1147</v>
      </c>
      <c r="E1482" s="871" t="s">
        <v>1147</v>
      </c>
      <c r="F1482" s="871" t="s">
        <v>1147</v>
      </c>
    </row>
    <row r="1483" spans="1:6" s="856" customFormat="1" ht="25.5">
      <c r="A1483" s="280" t="s">
        <v>549</v>
      </c>
      <c r="B1483" s="140">
        <v>273082</v>
      </c>
      <c r="C1483" s="140">
        <v>-35992</v>
      </c>
      <c r="D1483" s="870" t="s">
        <v>1147</v>
      </c>
      <c r="E1483" s="871" t="s">
        <v>1147</v>
      </c>
      <c r="F1483" s="871" t="s">
        <v>1147</v>
      </c>
    </row>
    <row r="1484" spans="1:6" s="856" customFormat="1" ht="12.75">
      <c r="A1484" s="864" t="s">
        <v>575</v>
      </c>
      <c r="B1484" s="140"/>
      <c r="C1484" s="140"/>
      <c r="D1484" s="140"/>
      <c r="E1484" s="141"/>
      <c r="F1484" s="140"/>
    </row>
    <row r="1485" spans="1:6" s="856" customFormat="1" ht="12.75">
      <c r="A1485" s="278" t="s">
        <v>516</v>
      </c>
      <c r="B1485" s="140">
        <v>2096371</v>
      </c>
      <c r="C1485" s="140">
        <v>737651</v>
      </c>
      <c r="D1485" s="140">
        <v>737650</v>
      </c>
      <c r="E1485" s="141">
        <v>35.1869969580766</v>
      </c>
      <c r="F1485" s="140">
        <v>296805</v>
      </c>
    </row>
    <row r="1486" spans="1:6" s="856" customFormat="1" ht="12.75">
      <c r="A1486" s="278" t="s">
        <v>599</v>
      </c>
      <c r="B1486" s="140">
        <v>1408207</v>
      </c>
      <c r="C1486" s="140">
        <v>376611</v>
      </c>
      <c r="D1486" s="140">
        <v>376610</v>
      </c>
      <c r="E1486" s="141">
        <v>26.74393750350623</v>
      </c>
      <c r="F1486" s="140">
        <v>221056</v>
      </c>
    </row>
    <row r="1487" spans="1:6" s="856" customFormat="1" ht="12.75">
      <c r="A1487" s="278" t="s">
        <v>600</v>
      </c>
      <c r="B1487" s="140">
        <v>1408207</v>
      </c>
      <c r="C1487" s="140">
        <v>376611</v>
      </c>
      <c r="D1487" s="140">
        <v>376610</v>
      </c>
      <c r="E1487" s="141">
        <v>26.74393750350623</v>
      </c>
      <c r="F1487" s="140">
        <v>221056</v>
      </c>
    </row>
    <row r="1488" spans="1:6" s="856" customFormat="1" ht="38.25">
      <c r="A1488" s="872" t="s">
        <v>607</v>
      </c>
      <c r="B1488" s="874">
        <v>1408207</v>
      </c>
      <c r="C1488" s="874">
        <v>376611</v>
      </c>
      <c r="D1488" s="874">
        <v>376610</v>
      </c>
      <c r="E1488" s="141">
        <v>26.74393750350623</v>
      </c>
      <c r="F1488" s="874">
        <v>221056</v>
      </c>
    </row>
    <row r="1489" spans="1:6" s="856" customFormat="1" ht="12.75">
      <c r="A1489" s="278" t="s">
        <v>545</v>
      </c>
      <c r="B1489" s="140">
        <v>688164</v>
      </c>
      <c r="C1489" s="140">
        <v>361040</v>
      </c>
      <c r="D1489" s="140">
        <v>361040</v>
      </c>
      <c r="E1489" s="141">
        <v>52.464238175783684</v>
      </c>
      <c r="F1489" s="140">
        <v>75749</v>
      </c>
    </row>
    <row r="1490" spans="1:6" s="856" customFormat="1" ht="25.5">
      <c r="A1490" s="278" t="s">
        <v>517</v>
      </c>
      <c r="B1490" s="140">
        <v>688164</v>
      </c>
      <c r="C1490" s="140">
        <v>361040</v>
      </c>
      <c r="D1490" s="140">
        <v>361040</v>
      </c>
      <c r="E1490" s="141">
        <v>52.464238175783684</v>
      </c>
      <c r="F1490" s="140">
        <v>75749</v>
      </c>
    </row>
    <row r="1491" spans="1:6" s="856" customFormat="1" ht="12.75">
      <c r="A1491" s="278" t="s">
        <v>246</v>
      </c>
      <c r="B1491" s="140">
        <v>2149152</v>
      </c>
      <c r="C1491" s="140">
        <v>746351</v>
      </c>
      <c r="D1491" s="140">
        <v>395688</v>
      </c>
      <c r="E1491" s="141">
        <v>18.411354804127395</v>
      </c>
      <c r="F1491" s="140">
        <v>54439</v>
      </c>
    </row>
    <row r="1492" spans="1:6" s="856" customFormat="1" ht="12.75">
      <c r="A1492" s="278" t="s">
        <v>686</v>
      </c>
      <c r="B1492" s="140">
        <v>2146072</v>
      </c>
      <c r="C1492" s="140">
        <v>743271</v>
      </c>
      <c r="D1492" s="140">
        <v>395688</v>
      </c>
      <c r="E1492" s="141">
        <v>18.437778415635638</v>
      </c>
      <c r="F1492" s="140">
        <v>54439</v>
      </c>
    </row>
    <row r="1493" spans="1:6" s="856" customFormat="1" ht="12.75">
      <c r="A1493" s="278" t="s">
        <v>518</v>
      </c>
      <c r="B1493" s="140">
        <v>71396</v>
      </c>
      <c r="C1493" s="140">
        <v>32534</v>
      </c>
      <c r="D1493" s="140">
        <v>25302</v>
      </c>
      <c r="E1493" s="141">
        <v>35.43896016583562</v>
      </c>
      <c r="F1493" s="140">
        <v>4937</v>
      </c>
    </row>
    <row r="1494" spans="1:6" s="856" customFormat="1" ht="12.75">
      <c r="A1494" s="278" t="s">
        <v>519</v>
      </c>
      <c r="B1494" s="140">
        <v>59420</v>
      </c>
      <c r="C1494" s="140">
        <v>30534</v>
      </c>
      <c r="D1494" s="140">
        <v>25252</v>
      </c>
      <c r="E1494" s="141">
        <v>42.497475597441934</v>
      </c>
      <c r="F1494" s="140">
        <v>4937</v>
      </c>
    </row>
    <row r="1495" spans="1:6" s="856" customFormat="1" ht="12.75">
      <c r="A1495" s="278" t="s">
        <v>546</v>
      </c>
      <c r="B1495" s="140">
        <v>47350</v>
      </c>
      <c r="C1495" s="140">
        <v>24455</v>
      </c>
      <c r="D1495" s="140">
        <v>19908</v>
      </c>
      <c r="E1495" s="141">
        <v>42.04435058078141</v>
      </c>
      <c r="F1495" s="140">
        <v>4061</v>
      </c>
    </row>
    <row r="1496" spans="1:6" s="856" customFormat="1" ht="12.75">
      <c r="A1496" s="278" t="s">
        <v>521</v>
      </c>
      <c r="B1496" s="140">
        <v>11976</v>
      </c>
      <c r="C1496" s="140">
        <v>2000</v>
      </c>
      <c r="D1496" s="140">
        <v>50</v>
      </c>
      <c r="E1496" s="141">
        <v>0.4175016700066801</v>
      </c>
      <c r="F1496" s="140">
        <v>0</v>
      </c>
    </row>
    <row r="1497" spans="1:6" s="856" customFormat="1" ht="12.75">
      <c r="A1497" s="278" t="s">
        <v>523</v>
      </c>
      <c r="B1497" s="140">
        <v>2074676</v>
      </c>
      <c r="C1497" s="140">
        <v>710737</v>
      </c>
      <c r="D1497" s="140">
        <v>370386</v>
      </c>
      <c r="E1497" s="141">
        <v>17.852715315548064</v>
      </c>
      <c r="F1497" s="140">
        <v>49502</v>
      </c>
    </row>
    <row r="1498" spans="1:6" s="856" customFormat="1" ht="12.75">
      <c r="A1498" s="278" t="s">
        <v>547</v>
      </c>
      <c r="B1498" s="140">
        <v>2074676</v>
      </c>
      <c r="C1498" s="140">
        <v>710737</v>
      </c>
      <c r="D1498" s="140">
        <v>370386</v>
      </c>
      <c r="E1498" s="141">
        <v>17.852715315548064</v>
      </c>
      <c r="F1498" s="140">
        <v>49502</v>
      </c>
    </row>
    <row r="1499" spans="1:6" s="856" customFormat="1" ht="12.75">
      <c r="A1499" s="278" t="s">
        <v>200</v>
      </c>
      <c r="B1499" s="140">
        <v>3080</v>
      </c>
      <c r="C1499" s="140">
        <v>3080</v>
      </c>
      <c r="D1499" s="140">
        <v>0</v>
      </c>
      <c r="E1499" s="141">
        <v>0</v>
      </c>
      <c r="F1499" s="140">
        <v>0</v>
      </c>
    </row>
    <row r="1500" spans="1:6" s="856" customFormat="1" ht="12.75">
      <c r="A1500" s="278" t="s">
        <v>532</v>
      </c>
      <c r="B1500" s="140">
        <v>3080</v>
      </c>
      <c r="C1500" s="140">
        <v>3080</v>
      </c>
      <c r="D1500" s="140">
        <v>0</v>
      </c>
      <c r="E1500" s="141">
        <v>0</v>
      </c>
      <c r="F1500" s="140">
        <v>0</v>
      </c>
    </row>
    <row r="1501" spans="1:6" s="856" customFormat="1" ht="12.75">
      <c r="A1501" s="278" t="s">
        <v>460</v>
      </c>
      <c r="B1501" s="140">
        <v>-52781</v>
      </c>
      <c r="C1501" s="140">
        <v>-8700</v>
      </c>
      <c r="D1501" s="140">
        <v>341962</v>
      </c>
      <c r="E1501" s="141">
        <v>-647.8884447054812</v>
      </c>
      <c r="F1501" s="140">
        <v>242366</v>
      </c>
    </row>
    <row r="1502" spans="1:6" s="856" customFormat="1" ht="13.5" customHeight="1">
      <c r="A1502" s="278" t="s">
        <v>1152</v>
      </c>
      <c r="B1502" s="140">
        <v>52781</v>
      </c>
      <c r="C1502" s="140">
        <v>8700</v>
      </c>
      <c r="D1502" s="870" t="s">
        <v>1147</v>
      </c>
      <c r="E1502" s="871" t="s">
        <v>1147</v>
      </c>
      <c r="F1502" s="871" t="s">
        <v>1147</v>
      </c>
    </row>
    <row r="1503" spans="1:6" s="856" customFormat="1" ht="13.5" customHeight="1">
      <c r="A1503" s="278" t="s">
        <v>539</v>
      </c>
      <c r="B1503" s="140">
        <v>52781</v>
      </c>
      <c r="C1503" s="140">
        <v>8700</v>
      </c>
      <c r="D1503" s="870" t="s">
        <v>1147</v>
      </c>
      <c r="E1503" s="871" t="s">
        <v>1147</v>
      </c>
      <c r="F1503" s="871" t="s">
        <v>1147</v>
      </c>
    </row>
    <row r="1504" spans="1:6" s="856" customFormat="1" ht="25.5">
      <c r="A1504" s="280" t="s">
        <v>549</v>
      </c>
      <c r="B1504" s="140">
        <v>52781</v>
      </c>
      <c r="C1504" s="140">
        <v>8700</v>
      </c>
      <c r="D1504" s="870" t="s">
        <v>1147</v>
      </c>
      <c r="E1504" s="871" t="s">
        <v>1147</v>
      </c>
      <c r="F1504" s="871" t="s">
        <v>1147</v>
      </c>
    </row>
    <row r="1505" spans="1:6" s="856" customFormat="1" ht="12.75">
      <c r="A1505" s="143" t="s">
        <v>541</v>
      </c>
      <c r="B1505" s="140"/>
      <c r="C1505" s="140"/>
      <c r="D1505" s="140"/>
      <c r="E1505" s="141"/>
      <c r="F1505" s="140"/>
    </row>
    <row r="1506" spans="1:6" s="856" customFormat="1" ht="12.75">
      <c r="A1506" s="853" t="s">
        <v>613</v>
      </c>
      <c r="B1506" s="140"/>
      <c r="C1506" s="140"/>
      <c r="D1506" s="140"/>
      <c r="E1506" s="141"/>
      <c r="F1506" s="140"/>
    </row>
    <row r="1507" spans="1:6" s="856" customFormat="1" ht="12.75">
      <c r="A1507" s="278" t="s">
        <v>516</v>
      </c>
      <c r="B1507" s="140">
        <v>11194208</v>
      </c>
      <c r="C1507" s="140">
        <v>606248</v>
      </c>
      <c r="D1507" s="140">
        <v>631118</v>
      </c>
      <c r="E1507" s="141">
        <v>5.637897741403411</v>
      </c>
      <c r="F1507" s="140">
        <v>451844</v>
      </c>
    </row>
    <row r="1508" spans="1:6" s="856" customFormat="1" ht="12.75">
      <c r="A1508" s="278" t="s">
        <v>152</v>
      </c>
      <c r="B1508" s="140">
        <v>11122759</v>
      </c>
      <c r="C1508" s="140">
        <v>606248</v>
      </c>
      <c r="D1508" s="140">
        <v>631118</v>
      </c>
      <c r="E1508" s="141">
        <v>5.674113769793987</v>
      </c>
      <c r="F1508" s="140">
        <v>451844</v>
      </c>
    </row>
    <row r="1509" spans="1:6" s="856" customFormat="1" ht="12.75">
      <c r="A1509" s="278" t="s">
        <v>545</v>
      </c>
      <c r="B1509" s="140">
        <v>71449</v>
      </c>
      <c r="C1509" s="140">
        <v>0</v>
      </c>
      <c r="D1509" s="140">
        <v>0</v>
      </c>
      <c r="E1509" s="141">
        <v>0</v>
      </c>
      <c r="F1509" s="140">
        <v>0</v>
      </c>
    </row>
    <row r="1510" spans="1:6" s="856" customFormat="1" ht="25.5">
      <c r="A1510" s="278" t="s">
        <v>517</v>
      </c>
      <c r="B1510" s="140">
        <v>71449</v>
      </c>
      <c r="C1510" s="140">
        <v>0</v>
      </c>
      <c r="D1510" s="140">
        <v>0</v>
      </c>
      <c r="E1510" s="141">
        <v>0</v>
      </c>
      <c r="F1510" s="140">
        <v>0</v>
      </c>
    </row>
    <row r="1511" spans="1:6" s="856" customFormat="1" ht="12.75">
      <c r="A1511" s="278" t="s">
        <v>246</v>
      </c>
      <c r="B1511" s="140">
        <v>11629541</v>
      </c>
      <c r="C1511" s="140">
        <v>868390</v>
      </c>
      <c r="D1511" s="140">
        <v>610374</v>
      </c>
      <c r="E1511" s="141">
        <v>5.248478852260807</v>
      </c>
      <c r="F1511" s="140">
        <v>454524</v>
      </c>
    </row>
    <row r="1512" spans="1:6" s="856" customFormat="1" ht="12.75">
      <c r="A1512" s="278" t="s">
        <v>686</v>
      </c>
      <c r="B1512" s="140">
        <v>730256</v>
      </c>
      <c r="C1512" s="140">
        <v>476605</v>
      </c>
      <c r="D1512" s="140">
        <v>473246</v>
      </c>
      <c r="E1512" s="141">
        <v>64.80549286825442</v>
      </c>
      <c r="F1512" s="140">
        <v>454524</v>
      </c>
    </row>
    <row r="1513" spans="1:6" s="856" customFormat="1" ht="12.75">
      <c r="A1513" s="278" t="s">
        <v>518</v>
      </c>
      <c r="B1513" s="140">
        <v>626012</v>
      </c>
      <c r="C1513" s="140">
        <v>24761</v>
      </c>
      <c r="D1513" s="140">
        <v>21403</v>
      </c>
      <c r="E1513" s="141">
        <v>3.4189440458010387</v>
      </c>
      <c r="F1513" s="140">
        <v>2681</v>
      </c>
    </row>
    <row r="1514" spans="1:6" s="856" customFormat="1" ht="12.75">
      <c r="A1514" s="278" t="s">
        <v>519</v>
      </c>
      <c r="B1514" s="140">
        <v>138601</v>
      </c>
      <c r="C1514" s="140">
        <v>3082</v>
      </c>
      <c r="D1514" s="140">
        <v>1300</v>
      </c>
      <c r="E1514" s="141">
        <v>0.9379441706769792</v>
      </c>
      <c r="F1514" s="140">
        <v>1300</v>
      </c>
    </row>
    <row r="1515" spans="1:6" s="856" customFormat="1" ht="12.75">
      <c r="A1515" s="278" t="s">
        <v>546</v>
      </c>
      <c r="B1515" s="140">
        <v>112302</v>
      </c>
      <c r="C1515" s="140">
        <v>2484</v>
      </c>
      <c r="D1515" s="140">
        <v>866</v>
      </c>
      <c r="E1515" s="141">
        <v>0.7711349753343663</v>
      </c>
      <c r="F1515" s="140">
        <v>866</v>
      </c>
    </row>
    <row r="1516" spans="1:6" s="856" customFormat="1" ht="12.75">
      <c r="A1516" s="278" t="s">
        <v>521</v>
      </c>
      <c r="B1516" s="140">
        <v>487411</v>
      </c>
      <c r="C1516" s="140">
        <v>21679</v>
      </c>
      <c r="D1516" s="140">
        <v>20103</v>
      </c>
      <c r="E1516" s="141">
        <v>4.124445283344036</v>
      </c>
      <c r="F1516" s="140">
        <v>1381</v>
      </c>
    </row>
    <row r="1517" spans="1:6" s="856" customFormat="1" ht="12.75">
      <c r="A1517" s="278" t="s">
        <v>523</v>
      </c>
      <c r="B1517" s="140">
        <v>104244</v>
      </c>
      <c r="C1517" s="140">
        <v>451844</v>
      </c>
      <c r="D1517" s="140">
        <v>451843</v>
      </c>
      <c r="E1517" s="141">
        <v>433.44748858447485</v>
      </c>
      <c r="F1517" s="140">
        <v>451843</v>
      </c>
    </row>
    <row r="1518" spans="1:6" s="856" customFormat="1" ht="12.75">
      <c r="A1518" s="278" t="s">
        <v>547</v>
      </c>
      <c r="B1518" s="140">
        <v>104244</v>
      </c>
      <c r="C1518" s="140">
        <v>451844</v>
      </c>
      <c r="D1518" s="140">
        <v>451843</v>
      </c>
      <c r="E1518" s="141">
        <v>433.44748858447485</v>
      </c>
      <c r="F1518" s="140">
        <v>451843</v>
      </c>
    </row>
    <row r="1519" spans="1:6" s="856" customFormat="1" ht="12.75">
      <c r="A1519" s="278" t="s">
        <v>200</v>
      </c>
      <c r="B1519" s="140">
        <v>10899285</v>
      </c>
      <c r="C1519" s="140">
        <v>391785</v>
      </c>
      <c r="D1519" s="140">
        <v>137128</v>
      </c>
      <c r="E1519" s="141">
        <v>1.258137575079466</v>
      </c>
      <c r="F1519" s="140">
        <v>0</v>
      </c>
    </row>
    <row r="1520" spans="1:6" s="856" customFormat="1" ht="12.75">
      <c r="A1520" s="278" t="s">
        <v>532</v>
      </c>
      <c r="B1520" s="140">
        <v>10899285</v>
      </c>
      <c r="C1520" s="140">
        <v>391785</v>
      </c>
      <c r="D1520" s="140">
        <v>137128</v>
      </c>
      <c r="E1520" s="141">
        <v>1.258137575079466</v>
      </c>
      <c r="F1520" s="140">
        <v>0</v>
      </c>
    </row>
    <row r="1521" spans="1:6" s="856" customFormat="1" ht="12.75">
      <c r="A1521" s="278" t="s">
        <v>460</v>
      </c>
      <c r="B1521" s="140">
        <v>-435333</v>
      </c>
      <c r="C1521" s="140">
        <v>-262142</v>
      </c>
      <c r="D1521" s="140">
        <v>20744</v>
      </c>
      <c r="E1521" s="141">
        <v>-4.765087875258709</v>
      </c>
      <c r="F1521" s="140">
        <v>-2680</v>
      </c>
    </row>
    <row r="1522" spans="1:6" s="856" customFormat="1" ht="13.5" customHeight="1">
      <c r="A1522" s="278" t="s">
        <v>1152</v>
      </c>
      <c r="B1522" s="140">
        <v>435333</v>
      </c>
      <c r="C1522" s="140">
        <v>262142</v>
      </c>
      <c r="D1522" s="870" t="s">
        <v>1147</v>
      </c>
      <c r="E1522" s="871" t="s">
        <v>1147</v>
      </c>
      <c r="F1522" s="871" t="s">
        <v>1147</v>
      </c>
    </row>
    <row r="1523" spans="1:6" s="856" customFormat="1" ht="13.5" customHeight="1">
      <c r="A1523" s="278" t="s">
        <v>539</v>
      </c>
      <c r="B1523" s="140">
        <v>435333</v>
      </c>
      <c r="C1523" s="140">
        <v>262142</v>
      </c>
      <c r="D1523" s="870" t="s">
        <v>1147</v>
      </c>
      <c r="E1523" s="871" t="s">
        <v>1147</v>
      </c>
      <c r="F1523" s="871" t="s">
        <v>1147</v>
      </c>
    </row>
    <row r="1524" spans="1:6" s="856" customFormat="1" ht="25.5">
      <c r="A1524" s="280" t="s">
        <v>549</v>
      </c>
      <c r="B1524" s="140">
        <v>435333</v>
      </c>
      <c r="C1524" s="140">
        <v>262142</v>
      </c>
      <c r="D1524" s="870" t="s">
        <v>1147</v>
      </c>
      <c r="E1524" s="871" t="s">
        <v>1147</v>
      </c>
      <c r="F1524" s="871" t="s">
        <v>1147</v>
      </c>
    </row>
    <row r="1525" spans="1:6" s="856" customFormat="1" ht="12.75">
      <c r="A1525" s="864" t="s">
        <v>598</v>
      </c>
      <c r="B1525" s="140"/>
      <c r="C1525" s="140"/>
      <c r="D1525" s="140"/>
      <c r="E1525" s="141"/>
      <c r="F1525" s="140"/>
    </row>
    <row r="1526" spans="1:6" s="856" customFormat="1" ht="12.75">
      <c r="A1526" s="278" t="s">
        <v>516</v>
      </c>
      <c r="B1526" s="140">
        <v>10645500</v>
      </c>
      <c r="C1526" s="140">
        <v>138000</v>
      </c>
      <c r="D1526" s="140">
        <v>0</v>
      </c>
      <c r="E1526" s="141">
        <v>0</v>
      </c>
      <c r="F1526" s="140">
        <v>0</v>
      </c>
    </row>
    <row r="1527" spans="1:6" s="856" customFormat="1" ht="12.75">
      <c r="A1527" s="278" t="s">
        <v>152</v>
      </c>
      <c r="B1527" s="140">
        <v>10645500</v>
      </c>
      <c r="C1527" s="140">
        <v>138000</v>
      </c>
      <c r="D1527" s="140">
        <v>0</v>
      </c>
      <c r="E1527" s="141">
        <v>0</v>
      </c>
      <c r="F1527" s="140">
        <v>0</v>
      </c>
    </row>
    <row r="1528" spans="1:6" s="856" customFormat="1" ht="12.75">
      <c r="A1528" s="278" t="s">
        <v>246</v>
      </c>
      <c r="B1528" s="140">
        <v>10899285</v>
      </c>
      <c r="C1528" s="140">
        <v>391785</v>
      </c>
      <c r="D1528" s="140">
        <v>137128</v>
      </c>
      <c r="E1528" s="141">
        <v>1.258137575079466</v>
      </c>
      <c r="F1528" s="140">
        <v>0</v>
      </c>
    </row>
    <row r="1529" spans="1:6" s="856" customFormat="1" ht="12.75">
      <c r="A1529" s="278" t="s">
        <v>200</v>
      </c>
      <c r="B1529" s="140">
        <v>10899285</v>
      </c>
      <c r="C1529" s="140">
        <v>391785</v>
      </c>
      <c r="D1529" s="140">
        <v>137128</v>
      </c>
      <c r="E1529" s="141">
        <v>1.258137575079466</v>
      </c>
      <c r="F1529" s="140">
        <v>0</v>
      </c>
    </row>
    <row r="1530" spans="1:6" s="856" customFormat="1" ht="12.75">
      <c r="A1530" s="278" t="s">
        <v>532</v>
      </c>
      <c r="B1530" s="140">
        <v>10899285</v>
      </c>
      <c r="C1530" s="140">
        <v>391785</v>
      </c>
      <c r="D1530" s="140">
        <v>137128</v>
      </c>
      <c r="E1530" s="141">
        <v>1.258137575079466</v>
      </c>
      <c r="F1530" s="140">
        <v>0</v>
      </c>
    </row>
    <row r="1531" spans="1:6" s="856" customFormat="1" ht="12.75">
      <c r="A1531" s="278" t="s">
        <v>460</v>
      </c>
      <c r="B1531" s="140">
        <v>-253785</v>
      </c>
      <c r="C1531" s="140">
        <v>-253785</v>
      </c>
      <c r="D1531" s="140">
        <v>-137128</v>
      </c>
      <c r="E1531" s="141">
        <v>54.03313828634474</v>
      </c>
      <c r="F1531" s="140">
        <v>0</v>
      </c>
    </row>
    <row r="1532" spans="1:6" s="856" customFormat="1" ht="13.5" customHeight="1">
      <c r="A1532" s="278" t="s">
        <v>1152</v>
      </c>
      <c r="B1532" s="140">
        <v>253785</v>
      </c>
      <c r="C1532" s="140">
        <v>253785</v>
      </c>
      <c r="D1532" s="870" t="s">
        <v>1147</v>
      </c>
      <c r="E1532" s="871" t="s">
        <v>1147</v>
      </c>
      <c r="F1532" s="871" t="s">
        <v>1147</v>
      </c>
    </row>
    <row r="1533" spans="1:6" s="856" customFormat="1" ht="13.5" customHeight="1">
      <c r="A1533" s="278" t="s">
        <v>539</v>
      </c>
      <c r="B1533" s="140">
        <v>253785</v>
      </c>
      <c r="C1533" s="140">
        <v>253785</v>
      </c>
      <c r="D1533" s="870" t="s">
        <v>1147</v>
      </c>
      <c r="E1533" s="871" t="s">
        <v>1147</v>
      </c>
      <c r="F1533" s="871" t="s">
        <v>1147</v>
      </c>
    </row>
    <row r="1534" spans="1:6" s="856" customFormat="1" ht="25.5">
      <c r="A1534" s="280" t="s">
        <v>549</v>
      </c>
      <c r="B1534" s="140">
        <v>253785</v>
      </c>
      <c r="C1534" s="140">
        <v>253785</v>
      </c>
      <c r="D1534" s="870" t="s">
        <v>1147</v>
      </c>
      <c r="E1534" s="871" t="s">
        <v>1147</v>
      </c>
      <c r="F1534" s="871" t="s">
        <v>1147</v>
      </c>
    </row>
    <row r="1535" spans="1:6" s="856" customFormat="1" ht="12.75">
      <c r="A1535" s="864" t="s">
        <v>695</v>
      </c>
      <c r="B1535" s="140"/>
      <c r="C1535" s="140"/>
      <c r="D1535" s="140"/>
      <c r="E1535" s="141"/>
      <c r="F1535" s="140"/>
    </row>
    <row r="1536" spans="1:6" s="856" customFormat="1" ht="12.75">
      <c r="A1536" s="278" t="s">
        <v>516</v>
      </c>
      <c r="B1536" s="140">
        <v>140561</v>
      </c>
      <c r="C1536" s="140">
        <v>451844</v>
      </c>
      <c r="D1536" s="140">
        <v>574191</v>
      </c>
      <c r="E1536" s="141">
        <v>408.4995126670982</v>
      </c>
      <c r="F1536" s="140">
        <v>451844</v>
      </c>
    </row>
    <row r="1537" spans="1:6" s="856" customFormat="1" ht="12.75">
      <c r="A1537" s="278" t="s">
        <v>152</v>
      </c>
      <c r="B1537" s="140">
        <v>140561</v>
      </c>
      <c r="C1537" s="140">
        <v>451844</v>
      </c>
      <c r="D1537" s="140">
        <v>574191</v>
      </c>
      <c r="E1537" s="141">
        <v>408.4995126670982</v>
      </c>
      <c r="F1537" s="140">
        <v>451844</v>
      </c>
    </row>
    <row r="1538" spans="1:6" s="856" customFormat="1" ht="12.75">
      <c r="A1538" s="278" t="s">
        <v>246</v>
      </c>
      <c r="B1538" s="140">
        <v>262128</v>
      </c>
      <c r="C1538" s="140">
        <v>451844</v>
      </c>
      <c r="D1538" s="140">
        <v>451843</v>
      </c>
      <c r="E1538" s="141">
        <v>172.37494659097845</v>
      </c>
      <c r="F1538" s="140">
        <v>451843</v>
      </c>
    </row>
    <row r="1539" spans="1:6" s="856" customFormat="1" ht="12.75">
      <c r="A1539" s="278" t="s">
        <v>686</v>
      </c>
      <c r="B1539" s="140">
        <v>262128</v>
      </c>
      <c r="C1539" s="140">
        <v>451844</v>
      </c>
      <c r="D1539" s="140">
        <v>451843</v>
      </c>
      <c r="E1539" s="141">
        <v>172.37494659097845</v>
      </c>
      <c r="F1539" s="140">
        <v>451843</v>
      </c>
    </row>
    <row r="1540" spans="1:6" s="856" customFormat="1" ht="12.75">
      <c r="A1540" s="278" t="s">
        <v>518</v>
      </c>
      <c r="B1540" s="140">
        <v>262128</v>
      </c>
      <c r="C1540" s="140">
        <v>0</v>
      </c>
      <c r="D1540" s="140">
        <v>0</v>
      </c>
      <c r="E1540" s="141">
        <v>0</v>
      </c>
      <c r="F1540" s="140">
        <v>0</v>
      </c>
    </row>
    <row r="1541" spans="1:6" s="856" customFormat="1" ht="12.75">
      <c r="A1541" s="278" t="s">
        <v>521</v>
      </c>
      <c r="B1541" s="140">
        <v>262128</v>
      </c>
      <c r="C1541" s="140">
        <v>0</v>
      </c>
      <c r="D1541" s="140">
        <v>0</v>
      </c>
      <c r="E1541" s="141">
        <v>0</v>
      </c>
      <c r="F1541" s="140">
        <v>0</v>
      </c>
    </row>
    <row r="1542" spans="1:6" s="856" customFormat="1" ht="12.75">
      <c r="A1542" s="278" t="s">
        <v>523</v>
      </c>
      <c r="B1542" s="140">
        <v>0</v>
      </c>
      <c r="C1542" s="140">
        <v>451844</v>
      </c>
      <c r="D1542" s="140">
        <v>451843</v>
      </c>
      <c r="E1542" s="871" t="s">
        <v>1147</v>
      </c>
      <c r="F1542" s="140">
        <v>451843</v>
      </c>
    </row>
    <row r="1543" spans="1:6" s="856" customFormat="1" ht="12.75">
      <c r="A1543" s="278" t="s">
        <v>547</v>
      </c>
      <c r="B1543" s="140">
        <v>0</v>
      </c>
      <c r="C1543" s="140">
        <v>451844</v>
      </c>
      <c r="D1543" s="140">
        <v>451843</v>
      </c>
      <c r="E1543" s="871" t="s">
        <v>1147</v>
      </c>
      <c r="F1543" s="140">
        <v>451843</v>
      </c>
    </row>
    <row r="1544" spans="1:6" s="856" customFormat="1" ht="12.75">
      <c r="A1544" s="278" t="s">
        <v>460</v>
      </c>
      <c r="B1544" s="140">
        <v>-121567</v>
      </c>
      <c r="C1544" s="140">
        <v>0</v>
      </c>
      <c r="D1544" s="140">
        <v>122348</v>
      </c>
      <c r="E1544" s="871" t="s">
        <v>1147</v>
      </c>
      <c r="F1544" s="140">
        <v>1</v>
      </c>
    </row>
    <row r="1545" spans="1:6" s="856" customFormat="1" ht="13.5" customHeight="1">
      <c r="A1545" s="278" t="s">
        <v>1152</v>
      </c>
      <c r="B1545" s="140">
        <v>121567</v>
      </c>
      <c r="C1545" s="140">
        <v>0</v>
      </c>
      <c r="D1545" s="870" t="s">
        <v>1147</v>
      </c>
      <c r="E1545" s="871" t="s">
        <v>1147</v>
      </c>
      <c r="F1545" s="871" t="s">
        <v>1147</v>
      </c>
    </row>
    <row r="1546" spans="1:6" s="856" customFormat="1" ht="13.5" customHeight="1">
      <c r="A1546" s="278" t="s">
        <v>539</v>
      </c>
      <c r="B1546" s="140">
        <v>121567</v>
      </c>
      <c r="C1546" s="140">
        <v>0</v>
      </c>
      <c r="D1546" s="870" t="s">
        <v>1147</v>
      </c>
      <c r="E1546" s="871" t="s">
        <v>1147</v>
      </c>
      <c r="F1546" s="871" t="s">
        <v>1147</v>
      </c>
    </row>
    <row r="1547" spans="1:6" s="856" customFormat="1" ht="25.5">
      <c r="A1547" s="280" t="s">
        <v>549</v>
      </c>
      <c r="B1547" s="140">
        <v>121567</v>
      </c>
      <c r="C1547" s="140">
        <v>0</v>
      </c>
      <c r="D1547" s="870" t="s">
        <v>1147</v>
      </c>
      <c r="E1547" s="871" t="s">
        <v>1147</v>
      </c>
      <c r="F1547" s="871" t="s">
        <v>1147</v>
      </c>
    </row>
    <row r="1548" spans="1:6" s="856" customFormat="1" ht="12.75">
      <c r="A1548" s="864" t="s">
        <v>571</v>
      </c>
      <c r="B1548" s="140"/>
      <c r="C1548" s="140"/>
      <c r="D1548" s="140"/>
      <c r="E1548" s="141"/>
      <c r="F1548" s="140"/>
    </row>
    <row r="1549" spans="1:6" s="856" customFormat="1" ht="12.75">
      <c r="A1549" s="278" t="s">
        <v>516</v>
      </c>
      <c r="B1549" s="140">
        <v>1500</v>
      </c>
      <c r="C1549" s="140">
        <v>1500</v>
      </c>
      <c r="D1549" s="140">
        <v>0</v>
      </c>
      <c r="E1549" s="141">
        <v>0</v>
      </c>
      <c r="F1549" s="140">
        <v>0</v>
      </c>
    </row>
    <row r="1550" spans="1:6" s="856" customFormat="1" ht="12.75">
      <c r="A1550" s="278" t="s">
        <v>152</v>
      </c>
      <c r="B1550" s="140">
        <v>1500</v>
      </c>
      <c r="C1550" s="140">
        <v>1500</v>
      </c>
      <c r="D1550" s="140">
        <v>0</v>
      </c>
      <c r="E1550" s="141">
        <v>0</v>
      </c>
      <c r="F1550" s="140">
        <v>0</v>
      </c>
    </row>
    <row r="1551" spans="1:6" s="856" customFormat="1" ht="12.75">
      <c r="A1551" s="278" t="s">
        <v>246</v>
      </c>
      <c r="B1551" s="140">
        <v>2504</v>
      </c>
      <c r="C1551" s="140">
        <v>1500</v>
      </c>
      <c r="D1551" s="140">
        <v>1378</v>
      </c>
      <c r="E1551" s="141">
        <v>55.03194888178914</v>
      </c>
      <c r="F1551" s="140">
        <v>0</v>
      </c>
    </row>
    <row r="1552" spans="1:6" s="856" customFormat="1" ht="12.75">
      <c r="A1552" s="278" t="s">
        <v>686</v>
      </c>
      <c r="B1552" s="140">
        <v>2504</v>
      </c>
      <c r="C1552" s="140">
        <v>1500</v>
      </c>
      <c r="D1552" s="140">
        <v>1378</v>
      </c>
      <c r="E1552" s="141">
        <v>55.03194888178914</v>
      </c>
      <c r="F1552" s="140">
        <v>0</v>
      </c>
    </row>
    <row r="1553" spans="1:6" s="856" customFormat="1" ht="12.75">
      <c r="A1553" s="278" t="s">
        <v>518</v>
      </c>
      <c r="B1553" s="140">
        <v>2504</v>
      </c>
      <c r="C1553" s="140">
        <v>1500</v>
      </c>
      <c r="D1553" s="140">
        <v>1378</v>
      </c>
      <c r="E1553" s="141">
        <v>55.03194888178914</v>
      </c>
      <c r="F1553" s="140">
        <v>0</v>
      </c>
    </row>
    <row r="1554" spans="1:6" s="856" customFormat="1" ht="12.75">
      <c r="A1554" s="278" t="s">
        <v>521</v>
      </c>
      <c r="B1554" s="140">
        <v>2504</v>
      </c>
      <c r="C1554" s="140">
        <v>1500</v>
      </c>
      <c r="D1554" s="140">
        <v>1378</v>
      </c>
      <c r="E1554" s="141">
        <v>55.03194888178914</v>
      </c>
      <c r="F1554" s="140">
        <v>0</v>
      </c>
    </row>
    <row r="1555" spans="1:6" s="856" customFormat="1" ht="12.75">
      <c r="A1555" s="278" t="s">
        <v>460</v>
      </c>
      <c r="B1555" s="140">
        <v>-1004</v>
      </c>
      <c r="C1555" s="140">
        <v>0</v>
      </c>
      <c r="D1555" s="870" t="s">
        <v>1147</v>
      </c>
      <c r="E1555" s="871" t="s">
        <v>1147</v>
      </c>
      <c r="F1555" s="871" t="s">
        <v>1147</v>
      </c>
    </row>
    <row r="1556" spans="1:6" s="856" customFormat="1" ht="13.5" customHeight="1">
      <c r="A1556" s="278" t="s">
        <v>1152</v>
      </c>
      <c r="B1556" s="140">
        <v>1004</v>
      </c>
      <c r="C1556" s="140">
        <v>0</v>
      </c>
      <c r="D1556" s="870" t="s">
        <v>1147</v>
      </c>
      <c r="E1556" s="871" t="s">
        <v>1147</v>
      </c>
      <c r="F1556" s="871" t="s">
        <v>1147</v>
      </c>
    </row>
    <row r="1557" spans="1:6" s="856" customFormat="1" ht="13.5" customHeight="1">
      <c r="A1557" s="278" t="s">
        <v>539</v>
      </c>
      <c r="B1557" s="140">
        <v>1004</v>
      </c>
      <c r="C1557" s="140">
        <v>0</v>
      </c>
      <c r="D1557" s="870" t="s">
        <v>1147</v>
      </c>
      <c r="E1557" s="871" t="s">
        <v>1147</v>
      </c>
      <c r="F1557" s="871" t="s">
        <v>1147</v>
      </c>
    </row>
    <row r="1558" spans="1:6" s="856" customFormat="1" ht="25.5">
      <c r="A1558" s="280" t="s">
        <v>549</v>
      </c>
      <c r="B1558" s="140">
        <v>1004</v>
      </c>
      <c r="C1558" s="140">
        <v>0</v>
      </c>
      <c r="D1558" s="870" t="s">
        <v>1147</v>
      </c>
      <c r="E1558" s="871" t="s">
        <v>1147</v>
      </c>
      <c r="F1558" s="871" t="s">
        <v>1147</v>
      </c>
    </row>
    <row r="1559" spans="1:6" s="856" customFormat="1" ht="12.75">
      <c r="A1559" s="864" t="s">
        <v>605</v>
      </c>
      <c r="B1559" s="140"/>
      <c r="C1559" s="140"/>
      <c r="D1559" s="140"/>
      <c r="E1559" s="141"/>
      <c r="F1559" s="140"/>
    </row>
    <row r="1560" spans="1:6" s="856" customFormat="1" ht="12.75">
      <c r="A1560" s="278" t="s">
        <v>516</v>
      </c>
      <c r="B1560" s="140">
        <v>28946</v>
      </c>
      <c r="C1560" s="140">
        <v>0</v>
      </c>
      <c r="D1560" s="140">
        <v>0</v>
      </c>
      <c r="E1560" s="141">
        <v>0</v>
      </c>
      <c r="F1560" s="140">
        <v>0</v>
      </c>
    </row>
    <row r="1561" spans="1:6" s="856" customFormat="1" ht="12.75">
      <c r="A1561" s="278" t="s">
        <v>152</v>
      </c>
      <c r="B1561" s="140">
        <v>26457</v>
      </c>
      <c r="C1561" s="140">
        <v>0</v>
      </c>
      <c r="D1561" s="140">
        <v>0</v>
      </c>
      <c r="E1561" s="141">
        <v>0</v>
      </c>
      <c r="F1561" s="140">
        <v>0</v>
      </c>
    </row>
    <row r="1562" spans="1:6" s="856" customFormat="1" ht="12.75">
      <c r="A1562" s="278" t="s">
        <v>545</v>
      </c>
      <c r="B1562" s="140">
        <v>2489</v>
      </c>
      <c r="C1562" s="140">
        <v>0</v>
      </c>
      <c r="D1562" s="140">
        <v>0</v>
      </c>
      <c r="E1562" s="141">
        <v>0</v>
      </c>
      <c r="F1562" s="140">
        <v>0</v>
      </c>
    </row>
    <row r="1563" spans="1:6" s="856" customFormat="1" ht="25.5">
      <c r="A1563" s="278" t="s">
        <v>517</v>
      </c>
      <c r="B1563" s="140">
        <v>2489</v>
      </c>
      <c r="C1563" s="140">
        <v>0</v>
      </c>
      <c r="D1563" s="140">
        <v>0</v>
      </c>
      <c r="E1563" s="141">
        <v>0</v>
      </c>
      <c r="F1563" s="140">
        <v>0</v>
      </c>
    </row>
    <row r="1564" spans="1:6" s="856" customFormat="1" ht="12.75">
      <c r="A1564" s="278" t="s">
        <v>246</v>
      </c>
      <c r="B1564" s="140">
        <v>52786</v>
      </c>
      <c r="C1564" s="140">
        <v>0</v>
      </c>
      <c r="D1564" s="140">
        <v>0</v>
      </c>
      <c r="E1564" s="141">
        <v>0</v>
      </c>
      <c r="F1564" s="140">
        <v>0</v>
      </c>
    </row>
    <row r="1565" spans="1:6" s="856" customFormat="1" ht="12.75">
      <c r="A1565" s="278" t="s">
        <v>686</v>
      </c>
      <c r="B1565" s="140">
        <v>52786</v>
      </c>
      <c r="C1565" s="140">
        <v>0</v>
      </c>
      <c r="D1565" s="140">
        <v>0</v>
      </c>
      <c r="E1565" s="141">
        <v>0</v>
      </c>
      <c r="F1565" s="140">
        <v>0</v>
      </c>
    </row>
    <row r="1566" spans="1:6" s="856" customFormat="1" ht="12.75">
      <c r="A1566" s="278" t="s">
        <v>518</v>
      </c>
      <c r="B1566" s="140">
        <v>52786</v>
      </c>
      <c r="C1566" s="140">
        <v>0</v>
      </c>
      <c r="D1566" s="140">
        <v>0</v>
      </c>
      <c r="E1566" s="141">
        <v>0</v>
      </c>
      <c r="F1566" s="140">
        <v>0</v>
      </c>
    </row>
    <row r="1567" spans="1:6" s="856" customFormat="1" ht="12.75">
      <c r="A1567" s="278" t="s">
        <v>519</v>
      </c>
      <c r="B1567" s="140">
        <v>28412</v>
      </c>
      <c r="C1567" s="140">
        <v>0</v>
      </c>
      <c r="D1567" s="140">
        <v>0</v>
      </c>
      <c r="E1567" s="141">
        <v>0</v>
      </c>
      <c r="F1567" s="140">
        <v>0</v>
      </c>
    </row>
    <row r="1568" spans="1:6" s="856" customFormat="1" ht="12.75">
      <c r="A1568" s="278" t="s">
        <v>546</v>
      </c>
      <c r="B1568" s="140">
        <v>22895</v>
      </c>
      <c r="C1568" s="140">
        <v>0</v>
      </c>
      <c r="D1568" s="140">
        <v>0</v>
      </c>
      <c r="E1568" s="141">
        <v>0</v>
      </c>
      <c r="F1568" s="140">
        <v>0</v>
      </c>
    </row>
    <row r="1569" spans="1:6" s="856" customFormat="1" ht="12.75">
      <c r="A1569" s="278" t="s">
        <v>521</v>
      </c>
      <c r="B1569" s="140">
        <v>24374</v>
      </c>
      <c r="C1569" s="140">
        <v>0</v>
      </c>
      <c r="D1569" s="140">
        <v>0</v>
      </c>
      <c r="E1569" s="141">
        <v>0</v>
      </c>
      <c r="F1569" s="140">
        <v>0</v>
      </c>
    </row>
    <row r="1570" spans="1:6" s="856" customFormat="1" ht="12.75">
      <c r="A1570" s="278" t="s">
        <v>460</v>
      </c>
      <c r="B1570" s="140">
        <v>-23840</v>
      </c>
      <c r="C1570" s="140">
        <v>0</v>
      </c>
      <c r="D1570" s="140">
        <v>0</v>
      </c>
      <c r="E1570" s="141">
        <v>0</v>
      </c>
      <c r="F1570" s="140">
        <v>0</v>
      </c>
    </row>
    <row r="1571" spans="1:6" s="856" customFormat="1" ht="13.5" customHeight="1">
      <c r="A1571" s="278" t="s">
        <v>1152</v>
      </c>
      <c r="B1571" s="140">
        <v>23840</v>
      </c>
      <c r="C1571" s="140">
        <v>0</v>
      </c>
      <c r="D1571" s="870" t="s">
        <v>1147</v>
      </c>
      <c r="E1571" s="871" t="s">
        <v>1147</v>
      </c>
      <c r="F1571" s="871" t="s">
        <v>1147</v>
      </c>
    </row>
    <row r="1572" spans="1:6" s="856" customFormat="1" ht="13.5" customHeight="1">
      <c r="A1572" s="278" t="s">
        <v>539</v>
      </c>
      <c r="B1572" s="140">
        <v>23840</v>
      </c>
      <c r="C1572" s="140">
        <v>0</v>
      </c>
      <c r="D1572" s="870" t="s">
        <v>1147</v>
      </c>
      <c r="E1572" s="871" t="s">
        <v>1147</v>
      </c>
      <c r="F1572" s="871" t="s">
        <v>1147</v>
      </c>
    </row>
    <row r="1573" spans="1:6" s="856" customFormat="1" ht="25.5">
      <c r="A1573" s="280" t="s">
        <v>549</v>
      </c>
      <c r="B1573" s="140">
        <v>23840</v>
      </c>
      <c r="C1573" s="140">
        <v>0</v>
      </c>
      <c r="D1573" s="870" t="s">
        <v>1147</v>
      </c>
      <c r="E1573" s="871" t="s">
        <v>1147</v>
      </c>
      <c r="F1573" s="871" t="s">
        <v>1147</v>
      </c>
    </row>
    <row r="1574" spans="1:6" s="856" customFormat="1" ht="25.5">
      <c r="A1574" s="864" t="s">
        <v>573</v>
      </c>
      <c r="B1574" s="140"/>
      <c r="C1574" s="140"/>
      <c r="D1574" s="140"/>
      <c r="E1574" s="141"/>
      <c r="F1574" s="140"/>
    </row>
    <row r="1575" spans="1:6" s="856" customFormat="1" ht="12.75">
      <c r="A1575" s="278" t="s">
        <v>516</v>
      </c>
      <c r="B1575" s="140">
        <v>259630</v>
      </c>
      <c r="C1575" s="140">
        <v>0</v>
      </c>
      <c r="D1575" s="140">
        <v>0</v>
      </c>
      <c r="E1575" s="141">
        <v>0</v>
      </c>
      <c r="F1575" s="140">
        <v>0</v>
      </c>
    </row>
    <row r="1576" spans="1:6" s="856" customFormat="1" ht="12.75">
      <c r="A1576" s="278" t="s">
        <v>152</v>
      </c>
      <c r="B1576" s="140">
        <v>190670</v>
      </c>
      <c r="C1576" s="140">
        <v>0</v>
      </c>
      <c r="D1576" s="140">
        <v>0</v>
      </c>
      <c r="E1576" s="141">
        <v>0</v>
      </c>
      <c r="F1576" s="140">
        <v>0</v>
      </c>
    </row>
    <row r="1577" spans="1:6" s="856" customFormat="1" ht="12.75">
      <c r="A1577" s="278" t="s">
        <v>545</v>
      </c>
      <c r="B1577" s="140">
        <v>68960</v>
      </c>
      <c r="C1577" s="140">
        <v>0</v>
      </c>
      <c r="D1577" s="140">
        <v>0</v>
      </c>
      <c r="E1577" s="141">
        <v>0</v>
      </c>
      <c r="F1577" s="140">
        <v>0</v>
      </c>
    </row>
    <row r="1578" spans="1:6" s="856" customFormat="1" ht="25.5">
      <c r="A1578" s="278" t="s">
        <v>517</v>
      </c>
      <c r="B1578" s="140">
        <v>68960</v>
      </c>
      <c r="C1578" s="140">
        <v>0</v>
      </c>
      <c r="D1578" s="140">
        <v>0</v>
      </c>
      <c r="E1578" s="141">
        <v>0</v>
      </c>
      <c r="F1578" s="140">
        <v>0</v>
      </c>
    </row>
    <row r="1579" spans="1:6" s="856" customFormat="1" ht="12.75">
      <c r="A1579" s="278" t="s">
        <v>246</v>
      </c>
      <c r="B1579" s="140">
        <v>268207</v>
      </c>
      <c r="C1579" s="140">
        <v>8357</v>
      </c>
      <c r="D1579" s="140">
        <v>8167</v>
      </c>
      <c r="E1579" s="141">
        <v>3.0450361101686383</v>
      </c>
      <c r="F1579" s="140">
        <v>0</v>
      </c>
    </row>
    <row r="1580" spans="1:6" s="856" customFormat="1" ht="12.75">
      <c r="A1580" s="278" t="s">
        <v>686</v>
      </c>
      <c r="B1580" s="140">
        <v>268207</v>
      </c>
      <c r="C1580" s="140">
        <v>8357</v>
      </c>
      <c r="D1580" s="140">
        <v>8167</v>
      </c>
      <c r="E1580" s="141">
        <v>3.0450361101686383</v>
      </c>
      <c r="F1580" s="140">
        <v>0</v>
      </c>
    </row>
    <row r="1581" spans="1:6" s="856" customFormat="1" ht="12.75">
      <c r="A1581" s="278" t="s">
        <v>518</v>
      </c>
      <c r="B1581" s="140">
        <v>163963</v>
      </c>
      <c r="C1581" s="140">
        <v>8357</v>
      </c>
      <c r="D1581" s="140">
        <v>8167</v>
      </c>
      <c r="E1581" s="141">
        <v>4.981001811384276</v>
      </c>
      <c r="F1581" s="140">
        <v>0</v>
      </c>
    </row>
    <row r="1582" spans="1:6" s="856" customFormat="1" ht="12.75">
      <c r="A1582" s="278" t="s">
        <v>519</v>
      </c>
      <c r="B1582" s="140">
        <v>26050</v>
      </c>
      <c r="C1582" s="140">
        <v>188</v>
      </c>
      <c r="D1582" s="140">
        <v>0</v>
      </c>
      <c r="E1582" s="141">
        <v>0</v>
      </c>
      <c r="F1582" s="140">
        <v>0</v>
      </c>
    </row>
    <row r="1583" spans="1:6" s="856" customFormat="1" ht="12.75">
      <c r="A1583" s="278" t="s">
        <v>546</v>
      </c>
      <c r="B1583" s="140">
        <v>21811</v>
      </c>
      <c r="C1583" s="140">
        <v>152</v>
      </c>
      <c r="D1583" s="140">
        <v>0</v>
      </c>
      <c r="E1583" s="141">
        <v>0</v>
      </c>
      <c r="F1583" s="140">
        <v>0</v>
      </c>
    </row>
    <row r="1584" spans="1:6" s="856" customFormat="1" ht="12.75">
      <c r="A1584" s="278" t="s">
        <v>521</v>
      </c>
      <c r="B1584" s="140">
        <v>137913</v>
      </c>
      <c r="C1584" s="140">
        <v>8169</v>
      </c>
      <c r="D1584" s="140">
        <v>8167</v>
      </c>
      <c r="E1584" s="141">
        <v>5.921849281793595</v>
      </c>
      <c r="F1584" s="140">
        <v>0</v>
      </c>
    </row>
    <row r="1585" spans="1:6" s="856" customFormat="1" ht="12.75">
      <c r="A1585" s="278" t="s">
        <v>523</v>
      </c>
      <c r="B1585" s="140">
        <v>104244</v>
      </c>
      <c r="C1585" s="140">
        <v>0</v>
      </c>
      <c r="D1585" s="140">
        <v>0</v>
      </c>
      <c r="E1585" s="141">
        <v>0</v>
      </c>
      <c r="F1585" s="140">
        <v>0</v>
      </c>
    </row>
    <row r="1586" spans="1:6" s="856" customFormat="1" ht="12.75">
      <c r="A1586" s="278" t="s">
        <v>547</v>
      </c>
      <c r="B1586" s="140">
        <v>104244</v>
      </c>
      <c r="C1586" s="140">
        <v>0</v>
      </c>
      <c r="D1586" s="140">
        <v>0</v>
      </c>
      <c r="E1586" s="141">
        <v>0</v>
      </c>
      <c r="F1586" s="140">
        <v>0</v>
      </c>
    </row>
    <row r="1587" spans="1:6" s="856" customFormat="1" ht="12.75">
      <c r="A1587" s="278" t="s">
        <v>460</v>
      </c>
      <c r="B1587" s="140">
        <v>-8577</v>
      </c>
      <c r="C1587" s="140">
        <v>-8357</v>
      </c>
      <c r="D1587" s="140">
        <v>-8167</v>
      </c>
      <c r="E1587" s="141">
        <v>95.21977381368777</v>
      </c>
      <c r="F1587" s="140">
        <v>0</v>
      </c>
    </row>
    <row r="1588" spans="1:6" s="856" customFormat="1" ht="13.5" customHeight="1">
      <c r="A1588" s="278" t="s">
        <v>1152</v>
      </c>
      <c r="B1588" s="140">
        <v>8577</v>
      </c>
      <c r="C1588" s="140">
        <v>8357</v>
      </c>
      <c r="D1588" s="870" t="s">
        <v>1147</v>
      </c>
      <c r="E1588" s="871" t="s">
        <v>1147</v>
      </c>
      <c r="F1588" s="871" t="s">
        <v>1147</v>
      </c>
    </row>
    <row r="1589" spans="1:6" s="856" customFormat="1" ht="13.5" customHeight="1">
      <c r="A1589" s="278" t="s">
        <v>539</v>
      </c>
      <c r="B1589" s="140">
        <v>8577</v>
      </c>
      <c r="C1589" s="140">
        <v>8357</v>
      </c>
      <c r="D1589" s="870" t="s">
        <v>1147</v>
      </c>
      <c r="E1589" s="871" t="s">
        <v>1147</v>
      </c>
      <c r="F1589" s="871" t="s">
        <v>1147</v>
      </c>
    </row>
    <row r="1590" spans="1:6" s="856" customFormat="1" ht="25.5">
      <c r="A1590" s="280" t="s">
        <v>549</v>
      </c>
      <c r="B1590" s="140">
        <v>8577</v>
      </c>
      <c r="C1590" s="140">
        <v>8357</v>
      </c>
      <c r="D1590" s="870" t="s">
        <v>1147</v>
      </c>
      <c r="E1590" s="871" t="s">
        <v>1147</v>
      </c>
      <c r="F1590" s="871" t="s">
        <v>1147</v>
      </c>
    </row>
    <row r="1591" spans="1:6" s="856" customFormat="1" ht="12.75">
      <c r="A1591" s="864" t="s">
        <v>575</v>
      </c>
      <c r="B1591" s="140"/>
      <c r="C1591" s="140"/>
      <c r="D1591" s="140"/>
      <c r="E1591" s="141"/>
      <c r="F1591" s="140"/>
    </row>
    <row r="1592" spans="1:6" s="856" customFormat="1" ht="12.75">
      <c r="A1592" s="278" t="s">
        <v>516</v>
      </c>
      <c r="B1592" s="140">
        <v>118071</v>
      </c>
      <c r="C1592" s="140">
        <v>14904</v>
      </c>
      <c r="D1592" s="140">
        <v>56927</v>
      </c>
      <c r="E1592" s="141">
        <v>48.21421009392653</v>
      </c>
      <c r="F1592" s="140">
        <v>0</v>
      </c>
    </row>
    <row r="1593" spans="1:6" s="856" customFormat="1" ht="12.75">
      <c r="A1593" s="278" t="s">
        <v>152</v>
      </c>
      <c r="B1593" s="140">
        <v>118071</v>
      </c>
      <c r="C1593" s="140">
        <v>14904</v>
      </c>
      <c r="D1593" s="140">
        <v>56927</v>
      </c>
      <c r="E1593" s="141">
        <v>48.21421009392653</v>
      </c>
      <c r="F1593" s="140">
        <v>0</v>
      </c>
    </row>
    <row r="1594" spans="1:6" s="856" customFormat="1" ht="12.75">
      <c r="A1594" s="278" t="s">
        <v>246</v>
      </c>
      <c r="B1594" s="140">
        <v>144631</v>
      </c>
      <c r="C1594" s="140">
        <v>14904</v>
      </c>
      <c r="D1594" s="140">
        <v>11858</v>
      </c>
      <c r="E1594" s="141">
        <v>8.198795555586285</v>
      </c>
      <c r="F1594" s="140">
        <v>2681</v>
      </c>
    </row>
    <row r="1595" spans="1:6" s="856" customFormat="1" ht="12.75">
      <c r="A1595" s="278" t="s">
        <v>686</v>
      </c>
      <c r="B1595" s="140">
        <v>144631</v>
      </c>
      <c r="C1595" s="140">
        <v>14904</v>
      </c>
      <c r="D1595" s="140">
        <v>11858</v>
      </c>
      <c r="E1595" s="141">
        <v>8.198795555586285</v>
      </c>
      <c r="F1595" s="140">
        <v>2681</v>
      </c>
    </row>
    <row r="1596" spans="1:6" s="856" customFormat="1" ht="12.75">
      <c r="A1596" s="278" t="s">
        <v>518</v>
      </c>
      <c r="B1596" s="140">
        <v>144631</v>
      </c>
      <c r="C1596" s="140">
        <v>14904</v>
      </c>
      <c r="D1596" s="140">
        <v>11858</v>
      </c>
      <c r="E1596" s="141">
        <v>8.198795555586285</v>
      </c>
      <c r="F1596" s="140">
        <v>2681</v>
      </c>
    </row>
    <row r="1597" spans="1:6" s="856" customFormat="1" ht="12.75">
      <c r="A1597" s="278" t="s">
        <v>519</v>
      </c>
      <c r="B1597" s="140">
        <v>84139</v>
      </c>
      <c r="C1597" s="140">
        <v>2894</v>
      </c>
      <c r="D1597" s="140">
        <v>1300</v>
      </c>
      <c r="E1597" s="141">
        <v>1.5450623373227634</v>
      </c>
      <c r="F1597" s="140">
        <v>1300</v>
      </c>
    </row>
    <row r="1598" spans="1:6" s="856" customFormat="1" ht="12.75">
      <c r="A1598" s="278" t="s">
        <v>546</v>
      </c>
      <c r="B1598" s="140">
        <v>67596</v>
      </c>
      <c r="C1598" s="140">
        <v>2332</v>
      </c>
      <c r="D1598" s="140">
        <v>866</v>
      </c>
      <c r="E1598" s="141">
        <v>1.2811408959110007</v>
      </c>
      <c r="F1598" s="140">
        <v>866</v>
      </c>
    </row>
    <row r="1599" spans="1:6" s="856" customFormat="1" ht="12.75">
      <c r="A1599" s="278" t="s">
        <v>521</v>
      </c>
      <c r="B1599" s="140">
        <v>60492</v>
      </c>
      <c r="C1599" s="140">
        <v>12010</v>
      </c>
      <c r="D1599" s="140">
        <v>10558</v>
      </c>
      <c r="E1599" s="141">
        <v>17.453547576539048</v>
      </c>
      <c r="F1599" s="140">
        <v>1381</v>
      </c>
    </row>
    <row r="1600" spans="1:6" s="856" customFormat="1" ht="12.75">
      <c r="A1600" s="278" t="s">
        <v>460</v>
      </c>
      <c r="B1600" s="140">
        <v>-26560</v>
      </c>
      <c r="C1600" s="140">
        <v>0</v>
      </c>
      <c r="D1600" s="140">
        <v>45069</v>
      </c>
      <c r="E1600" s="141">
        <v>-169.6875</v>
      </c>
      <c r="F1600" s="140">
        <v>-2681</v>
      </c>
    </row>
    <row r="1601" spans="1:6" s="856" customFormat="1" ht="13.5" customHeight="1">
      <c r="A1601" s="278" t="s">
        <v>1152</v>
      </c>
      <c r="B1601" s="140">
        <v>26560</v>
      </c>
      <c r="C1601" s="140">
        <v>0</v>
      </c>
      <c r="D1601" s="870" t="s">
        <v>1147</v>
      </c>
      <c r="E1601" s="871" t="s">
        <v>1147</v>
      </c>
      <c r="F1601" s="871" t="s">
        <v>1147</v>
      </c>
    </row>
    <row r="1602" spans="1:6" s="856" customFormat="1" ht="13.5" customHeight="1">
      <c r="A1602" s="278" t="s">
        <v>539</v>
      </c>
      <c r="B1602" s="140">
        <v>26560</v>
      </c>
      <c r="C1602" s="140">
        <v>0</v>
      </c>
      <c r="D1602" s="870" t="s">
        <v>1147</v>
      </c>
      <c r="E1602" s="871" t="s">
        <v>1147</v>
      </c>
      <c r="F1602" s="871" t="s">
        <v>1147</v>
      </c>
    </row>
    <row r="1603" spans="1:6" s="856" customFormat="1" ht="25.5">
      <c r="A1603" s="280" t="s">
        <v>549</v>
      </c>
      <c r="B1603" s="140">
        <v>26560</v>
      </c>
      <c r="C1603" s="140">
        <v>0</v>
      </c>
      <c r="D1603" s="870" t="s">
        <v>1147</v>
      </c>
      <c r="E1603" s="871" t="s">
        <v>1147</v>
      </c>
      <c r="F1603" s="871" t="s">
        <v>1147</v>
      </c>
    </row>
    <row r="1604" spans="1:6" s="856" customFormat="1" ht="12.75">
      <c r="A1604" s="853" t="s">
        <v>614</v>
      </c>
      <c r="B1604" s="140"/>
      <c r="C1604" s="140"/>
      <c r="D1604" s="140"/>
      <c r="E1604" s="868"/>
      <c r="F1604" s="140"/>
    </row>
    <row r="1605" spans="1:6" s="856" customFormat="1" ht="12.75">
      <c r="A1605" s="278" t="s">
        <v>242</v>
      </c>
      <c r="B1605" s="140">
        <v>27384905</v>
      </c>
      <c r="C1605" s="140">
        <v>9988832</v>
      </c>
      <c r="D1605" s="140">
        <v>9988832</v>
      </c>
      <c r="E1605" s="141">
        <v>36.4756861489934</v>
      </c>
      <c r="F1605" s="140">
        <v>0</v>
      </c>
    </row>
    <row r="1606" spans="1:6" s="856" customFormat="1" ht="12.75">
      <c r="A1606" s="278" t="s">
        <v>545</v>
      </c>
      <c r="B1606" s="140">
        <v>27384905</v>
      </c>
      <c r="C1606" s="140">
        <v>9988832</v>
      </c>
      <c r="D1606" s="140">
        <v>9988832</v>
      </c>
      <c r="E1606" s="141">
        <v>36.4756861489934</v>
      </c>
      <c r="F1606" s="140">
        <v>0</v>
      </c>
    </row>
    <row r="1607" spans="1:6" s="856" customFormat="1" ht="25.5">
      <c r="A1607" s="278" t="s">
        <v>517</v>
      </c>
      <c r="B1607" s="140">
        <v>27384905</v>
      </c>
      <c r="C1607" s="140">
        <v>9988832</v>
      </c>
      <c r="D1607" s="140">
        <v>9988832</v>
      </c>
      <c r="E1607" s="141">
        <v>36.4756861489934</v>
      </c>
      <c r="F1607" s="140">
        <v>0</v>
      </c>
    </row>
    <row r="1608" spans="1:6" s="856" customFormat="1" ht="12.75">
      <c r="A1608" s="278" t="s">
        <v>246</v>
      </c>
      <c r="B1608" s="140">
        <v>27384905</v>
      </c>
      <c r="C1608" s="140">
        <v>9988832</v>
      </c>
      <c r="D1608" s="140">
        <v>9988831</v>
      </c>
      <c r="E1608" s="141">
        <v>36.475682497346625</v>
      </c>
      <c r="F1608" s="140">
        <v>0</v>
      </c>
    </row>
    <row r="1609" spans="1:6" s="856" customFormat="1" ht="12.75">
      <c r="A1609" s="278" t="s">
        <v>200</v>
      </c>
      <c r="B1609" s="140">
        <v>27384905</v>
      </c>
      <c r="C1609" s="140">
        <v>9988832</v>
      </c>
      <c r="D1609" s="140">
        <v>9988831</v>
      </c>
      <c r="E1609" s="141">
        <v>36.475682497346625</v>
      </c>
      <c r="F1609" s="140">
        <v>0</v>
      </c>
    </row>
    <row r="1610" spans="1:6" s="856" customFormat="1" ht="25.5">
      <c r="A1610" s="280" t="s">
        <v>533</v>
      </c>
      <c r="B1610" s="140">
        <v>27384905</v>
      </c>
      <c r="C1610" s="140">
        <v>9988832</v>
      </c>
      <c r="D1610" s="140">
        <v>9988831</v>
      </c>
      <c r="E1610" s="141">
        <v>36.475682497346625</v>
      </c>
      <c r="F1610" s="140">
        <v>0</v>
      </c>
    </row>
    <row r="1611" spans="1:6" s="856" customFormat="1" ht="12.75">
      <c r="A1611" s="278" t="s">
        <v>615</v>
      </c>
      <c r="B1611" s="140">
        <v>27384905</v>
      </c>
      <c r="C1611" s="140">
        <v>9988832</v>
      </c>
      <c r="D1611" s="140">
        <v>9988831</v>
      </c>
      <c r="E1611" s="141">
        <v>36.475682497346625</v>
      </c>
      <c r="F1611" s="140">
        <v>0</v>
      </c>
    </row>
    <row r="1612" spans="1:6" s="856" customFormat="1" ht="25.5">
      <c r="A1612" s="278" t="s">
        <v>209</v>
      </c>
      <c r="B1612" s="140">
        <v>27384905</v>
      </c>
      <c r="C1612" s="140">
        <v>9988832</v>
      </c>
      <c r="D1612" s="140">
        <v>9988831</v>
      </c>
      <c r="E1612" s="141">
        <v>36.475682497346625</v>
      </c>
      <c r="F1612" s="140">
        <v>0</v>
      </c>
    </row>
    <row r="1613" spans="1:6" s="856" customFormat="1" ht="12.75">
      <c r="A1613" s="864" t="s">
        <v>575</v>
      </c>
      <c r="B1613" s="140"/>
      <c r="C1613" s="140"/>
      <c r="D1613" s="140"/>
      <c r="E1613" s="868"/>
      <c r="F1613" s="140"/>
    </row>
    <row r="1614" spans="1:6" s="856" customFormat="1" ht="12.75">
      <c r="A1614" s="278" t="s">
        <v>242</v>
      </c>
      <c r="B1614" s="140">
        <v>27384905</v>
      </c>
      <c r="C1614" s="140">
        <v>9988832</v>
      </c>
      <c r="D1614" s="140">
        <v>9988832</v>
      </c>
      <c r="E1614" s="141">
        <v>36.4756861489934</v>
      </c>
      <c r="F1614" s="140">
        <v>0</v>
      </c>
    </row>
    <row r="1615" spans="1:6" s="856" customFormat="1" ht="12.75">
      <c r="A1615" s="278" t="s">
        <v>545</v>
      </c>
      <c r="B1615" s="140">
        <v>27384905</v>
      </c>
      <c r="C1615" s="140">
        <v>9988832</v>
      </c>
      <c r="D1615" s="140">
        <v>9988832</v>
      </c>
      <c r="E1615" s="141">
        <v>36.4756861489934</v>
      </c>
      <c r="F1615" s="140">
        <v>0</v>
      </c>
    </row>
    <row r="1616" spans="1:6" s="856" customFormat="1" ht="25.5">
      <c r="A1616" s="278" t="s">
        <v>517</v>
      </c>
      <c r="B1616" s="140">
        <v>27384905</v>
      </c>
      <c r="C1616" s="140">
        <v>9988832</v>
      </c>
      <c r="D1616" s="140">
        <v>9988832</v>
      </c>
      <c r="E1616" s="141">
        <v>36.4756861489934</v>
      </c>
      <c r="F1616" s="140">
        <v>0</v>
      </c>
    </row>
    <row r="1617" spans="1:6" s="856" customFormat="1" ht="12.75">
      <c r="A1617" s="278" t="s">
        <v>246</v>
      </c>
      <c r="B1617" s="140">
        <v>27384905</v>
      </c>
      <c r="C1617" s="140">
        <v>9988832</v>
      </c>
      <c r="D1617" s="140">
        <v>9988831</v>
      </c>
      <c r="E1617" s="141">
        <v>36.475682497346625</v>
      </c>
      <c r="F1617" s="140">
        <v>0</v>
      </c>
    </row>
    <row r="1618" spans="1:6" s="856" customFormat="1" ht="12.75">
      <c r="A1618" s="278" t="s">
        <v>200</v>
      </c>
      <c r="B1618" s="140">
        <v>27384905</v>
      </c>
      <c r="C1618" s="140">
        <v>9988832</v>
      </c>
      <c r="D1618" s="140">
        <v>9988831</v>
      </c>
      <c r="E1618" s="141">
        <v>36.475682497346625</v>
      </c>
      <c r="F1618" s="140">
        <v>0</v>
      </c>
    </row>
    <row r="1619" spans="1:6" s="856" customFormat="1" ht="25.5">
      <c r="A1619" s="280" t="s">
        <v>533</v>
      </c>
      <c r="B1619" s="140">
        <v>27384905</v>
      </c>
      <c r="C1619" s="140">
        <v>9988832</v>
      </c>
      <c r="D1619" s="140">
        <v>9988831</v>
      </c>
      <c r="E1619" s="141">
        <v>36.475682497346625</v>
      </c>
      <c r="F1619" s="140">
        <v>0</v>
      </c>
    </row>
    <row r="1620" spans="1:6" s="856" customFormat="1" ht="12.75">
      <c r="A1620" s="278" t="s">
        <v>615</v>
      </c>
      <c r="B1620" s="140">
        <v>27384905</v>
      </c>
      <c r="C1620" s="140">
        <v>9988832</v>
      </c>
      <c r="D1620" s="140">
        <v>9988831</v>
      </c>
      <c r="E1620" s="141">
        <v>36.475682497346625</v>
      </c>
      <c r="F1620" s="140">
        <v>0</v>
      </c>
    </row>
    <row r="1621" spans="1:6" s="856" customFormat="1" ht="25.5">
      <c r="A1621" s="278" t="s">
        <v>209</v>
      </c>
      <c r="B1621" s="140">
        <v>27384905</v>
      </c>
      <c r="C1621" s="140">
        <v>9988832</v>
      </c>
      <c r="D1621" s="140">
        <v>9988831</v>
      </c>
      <c r="E1621" s="141">
        <v>36.475682497346625</v>
      </c>
      <c r="F1621" s="140">
        <v>0</v>
      </c>
    </row>
    <row r="1622" spans="1:6" s="856" customFormat="1" ht="12.75">
      <c r="A1622" s="853" t="s">
        <v>616</v>
      </c>
      <c r="B1622" s="140"/>
      <c r="C1622" s="140"/>
      <c r="D1622" s="140"/>
      <c r="E1622" s="868"/>
      <c r="F1622" s="140"/>
    </row>
    <row r="1623" spans="1:6" s="856" customFormat="1" ht="12.75">
      <c r="A1623" s="278" t="s">
        <v>242</v>
      </c>
      <c r="B1623" s="140">
        <v>47669837</v>
      </c>
      <c r="C1623" s="140">
        <v>23068357</v>
      </c>
      <c r="D1623" s="140">
        <v>23068357</v>
      </c>
      <c r="E1623" s="141">
        <v>48.39193597410455</v>
      </c>
      <c r="F1623" s="140">
        <v>1881253</v>
      </c>
    </row>
    <row r="1624" spans="1:6" s="856" customFormat="1" ht="12.75">
      <c r="A1624" s="278" t="s">
        <v>545</v>
      </c>
      <c r="B1624" s="140">
        <v>47669837</v>
      </c>
      <c r="C1624" s="140">
        <v>23068357</v>
      </c>
      <c r="D1624" s="140">
        <v>23068357</v>
      </c>
      <c r="E1624" s="141">
        <v>48.39193597410455</v>
      </c>
      <c r="F1624" s="140">
        <v>1881253</v>
      </c>
    </row>
    <row r="1625" spans="1:6" s="856" customFormat="1" ht="25.5">
      <c r="A1625" s="278" t="s">
        <v>517</v>
      </c>
      <c r="B1625" s="140">
        <v>47669837</v>
      </c>
      <c r="C1625" s="140">
        <v>23068357</v>
      </c>
      <c r="D1625" s="140">
        <v>23068357</v>
      </c>
      <c r="E1625" s="141">
        <v>48.39193597410455</v>
      </c>
      <c r="F1625" s="140">
        <v>1881253</v>
      </c>
    </row>
    <row r="1626" spans="1:6" s="856" customFormat="1" ht="12.75">
      <c r="A1626" s="278" t="s">
        <v>246</v>
      </c>
      <c r="B1626" s="140">
        <v>47669837</v>
      </c>
      <c r="C1626" s="140">
        <v>23068357</v>
      </c>
      <c r="D1626" s="140">
        <v>22724542</v>
      </c>
      <c r="E1626" s="141">
        <v>47.67069373448875</v>
      </c>
      <c r="F1626" s="140">
        <v>1777397</v>
      </c>
    </row>
    <row r="1627" spans="1:6" s="856" customFormat="1" ht="12.75">
      <c r="A1627" s="278" t="s">
        <v>686</v>
      </c>
      <c r="B1627" s="140">
        <v>13521498</v>
      </c>
      <c r="C1627" s="140">
        <v>2729708</v>
      </c>
      <c r="D1627" s="140">
        <v>2726253</v>
      </c>
      <c r="E1627" s="141">
        <v>20.162359229724398</v>
      </c>
      <c r="F1627" s="140">
        <v>318299</v>
      </c>
    </row>
    <row r="1628" spans="1:6" s="856" customFormat="1" ht="12.75">
      <c r="A1628" s="278" t="s">
        <v>518</v>
      </c>
      <c r="B1628" s="140">
        <v>10021498</v>
      </c>
      <c r="C1628" s="140">
        <v>482911</v>
      </c>
      <c r="D1628" s="140">
        <v>479456</v>
      </c>
      <c r="E1628" s="141">
        <v>4.784274766107821</v>
      </c>
      <c r="F1628" s="140">
        <v>26452</v>
      </c>
    </row>
    <row r="1629" spans="1:6" s="856" customFormat="1" ht="12.75">
      <c r="A1629" s="278" t="s">
        <v>521</v>
      </c>
      <c r="B1629" s="140">
        <v>10021498</v>
      </c>
      <c r="C1629" s="140">
        <v>482911</v>
      </c>
      <c r="D1629" s="140">
        <v>479456</v>
      </c>
      <c r="E1629" s="141">
        <v>4.784274766107821</v>
      </c>
      <c r="F1629" s="140">
        <v>26452</v>
      </c>
    </row>
    <row r="1630" spans="1:6" s="856" customFormat="1" ht="12.75">
      <c r="A1630" s="278" t="s">
        <v>523</v>
      </c>
      <c r="B1630" s="140">
        <v>3500000</v>
      </c>
      <c r="C1630" s="140">
        <v>2246797</v>
      </c>
      <c r="D1630" s="140">
        <v>2246797</v>
      </c>
      <c r="E1630" s="141">
        <v>64.1942</v>
      </c>
      <c r="F1630" s="140">
        <v>291847</v>
      </c>
    </row>
    <row r="1631" spans="1:6" s="856" customFormat="1" ht="12.75">
      <c r="A1631" s="278" t="s">
        <v>547</v>
      </c>
      <c r="B1631" s="140">
        <v>3500000</v>
      </c>
      <c r="C1631" s="140">
        <v>2246797</v>
      </c>
      <c r="D1631" s="140">
        <v>2246797</v>
      </c>
      <c r="E1631" s="141">
        <v>64.1942</v>
      </c>
      <c r="F1631" s="140">
        <v>291847</v>
      </c>
    </row>
    <row r="1632" spans="1:6" s="856" customFormat="1" ht="12.75">
      <c r="A1632" s="278" t="s">
        <v>200</v>
      </c>
      <c r="B1632" s="140">
        <v>34148339</v>
      </c>
      <c r="C1632" s="140">
        <v>20338649</v>
      </c>
      <c r="D1632" s="140">
        <v>19998289</v>
      </c>
      <c r="E1632" s="141">
        <v>58.56299189251928</v>
      </c>
      <c r="F1632" s="140">
        <v>1459098</v>
      </c>
    </row>
    <row r="1633" spans="1:6" s="856" customFormat="1" ht="12.75">
      <c r="A1633" s="278" t="s">
        <v>532</v>
      </c>
      <c r="B1633" s="140">
        <v>34148339</v>
      </c>
      <c r="C1633" s="140">
        <v>20338649</v>
      </c>
      <c r="D1633" s="140">
        <v>19998289</v>
      </c>
      <c r="E1633" s="141">
        <v>58.56299189251928</v>
      </c>
      <c r="F1633" s="140">
        <v>1459098</v>
      </c>
    </row>
    <row r="1634" spans="1:6" s="856" customFormat="1" ht="12.75">
      <c r="A1634" s="864" t="s">
        <v>598</v>
      </c>
      <c r="B1634" s="140"/>
      <c r="C1634" s="140"/>
      <c r="D1634" s="140"/>
      <c r="E1634" s="868"/>
      <c r="F1634" s="140"/>
    </row>
    <row r="1635" spans="1:6" s="856" customFormat="1" ht="12.75">
      <c r="A1635" s="278" t="s">
        <v>242</v>
      </c>
      <c r="B1635" s="140">
        <v>15908007</v>
      </c>
      <c r="C1635" s="140">
        <v>2479470</v>
      </c>
      <c r="D1635" s="140">
        <v>2479470</v>
      </c>
      <c r="E1635" s="141">
        <v>15.586301917015751</v>
      </c>
      <c r="F1635" s="140">
        <v>-107907</v>
      </c>
    </row>
    <row r="1636" spans="1:6" s="856" customFormat="1" ht="12.75">
      <c r="A1636" s="278" t="s">
        <v>545</v>
      </c>
      <c r="B1636" s="140">
        <v>15908007</v>
      </c>
      <c r="C1636" s="140">
        <v>2479470</v>
      </c>
      <c r="D1636" s="140">
        <v>2479470</v>
      </c>
      <c r="E1636" s="141">
        <v>15.586301917015751</v>
      </c>
      <c r="F1636" s="140">
        <v>-107907</v>
      </c>
    </row>
    <row r="1637" spans="1:6" s="856" customFormat="1" ht="25.5">
      <c r="A1637" s="278" t="s">
        <v>517</v>
      </c>
      <c r="B1637" s="140">
        <v>15908007</v>
      </c>
      <c r="C1637" s="140">
        <v>2479470</v>
      </c>
      <c r="D1637" s="140">
        <v>2479470</v>
      </c>
      <c r="E1637" s="141">
        <v>15.586301917015751</v>
      </c>
      <c r="F1637" s="140">
        <v>-107907</v>
      </c>
    </row>
    <row r="1638" spans="1:6" s="856" customFormat="1" ht="12.75">
      <c r="A1638" s="278" t="s">
        <v>246</v>
      </c>
      <c r="B1638" s="140">
        <v>15908007</v>
      </c>
      <c r="C1638" s="140">
        <v>2479470</v>
      </c>
      <c r="D1638" s="140">
        <v>2477067</v>
      </c>
      <c r="E1638" s="141">
        <v>15.571196316421032</v>
      </c>
      <c r="F1638" s="140">
        <v>20163</v>
      </c>
    </row>
    <row r="1639" spans="1:6" s="856" customFormat="1" ht="12.75">
      <c r="A1639" s="278" t="s">
        <v>686</v>
      </c>
      <c r="B1639" s="140">
        <v>9952855</v>
      </c>
      <c r="C1639" s="140">
        <v>462811</v>
      </c>
      <c r="D1639" s="140">
        <v>462810</v>
      </c>
      <c r="E1639" s="141">
        <v>4.650022531223453</v>
      </c>
      <c r="F1639" s="140">
        <v>19943</v>
      </c>
    </row>
    <row r="1640" spans="1:6" s="856" customFormat="1" ht="12.75">
      <c r="A1640" s="278" t="s">
        <v>518</v>
      </c>
      <c r="B1640" s="140">
        <v>9952855</v>
      </c>
      <c r="C1640" s="140">
        <v>462811</v>
      </c>
      <c r="D1640" s="140">
        <v>462810</v>
      </c>
      <c r="E1640" s="141">
        <v>4.650022531223453</v>
      </c>
      <c r="F1640" s="140">
        <v>19943</v>
      </c>
    </row>
    <row r="1641" spans="1:6" s="856" customFormat="1" ht="12.75">
      <c r="A1641" s="278" t="s">
        <v>521</v>
      </c>
      <c r="B1641" s="140">
        <v>9952855</v>
      </c>
      <c r="C1641" s="140">
        <v>462811</v>
      </c>
      <c r="D1641" s="140">
        <v>462810</v>
      </c>
      <c r="E1641" s="141">
        <v>4.650022531223453</v>
      </c>
      <c r="F1641" s="140">
        <v>19943</v>
      </c>
    </row>
    <row r="1642" spans="1:6" s="856" customFormat="1" ht="12.75">
      <c r="A1642" s="278" t="s">
        <v>200</v>
      </c>
      <c r="B1642" s="140">
        <v>5955152</v>
      </c>
      <c r="C1642" s="140">
        <v>2016659</v>
      </c>
      <c r="D1642" s="140">
        <v>2014257</v>
      </c>
      <c r="E1642" s="141">
        <v>33.82377141674973</v>
      </c>
      <c r="F1642" s="140">
        <v>220</v>
      </c>
    </row>
    <row r="1643" spans="1:6" s="856" customFormat="1" ht="12.75">
      <c r="A1643" s="278" t="s">
        <v>532</v>
      </c>
      <c r="B1643" s="140">
        <v>5955152</v>
      </c>
      <c r="C1643" s="140">
        <v>2016659</v>
      </c>
      <c r="D1643" s="140">
        <v>2014257</v>
      </c>
      <c r="E1643" s="141">
        <v>33.82377141674973</v>
      </c>
      <c r="F1643" s="140">
        <v>220</v>
      </c>
    </row>
    <row r="1644" spans="1:6" s="856" customFormat="1" ht="12.75">
      <c r="A1644" s="864" t="s">
        <v>569</v>
      </c>
      <c r="B1644" s="140"/>
      <c r="C1644" s="140"/>
      <c r="D1644" s="140"/>
      <c r="E1644" s="868"/>
      <c r="F1644" s="140"/>
    </row>
    <row r="1645" spans="1:6" s="856" customFormat="1" ht="12.75">
      <c r="A1645" s="278" t="s">
        <v>242</v>
      </c>
      <c r="B1645" s="140">
        <v>4414800</v>
      </c>
      <c r="C1645" s="140">
        <v>2690400</v>
      </c>
      <c r="D1645" s="140">
        <v>2690400</v>
      </c>
      <c r="E1645" s="141">
        <v>60.94047295460723</v>
      </c>
      <c r="F1645" s="140">
        <v>261109</v>
      </c>
    </row>
    <row r="1646" spans="1:6" s="856" customFormat="1" ht="12.75">
      <c r="A1646" s="278" t="s">
        <v>545</v>
      </c>
      <c r="B1646" s="140">
        <v>4414800</v>
      </c>
      <c r="C1646" s="140">
        <v>2690400</v>
      </c>
      <c r="D1646" s="140">
        <v>2690400</v>
      </c>
      <c r="E1646" s="141">
        <v>60.94047295460723</v>
      </c>
      <c r="F1646" s="140">
        <v>261109</v>
      </c>
    </row>
    <row r="1647" spans="1:6" s="856" customFormat="1" ht="25.5">
      <c r="A1647" s="278" t="s">
        <v>517</v>
      </c>
      <c r="B1647" s="140">
        <v>4414800</v>
      </c>
      <c r="C1647" s="140">
        <v>2690400</v>
      </c>
      <c r="D1647" s="140">
        <v>2690400</v>
      </c>
      <c r="E1647" s="141">
        <v>60.94047295460723</v>
      </c>
      <c r="F1647" s="140">
        <v>261109</v>
      </c>
    </row>
    <row r="1648" spans="1:6" s="856" customFormat="1" ht="12.75">
      <c r="A1648" s="278" t="s">
        <v>246</v>
      </c>
      <c r="B1648" s="140">
        <v>4414800</v>
      </c>
      <c r="C1648" s="140">
        <v>2690400</v>
      </c>
      <c r="D1648" s="140">
        <v>2674709</v>
      </c>
      <c r="E1648" s="141">
        <v>60.58505481562019</v>
      </c>
      <c r="F1648" s="140">
        <v>299035</v>
      </c>
    </row>
    <row r="1649" spans="1:6" s="856" customFormat="1" ht="12.75">
      <c r="A1649" s="278" t="s">
        <v>686</v>
      </c>
      <c r="B1649" s="140">
        <v>3500000</v>
      </c>
      <c r="C1649" s="140">
        <v>2246797</v>
      </c>
      <c r="D1649" s="140">
        <v>2246797</v>
      </c>
      <c r="E1649" s="141">
        <v>64.1942</v>
      </c>
      <c r="F1649" s="140">
        <v>291847</v>
      </c>
    </row>
    <row r="1650" spans="1:6" s="856" customFormat="1" ht="12.75">
      <c r="A1650" s="278" t="s">
        <v>523</v>
      </c>
      <c r="B1650" s="140">
        <v>3500000</v>
      </c>
      <c r="C1650" s="140">
        <v>2246797</v>
      </c>
      <c r="D1650" s="140">
        <v>2246797</v>
      </c>
      <c r="E1650" s="141">
        <v>64.1942</v>
      </c>
      <c r="F1650" s="140">
        <v>291847</v>
      </c>
    </row>
    <row r="1651" spans="1:6" s="856" customFormat="1" ht="12.75">
      <c r="A1651" s="278" t="s">
        <v>547</v>
      </c>
      <c r="B1651" s="140">
        <v>3500000</v>
      </c>
      <c r="C1651" s="140">
        <v>2246797</v>
      </c>
      <c r="D1651" s="140">
        <v>2246797</v>
      </c>
      <c r="E1651" s="141">
        <v>64.1942</v>
      </c>
      <c r="F1651" s="140">
        <v>291847</v>
      </c>
    </row>
    <row r="1652" spans="1:6" s="856" customFormat="1" ht="12.75">
      <c r="A1652" s="278" t="s">
        <v>200</v>
      </c>
      <c r="B1652" s="140">
        <v>914800</v>
      </c>
      <c r="C1652" s="140">
        <v>443603</v>
      </c>
      <c r="D1652" s="140">
        <v>427912</v>
      </c>
      <c r="E1652" s="141">
        <v>46.77656318320945</v>
      </c>
      <c r="F1652" s="140">
        <v>7188</v>
      </c>
    </row>
    <row r="1653" spans="1:6" s="856" customFormat="1" ht="12.75">
      <c r="A1653" s="278" t="s">
        <v>532</v>
      </c>
      <c r="B1653" s="140">
        <v>914800</v>
      </c>
      <c r="C1653" s="140">
        <v>443603</v>
      </c>
      <c r="D1653" s="140">
        <v>427912</v>
      </c>
      <c r="E1653" s="141">
        <v>46.77656318320945</v>
      </c>
      <c r="F1653" s="140">
        <v>7188</v>
      </c>
    </row>
    <row r="1654" spans="1:6" s="856" customFormat="1" ht="12.75">
      <c r="A1654" s="864" t="s">
        <v>586</v>
      </c>
      <c r="B1654" s="140"/>
      <c r="C1654" s="140"/>
      <c r="D1654" s="140"/>
      <c r="E1654" s="868"/>
      <c r="F1654" s="140"/>
    </row>
    <row r="1655" spans="1:6" s="856" customFormat="1" ht="12.75">
      <c r="A1655" s="278" t="s">
        <v>242</v>
      </c>
      <c r="B1655" s="140">
        <v>670581</v>
      </c>
      <c r="C1655" s="140">
        <v>50500</v>
      </c>
      <c r="D1655" s="140">
        <v>50500</v>
      </c>
      <c r="E1655" s="141">
        <v>7.530783007571047</v>
      </c>
      <c r="F1655" s="140">
        <v>0</v>
      </c>
    </row>
    <row r="1656" spans="1:6" s="856" customFormat="1" ht="12.75">
      <c r="A1656" s="278" t="s">
        <v>545</v>
      </c>
      <c r="B1656" s="140">
        <v>670581</v>
      </c>
      <c r="C1656" s="140">
        <v>50500</v>
      </c>
      <c r="D1656" s="140">
        <v>50500</v>
      </c>
      <c r="E1656" s="141">
        <v>7.530783007571047</v>
      </c>
      <c r="F1656" s="140">
        <v>0</v>
      </c>
    </row>
    <row r="1657" spans="1:6" s="856" customFormat="1" ht="25.5">
      <c r="A1657" s="278" t="s">
        <v>517</v>
      </c>
      <c r="B1657" s="140">
        <v>670581</v>
      </c>
      <c r="C1657" s="140">
        <v>50500</v>
      </c>
      <c r="D1657" s="140">
        <v>50500</v>
      </c>
      <c r="E1657" s="141">
        <v>7.530783007571047</v>
      </c>
      <c r="F1657" s="140">
        <v>0</v>
      </c>
    </row>
    <row r="1658" spans="1:6" s="856" customFormat="1" ht="12.75">
      <c r="A1658" s="278" t="s">
        <v>246</v>
      </c>
      <c r="B1658" s="140">
        <v>670581</v>
      </c>
      <c r="C1658" s="140">
        <v>50500</v>
      </c>
      <c r="D1658" s="140">
        <v>50474</v>
      </c>
      <c r="E1658" s="141">
        <v>7.526905772755267</v>
      </c>
      <c r="F1658" s="140">
        <v>0</v>
      </c>
    </row>
    <row r="1659" spans="1:6" s="856" customFormat="1" ht="12.75">
      <c r="A1659" s="278" t="s">
        <v>200</v>
      </c>
      <c r="B1659" s="140">
        <v>670581</v>
      </c>
      <c r="C1659" s="140">
        <v>50500</v>
      </c>
      <c r="D1659" s="140">
        <v>50474</v>
      </c>
      <c r="E1659" s="141">
        <v>7.526905772755267</v>
      </c>
      <c r="F1659" s="140">
        <v>0</v>
      </c>
    </row>
    <row r="1660" spans="1:6" s="856" customFormat="1" ht="12.75">
      <c r="A1660" s="278" t="s">
        <v>532</v>
      </c>
      <c r="B1660" s="140">
        <v>670581</v>
      </c>
      <c r="C1660" s="140">
        <v>50500</v>
      </c>
      <c r="D1660" s="140">
        <v>50474</v>
      </c>
      <c r="E1660" s="141">
        <v>7.526905772755267</v>
      </c>
      <c r="F1660" s="140">
        <v>0</v>
      </c>
    </row>
    <row r="1661" spans="1:6" s="856" customFormat="1" ht="12.75">
      <c r="A1661" s="864" t="s">
        <v>571</v>
      </c>
      <c r="B1661" s="140"/>
      <c r="C1661" s="140"/>
      <c r="D1661" s="140"/>
      <c r="E1661" s="868"/>
      <c r="F1661" s="140"/>
    </row>
    <row r="1662" spans="1:6" s="856" customFormat="1" ht="12.75">
      <c r="A1662" s="278" t="s">
        <v>242</v>
      </c>
      <c r="B1662" s="140">
        <v>188000</v>
      </c>
      <c r="C1662" s="140">
        <v>52350</v>
      </c>
      <c r="D1662" s="140">
        <v>52350</v>
      </c>
      <c r="E1662" s="141">
        <v>27.845744680851066</v>
      </c>
      <c r="F1662" s="140">
        <v>0</v>
      </c>
    </row>
    <row r="1663" spans="1:6" s="856" customFormat="1" ht="12.75">
      <c r="A1663" s="278" t="s">
        <v>545</v>
      </c>
      <c r="B1663" s="140">
        <v>188000</v>
      </c>
      <c r="C1663" s="140">
        <v>52350</v>
      </c>
      <c r="D1663" s="140">
        <v>52350</v>
      </c>
      <c r="E1663" s="141">
        <v>27.845744680851066</v>
      </c>
      <c r="F1663" s="140">
        <v>0</v>
      </c>
    </row>
    <row r="1664" spans="1:6" s="856" customFormat="1" ht="25.5">
      <c r="A1664" s="278" t="s">
        <v>517</v>
      </c>
      <c r="B1664" s="140">
        <v>188000</v>
      </c>
      <c r="C1664" s="140">
        <v>52350</v>
      </c>
      <c r="D1664" s="140">
        <v>52350</v>
      </c>
      <c r="E1664" s="141">
        <v>27.845744680851066</v>
      </c>
      <c r="F1664" s="140">
        <v>0</v>
      </c>
    </row>
    <row r="1665" spans="1:6" s="856" customFormat="1" ht="12.75">
      <c r="A1665" s="278" t="s">
        <v>246</v>
      </c>
      <c r="B1665" s="140">
        <v>188000</v>
      </c>
      <c r="C1665" s="140">
        <v>52350</v>
      </c>
      <c r="D1665" s="140">
        <v>0</v>
      </c>
      <c r="E1665" s="141">
        <v>0</v>
      </c>
      <c r="F1665" s="140">
        <v>0</v>
      </c>
    </row>
    <row r="1666" spans="1:6" s="856" customFormat="1" ht="12.75">
      <c r="A1666" s="278" t="s">
        <v>200</v>
      </c>
      <c r="B1666" s="140">
        <v>188000</v>
      </c>
      <c r="C1666" s="140">
        <v>52350</v>
      </c>
      <c r="D1666" s="140">
        <v>0</v>
      </c>
      <c r="E1666" s="141">
        <v>0</v>
      </c>
      <c r="F1666" s="140">
        <v>0</v>
      </c>
    </row>
    <row r="1667" spans="1:6" s="856" customFormat="1" ht="12.75">
      <c r="A1667" s="278" t="s">
        <v>532</v>
      </c>
      <c r="B1667" s="140">
        <v>188000</v>
      </c>
      <c r="C1667" s="140">
        <v>52350</v>
      </c>
      <c r="D1667" s="140">
        <v>0</v>
      </c>
      <c r="E1667" s="141">
        <v>0</v>
      </c>
      <c r="F1667" s="140">
        <v>0</v>
      </c>
    </row>
    <row r="1668" spans="1:6" s="856" customFormat="1" ht="12.75">
      <c r="A1668" s="864" t="s">
        <v>605</v>
      </c>
      <c r="B1668" s="140"/>
      <c r="C1668" s="140"/>
      <c r="D1668" s="140"/>
      <c r="E1668" s="868"/>
      <c r="F1668" s="140"/>
    </row>
    <row r="1669" spans="1:6" s="856" customFormat="1" ht="12.75">
      <c r="A1669" s="278" t="s">
        <v>242</v>
      </c>
      <c r="B1669" s="140">
        <v>26488449</v>
      </c>
      <c r="C1669" s="140">
        <v>17795637</v>
      </c>
      <c r="D1669" s="140">
        <v>17795637</v>
      </c>
      <c r="E1669" s="141">
        <v>67.18263119142989</v>
      </c>
      <c r="F1669" s="140">
        <v>1728051</v>
      </c>
    </row>
    <row r="1670" spans="1:6" s="856" customFormat="1" ht="12.75">
      <c r="A1670" s="278" t="s">
        <v>545</v>
      </c>
      <c r="B1670" s="140">
        <v>26488449</v>
      </c>
      <c r="C1670" s="140">
        <v>17795637</v>
      </c>
      <c r="D1670" s="140">
        <v>17795637</v>
      </c>
      <c r="E1670" s="141">
        <v>67.18263119142989</v>
      </c>
      <c r="F1670" s="140">
        <v>1728051</v>
      </c>
    </row>
    <row r="1671" spans="1:6" s="856" customFormat="1" ht="25.5">
      <c r="A1671" s="278" t="s">
        <v>517</v>
      </c>
      <c r="B1671" s="140">
        <v>26488449</v>
      </c>
      <c r="C1671" s="140">
        <v>17795637</v>
      </c>
      <c r="D1671" s="140">
        <v>17795637</v>
      </c>
      <c r="E1671" s="141">
        <v>67.18263119142989</v>
      </c>
      <c r="F1671" s="140">
        <v>1728051</v>
      </c>
    </row>
    <row r="1672" spans="1:6" s="856" customFormat="1" ht="12.75">
      <c r="A1672" s="278" t="s">
        <v>246</v>
      </c>
      <c r="B1672" s="140">
        <v>26488449</v>
      </c>
      <c r="C1672" s="140">
        <v>17795637</v>
      </c>
      <c r="D1672" s="140">
        <v>17522292</v>
      </c>
      <c r="E1672" s="141">
        <v>66.150690816212</v>
      </c>
      <c r="F1672" s="140">
        <v>1458199</v>
      </c>
    </row>
    <row r="1673" spans="1:6" s="856" customFormat="1" ht="12.75">
      <c r="A1673" s="278" t="s">
        <v>686</v>
      </c>
      <c r="B1673" s="140">
        <v>68643</v>
      </c>
      <c r="C1673" s="140">
        <v>20100</v>
      </c>
      <c r="D1673" s="140">
        <v>16646</v>
      </c>
      <c r="E1673" s="141">
        <v>24.250105618926913</v>
      </c>
      <c r="F1673" s="140">
        <v>6509</v>
      </c>
    </row>
    <row r="1674" spans="1:6" s="856" customFormat="1" ht="12.75">
      <c r="A1674" s="278" t="s">
        <v>518</v>
      </c>
      <c r="B1674" s="140">
        <v>68643</v>
      </c>
      <c r="C1674" s="140">
        <v>20100</v>
      </c>
      <c r="D1674" s="140">
        <v>16646</v>
      </c>
      <c r="E1674" s="141">
        <v>24.250105618926913</v>
      </c>
      <c r="F1674" s="140">
        <v>6509</v>
      </c>
    </row>
    <row r="1675" spans="1:6" s="856" customFormat="1" ht="12.75">
      <c r="A1675" s="278" t="s">
        <v>521</v>
      </c>
      <c r="B1675" s="140">
        <v>68643</v>
      </c>
      <c r="C1675" s="140">
        <v>20100</v>
      </c>
      <c r="D1675" s="140">
        <v>16646</v>
      </c>
      <c r="E1675" s="141">
        <v>24.250105618926913</v>
      </c>
      <c r="F1675" s="140">
        <v>6509</v>
      </c>
    </row>
    <row r="1676" spans="1:6" s="856" customFormat="1" ht="12.75">
      <c r="A1676" s="278" t="s">
        <v>200</v>
      </c>
      <c r="B1676" s="140">
        <v>26419806</v>
      </c>
      <c r="C1676" s="140">
        <v>17775537</v>
      </c>
      <c r="D1676" s="140">
        <v>17505646</v>
      </c>
      <c r="E1676" s="141">
        <v>66.25955542595582</v>
      </c>
      <c r="F1676" s="140">
        <v>1451690</v>
      </c>
    </row>
    <row r="1677" spans="1:6" s="856" customFormat="1" ht="12.75">
      <c r="A1677" s="278" t="s">
        <v>532</v>
      </c>
      <c r="B1677" s="140">
        <v>26419806</v>
      </c>
      <c r="C1677" s="140">
        <v>17775537</v>
      </c>
      <c r="D1677" s="140">
        <v>17505646</v>
      </c>
      <c r="E1677" s="141">
        <v>66.25955542595582</v>
      </c>
      <c r="F1677" s="140">
        <v>1451690</v>
      </c>
    </row>
    <row r="1678" spans="1:6" s="856" customFormat="1" ht="12.75">
      <c r="A1678" s="853" t="s">
        <v>617</v>
      </c>
      <c r="B1678" s="140"/>
      <c r="C1678" s="140"/>
      <c r="D1678" s="140"/>
      <c r="E1678" s="868"/>
      <c r="F1678" s="140"/>
    </row>
    <row r="1679" spans="1:6" s="856" customFormat="1" ht="12.75">
      <c r="A1679" s="278" t="s">
        <v>242</v>
      </c>
      <c r="B1679" s="140">
        <v>151329650</v>
      </c>
      <c r="C1679" s="140">
        <v>127351352</v>
      </c>
      <c r="D1679" s="140">
        <v>127351352</v>
      </c>
      <c r="E1679" s="141">
        <v>84.15492403504534</v>
      </c>
      <c r="F1679" s="140">
        <v>7386821</v>
      </c>
    </row>
    <row r="1680" spans="1:6" s="856" customFormat="1" ht="12.75" hidden="1">
      <c r="A1680" s="278" t="s">
        <v>590</v>
      </c>
      <c r="B1680" s="140">
        <v>0</v>
      </c>
      <c r="C1680" s="140">
        <v>0</v>
      </c>
      <c r="D1680" s="140">
        <v>0</v>
      </c>
      <c r="E1680" s="141" t="e">
        <v>#DIV/0!</v>
      </c>
      <c r="F1680" s="140">
        <v>0</v>
      </c>
    </row>
    <row r="1681" spans="1:6" s="856" customFormat="1" ht="12.75">
      <c r="A1681" s="278" t="s">
        <v>545</v>
      </c>
      <c r="B1681" s="140">
        <v>151329650</v>
      </c>
      <c r="C1681" s="140">
        <v>127351352</v>
      </c>
      <c r="D1681" s="140">
        <v>127351352</v>
      </c>
      <c r="E1681" s="141">
        <v>84.15492403504534</v>
      </c>
      <c r="F1681" s="140">
        <v>7386821</v>
      </c>
    </row>
    <row r="1682" spans="1:6" s="856" customFormat="1" ht="25.5">
      <c r="A1682" s="278" t="s">
        <v>517</v>
      </c>
      <c r="B1682" s="140">
        <v>151329650</v>
      </c>
      <c r="C1682" s="140">
        <v>127351352</v>
      </c>
      <c r="D1682" s="140">
        <v>127351352</v>
      </c>
      <c r="E1682" s="141">
        <v>84.15492403504534</v>
      </c>
      <c r="F1682" s="140">
        <v>7386821</v>
      </c>
    </row>
    <row r="1683" spans="1:6" s="856" customFormat="1" ht="12.75">
      <c r="A1683" s="278" t="s">
        <v>246</v>
      </c>
      <c r="B1683" s="140">
        <v>150198885</v>
      </c>
      <c r="C1683" s="140">
        <v>127115552</v>
      </c>
      <c r="D1683" s="140">
        <v>125648052</v>
      </c>
      <c r="E1683" s="141">
        <v>83.6544505639972</v>
      </c>
      <c r="F1683" s="140">
        <v>6681375</v>
      </c>
    </row>
    <row r="1684" spans="1:6" s="856" customFormat="1" ht="12.75">
      <c r="A1684" s="278" t="s">
        <v>686</v>
      </c>
      <c r="B1684" s="140">
        <v>150198885</v>
      </c>
      <c r="C1684" s="140">
        <v>127115552</v>
      </c>
      <c r="D1684" s="140">
        <v>125648052</v>
      </c>
      <c r="E1684" s="141">
        <v>83.6544505639972</v>
      </c>
      <c r="F1684" s="140">
        <v>6681375</v>
      </c>
    </row>
    <row r="1685" spans="1:6" s="856" customFormat="1" ht="12.75">
      <c r="A1685" s="278" t="s">
        <v>518</v>
      </c>
      <c r="B1685" s="140">
        <v>2124500</v>
      </c>
      <c r="C1685" s="140">
        <v>674476</v>
      </c>
      <c r="D1685" s="140">
        <v>519915</v>
      </c>
      <c r="E1685" s="141">
        <v>24.472346434455165</v>
      </c>
      <c r="F1685" s="140">
        <v>33384</v>
      </c>
    </row>
    <row r="1686" spans="1:6" s="856" customFormat="1" ht="12.75">
      <c r="A1686" s="278" t="s">
        <v>521</v>
      </c>
      <c r="B1686" s="140">
        <v>2124500</v>
      </c>
      <c r="C1686" s="140">
        <v>674476</v>
      </c>
      <c r="D1686" s="140">
        <v>519915</v>
      </c>
      <c r="E1686" s="141">
        <v>24.472346434455165</v>
      </c>
      <c r="F1686" s="140">
        <v>33384</v>
      </c>
    </row>
    <row r="1687" spans="1:6" s="856" customFormat="1" ht="12.75">
      <c r="A1687" s="278" t="s">
        <v>522</v>
      </c>
      <c r="B1687" s="140">
        <v>148074385</v>
      </c>
      <c r="C1687" s="140">
        <v>126441076</v>
      </c>
      <c r="D1687" s="140">
        <v>125128137</v>
      </c>
      <c r="E1687" s="141">
        <v>84.50356690659225</v>
      </c>
      <c r="F1687" s="140">
        <v>6647991</v>
      </c>
    </row>
    <row r="1688" spans="1:6" s="856" customFormat="1" ht="12.75">
      <c r="A1688" s="278" t="s">
        <v>460</v>
      </c>
      <c r="B1688" s="140">
        <v>1130765</v>
      </c>
      <c r="C1688" s="140">
        <v>235800</v>
      </c>
      <c r="D1688" s="140">
        <v>1703300</v>
      </c>
      <c r="E1688" s="141">
        <v>150.63253638023815</v>
      </c>
      <c r="F1688" s="140">
        <v>705446</v>
      </c>
    </row>
    <row r="1689" spans="1:6" s="856" customFormat="1" ht="12.75">
      <c r="A1689" s="278" t="s">
        <v>1152</v>
      </c>
      <c r="B1689" s="140">
        <v>-1130765</v>
      </c>
      <c r="C1689" s="140">
        <v>-235800</v>
      </c>
      <c r="D1689" s="140">
        <v>-209613</v>
      </c>
      <c r="E1689" s="141">
        <v>18.537273438778172</v>
      </c>
      <c r="F1689" s="140">
        <v>-36558</v>
      </c>
    </row>
    <row r="1690" spans="1:6" s="856" customFormat="1" ht="12.75">
      <c r="A1690" s="278" t="s">
        <v>618</v>
      </c>
      <c r="B1690" s="140">
        <v>-3734405</v>
      </c>
      <c r="C1690" s="140">
        <v>-1238586</v>
      </c>
      <c r="D1690" s="140">
        <v>-883580</v>
      </c>
      <c r="E1690" s="141">
        <v>23.660529589051</v>
      </c>
      <c r="F1690" s="140">
        <v>-156704</v>
      </c>
    </row>
    <row r="1691" spans="1:6" s="856" customFormat="1" ht="12.75">
      <c r="A1691" s="278" t="s">
        <v>391</v>
      </c>
      <c r="B1691" s="140">
        <v>-3734405</v>
      </c>
      <c r="C1691" s="140">
        <v>-1238586</v>
      </c>
      <c r="D1691" s="140">
        <v>-883580</v>
      </c>
      <c r="E1691" s="141">
        <v>23.660529589051</v>
      </c>
      <c r="F1691" s="140">
        <v>-156704</v>
      </c>
    </row>
    <row r="1692" spans="1:6" s="856" customFormat="1" ht="12.75">
      <c r="A1692" s="278" t="s">
        <v>619</v>
      </c>
      <c r="B1692" s="140">
        <v>2603640</v>
      </c>
      <c r="C1692" s="140">
        <v>1002786</v>
      </c>
      <c r="D1692" s="140">
        <v>673967</v>
      </c>
      <c r="E1692" s="141">
        <v>25.885567897251537</v>
      </c>
      <c r="F1692" s="140">
        <v>120146</v>
      </c>
    </row>
    <row r="1693" spans="1:6" s="856" customFormat="1" ht="12.75">
      <c r="A1693" s="278" t="s">
        <v>620</v>
      </c>
      <c r="B1693" s="140">
        <v>2603640</v>
      </c>
      <c r="C1693" s="140">
        <v>1002786</v>
      </c>
      <c r="D1693" s="140">
        <v>673967</v>
      </c>
      <c r="E1693" s="141">
        <v>25.885567897251537</v>
      </c>
      <c r="F1693" s="140">
        <v>120146</v>
      </c>
    </row>
    <row r="1694" spans="1:6" s="856" customFormat="1" ht="12.75">
      <c r="A1694" s="864" t="s">
        <v>695</v>
      </c>
      <c r="B1694" s="140"/>
      <c r="C1694" s="140"/>
      <c r="D1694" s="140"/>
      <c r="E1694" s="868"/>
      <c r="F1694" s="140"/>
    </row>
    <row r="1695" spans="1:6" s="856" customFormat="1" ht="12.75">
      <c r="A1695" s="278" t="s">
        <v>242</v>
      </c>
      <c r="B1695" s="140">
        <v>147736800</v>
      </c>
      <c r="C1695" s="140">
        <v>125058505</v>
      </c>
      <c r="D1695" s="140">
        <v>125058505</v>
      </c>
      <c r="E1695" s="141">
        <v>84.64952875654542</v>
      </c>
      <c r="F1695" s="140">
        <v>6870621</v>
      </c>
    </row>
    <row r="1696" spans="1:6" s="856" customFormat="1" ht="12.75">
      <c r="A1696" s="278" t="s">
        <v>545</v>
      </c>
      <c r="B1696" s="140">
        <v>147736800</v>
      </c>
      <c r="C1696" s="140">
        <v>125058505</v>
      </c>
      <c r="D1696" s="140">
        <v>125058505</v>
      </c>
      <c r="E1696" s="141">
        <v>84.64952875654542</v>
      </c>
      <c r="F1696" s="140">
        <v>6870621</v>
      </c>
    </row>
    <row r="1697" spans="1:6" s="856" customFormat="1" ht="25.5">
      <c r="A1697" s="278" t="s">
        <v>517</v>
      </c>
      <c r="B1697" s="140">
        <v>147736800</v>
      </c>
      <c r="C1697" s="140">
        <v>125058505</v>
      </c>
      <c r="D1697" s="140">
        <v>125058505</v>
      </c>
      <c r="E1697" s="141">
        <v>84.64952875654542</v>
      </c>
      <c r="F1697" s="140">
        <v>6870621</v>
      </c>
    </row>
    <row r="1698" spans="1:6" s="856" customFormat="1" ht="12.75">
      <c r="A1698" s="278" t="s">
        <v>246</v>
      </c>
      <c r="B1698" s="140">
        <v>147736800</v>
      </c>
      <c r="C1698" s="140">
        <v>125058505</v>
      </c>
      <c r="D1698" s="140">
        <v>123627648</v>
      </c>
      <c r="E1698" s="141">
        <v>83.68101109540751</v>
      </c>
      <c r="F1698" s="140">
        <v>6197494</v>
      </c>
    </row>
    <row r="1699" spans="1:6" s="856" customFormat="1" ht="12.75">
      <c r="A1699" s="278" t="s">
        <v>686</v>
      </c>
      <c r="B1699" s="140">
        <v>147736800</v>
      </c>
      <c r="C1699" s="140">
        <v>125058505</v>
      </c>
      <c r="D1699" s="140">
        <v>123627648</v>
      </c>
      <c r="E1699" s="141">
        <v>83.68101109540751</v>
      </c>
      <c r="F1699" s="140">
        <v>6197494</v>
      </c>
    </row>
    <row r="1700" spans="1:6" s="856" customFormat="1" ht="12.75">
      <c r="A1700" s="278" t="s">
        <v>518</v>
      </c>
      <c r="B1700" s="140">
        <v>2124500</v>
      </c>
      <c r="C1700" s="140">
        <v>674476</v>
      </c>
      <c r="D1700" s="140">
        <v>520064</v>
      </c>
      <c r="E1700" s="141">
        <v>24.479359849376323</v>
      </c>
      <c r="F1700" s="140">
        <v>33533</v>
      </c>
    </row>
    <row r="1701" spans="1:6" s="856" customFormat="1" ht="12.75">
      <c r="A1701" s="278" t="s">
        <v>521</v>
      </c>
      <c r="B1701" s="140">
        <v>2124500</v>
      </c>
      <c r="C1701" s="140">
        <v>674476</v>
      </c>
      <c r="D1701" s="140">
        <v>520064</v>
      </c>
      <c r="E1701" s="141">
        <v>24.479359849376323</v>
      </c>
      <c r="F1701" s="140">
        <v>33533</v>
      </c>
    </row>
    <row r="1702" spans="1:6" s="856" customFormat="1" ht="12.75">
      <c r="A1702" s="278" t="s">
        <v>522</v>
      </c>
      <c r="B1702" s="140">
        <v>145612300</v>
      </c>
      <c r="C1702" s="140">
        <v>124384029</v>
      </c>
      <c r="D1702" s="140">
        <v>123107584</v>
      </c>
      <c r="E1702" s="141">
        <v>84.54476991298125</v>
      </c>
      <c r="F1702" s="140">
        <v>6163961</v>
      </c>
    </row>
    <row r="1703" spans="1:6" s="856" customFormat="1" ht="12.75">
      <c r="A1703" s="864" t="s">
        <v>569</v>
      </c>
      <c r="B1703" s="140"/>
      <c r="C1703" s="140"/>
      <c r="D1703" s="140"/>
      <c r="E1703" s="141"/>
      <c r="F1703" s="140"/>
    </row>
    <row r="1704" spans="1:6" s="856" customFormat="1" ht="12.75">
      <c r="A1704" s="278" t="s">
        <v>242</v>
      </c>
      <c r="B1704" s="140">
        <v>3589850</v>
      </c>
      <c r="C1704" s="140">
        <v>2292847</v>
      </c>
      <c r="D1704" s="140">
        <v>2292847</v>
      </c>
      <c r="E1704" s="141">
        <v>63.87027313118933</v>
      </c>
      <c r="F1704" s="140">
        <v>516200</v>
      </c>
    </row>
    <row r="1705" spans="1:6" s="856" customFormat="1" ht="12.75" hidden="1">
      <c r="A1705" s="278" t="s">
        <v>590</v>
      </c>
      <c r="B1705" s="140">
        <v>0</v>
      </c>
      <c r="C1705" s="140">
        <v>0</v>
      </c>
      <c r="D1705" s="140">
        <v>0</v>
      </c>
      <c r="E1705" s="141" t="e">
        <v>#DIV/0!</v>
      </c>
      <c r="F1705" s="140">
        <v>0</v>
      </c>
    </row>
    <row r="1706" spans="1:6" s="856" customFormat="1" ht="12.75">
      <c r="A1706" s="278" t="s">
        <v>545</v>
      </c>
      <c r="B1706" s="140">
        <v>3589850</v>
      </c>
      <c r="C1706" s="140">
        <v>2292847</v>
      </c>
      <c r="D1706" s="140">
        <v>2292847</v>
      </c>
      <c r="E1706" s="141">
        <v>63.87027313118933</v>
      </c>
      <c r="F1706" s="140">
        <v>516200</v>
      </c>
    </row>
    <row r="1707" spans="1:6" s="856" customFormat="1" ht="25.5">
      <c r="A1707" s="278" t="s">
        <v>517</v>
      </c>
      <c r="B1707" s="140">
        <v>3589850</v>
      </c>
      <c r="C1707" s="140">
        <v>2292847</v>
      </c>
      <c r="D1707" s="140">
        <v>2292847</v>
      </c>
      <c r="E1707" s="141">
        <v>63.87027313118933</v>
      </c>
      <c r="F1707" s="140">
        <v>516200</v>
      </c>
    </row>
    <row r="1708" spans="1:6" s="856" customFormat="1" ht="12.75">
      <c r="A1708" s="278" t="s">
        <v>246</v>
      </c>
      <c r="B1708" s="140">
        <v>2459085</v>
      </c>
      <c r="C1708" s="140">
        <v>2057047</v>
      </c>
      <c r="D1708" s="140">
        <v>2020404</v>
      </c>
      <c r="E1708" s="141">
        <v>82.16080371357639</v>
      </c>
      <c r="F1708" s="140">
        <v>483881</v>
      </c>
    </row>
    <row r="1709" spans="1:6" s="856" customFormat="1" ht="12.75">
      <c r="A1709" s="278" t="s">
        <v>686</v>
      </c>
      <c r="B1709" s="140">
        <v>2459085</v>
      </c>
      <c r="C1709" s="140">
        <v>2057047</v>
      </c>
      <c r="D1709" s="140">
        <v>2020404</v>
      </c>
      <c r="E1709" s="141">
        <v>82.16080371357639</v>
      </c>
      <c r="F1709" s="140">
        <v>483881</v>
      </c>
    </row>
    <row r="1710" spans="1:6" s="856" customFormat="1" ht="12.75">
      <c r="A1710" s="278" t="s">
        <v>518</v>
      </c>
      <c r="B1710" s="140">
        <v>0</v>
      </c>
      <c r="C1710" s="140">
        <v>0</v>
      </c>
      <c r="D1710" s="140">
        <v>-149</v>
      </c>
      <c r="E1710" s="871" t="s">
        <v>1147</v>
      </c>
      <c r="F1710" s="140">
        <v>-149</v>
      </c>
    </row>
    <row r="1711" spans="1:6" s="122" customFormat="1" ht="12.75">
      <c r="A1711" s="278" t="s">
        <v>521</v>
      </c>
      <c r="B1711" s="878">
        <v>0</v>
      </c>
      <c r="C1711" s="878">
        <v>0</v>
      </c>
      <c r="D1711" s="878">
        <v>-149</v>
      </c>
      <c r="E1711" s="871" t="s">
        <v>1147</v>
      </c>
      <c r="F1711" s="878">
        <v>-149</v>
      </c>
    </row>
    <row r="1712" spans="1:6" s="856" customFormat="1" ht="12.75">
      <c r="A1712" s="278" t="s">
        <v>522</v>
      </c>
      <c r="B1712" s="140">
        <v>2459085</v>
      </c>
      <c r="C1712" s="140">
        <v>2057047</v>
      </c>
      <c r="D1712" s="140">
        <v>2020553</v>
      </c>
      <c r="E1712" s="141">
        <v>82.16686287785903</v>
      </c>
      <c r="F1712" s="140">
        <v>484030</v>
      </c>
    </row>
    <row r="1713" spans="1:6" s="856" customFormat="1" ht="12.75">
      <c r="A1713" s="278" t="s">
        <v>460</v>
      </c>
      <c r="B1713" s="140">
        <v>1130765</v>
      </c>
      <c r="C1713" s="140">
        <v>235800</v>
      </c>
      <c r="D1713" s="140">
        <v>272443</v>
      </c>
      <c r="E1713" s="141">
        <v>24.093688785910423</v>
      </c>
      <c r="F1713" s="140">
        <v>32319</v>
      </c>
    </row>
    <row r="1714" spans="1:6" s="856" customFormat="1" ht="12.75">
      <c r="A1714" s="278" t="s">
        <v>1152</v>
      </c>
      <c r="B1714" s="140">
        <v>-1130765</v>
      </c>
      <c r="C1714" s="140">
        <v>-235800</v>
      </c>
      <c r="D1714" s="140">
        <v>-209613</v>
      </c>
      <c r="E1714" s="141">
        <v>18.537273438778172</v>
      </c>
      <c r="F1714" s="140">
        <v>-36558</v>
      </c>
    </row>
    <row r="1715" spans="1:6" s="856" customFormat="1" ht="12.75">
      <c r="A1715" s="278" t="s">
        <v>618</v>
      </c>
      <c r="B1715" s="140">
        <v>-3734405</v>
      </c>
      <c r="C1715" s="140">
        <v>-1238586</v>
      </c>
      <c r="D1715" s="140">
        <v>-883580</v>
      </c>
      <c r="E1715" s="141">
        <v>23.660529589051</v>
      </c>
      <c r="F1715" s="140">
        <v>-156704</v>
      </c>
    </row>
    <row r="1716" spans="1:6" s="856" customFormat="1" ht="12.75">
      <c r="A1716" s="278" t="s">
        <v>391</v>
      </c>
      <c r="B1716" s="140">
        <v>-3734405</v>
      </c>
      <c r="C1716" s="140">
        <v>-1238586</v>
      </c>
      <c r="D1716" s="140">
        <v>-883580</v>
      </c>
      <c r="E1716" s="141">
        <v>23.660529589051</v>
      </c>
      <c r="F1716" s="140">
        <v>-156704</v>
      </c>
    </row>
    <row r="1717" spans="1:6" s="856" customFormat="1" ht="12.75">
      <c r="A1717" s="278" t="s">
        <v>619</v>
      </c>
      <c r="B1717" s="140">
        <v>2603640</v>
      </c>
      <c r="C1717" s="140">
        <v>1002786</v>
      </c>
      <c r="D1717" s="140">
        <v>673967</v>
      </c>
      <c r="E1717" s="141">
        <v>25.885567897251537</v>
      </c>
      <c r="F1717" s="140">
        <v>120146</v>
      </c>
    </row>
    <row r="1718" spans="1:6" s="856" customFormat="1" ht="12.75">
      <c r="A1718" s="278" t="s">
        <v>620</v>
      </c>
      <c r="B1718" s="140">
        <v>2603640</v>
      </c>
      <c r="C1718" s="140">
        <v>1002786</v>
      </c>
      <c r="D1718" s="140">
        <v>673967</v>
      </c>
      <c r="E1718" s="141">
        <v>25.885567897251537</v>
      </c>
      <c r="F1718" s="140">
        <v>120146</v>
      </c>
    </row>
    <row r="1719" spans="1:6" s="856" customFormat="1" ht="12.75">
      <c r="A1719" s="864" t="s">
        <v>394</v>
      </c>
      <c r="B1719" s="140"/>
      <c r="C1719" s="140"/>
      <c r="D1719" s="140"/>
      <c r="E1719" s="868"/>
      <c r="F1719" s="140"/>
    </row>
    <row r="1720" spans="1:6" s="856" customFormat="1" ht="12.75">
      <c r="A1720" s="278" t="s">
        <v>242</v>
      </c>
      <c r="B1720" s="140">
        <v>3000</v>
      </c>
      <c r="C1720" s="140">
        <v>0</v>
      </c>
      <c r="D1720" s="140">
        <v>0</v>
      </c>
      <c r="E1720" s="141">
        <v>0</v>
      </c>
      <c r="F1720" s="140">
        <v>0</v>
      </c>
    </row>
    <row r="1721" spans="1:6" s="856" customFormat="1" ht="12.75">
      <c r="A1721" s="278" t="s">
        <v>545</v>
      </c>
      <c r="B1721" s="140">
        <v>3000</v>
      </c>
      <c r="C1721" s="140">
        <v>0</v>
      </c>
      <c r="D1721" s="140">
        <v>0</v>
      </c>
      <c r="E1721" s="141">
        <v>0</v>
      </c>
      <c r="F1721" s="140">
        <v>0</v>
      </c>
    </row>
    <row r="1722" spans="1:6" s="856" customFormat="1" ht="25.5">
      <c r="A1722" s="278" t="s">
        <v>517</v>
      </c>
      <c r="B1722" s="140">
        <v>3000</v>
      </c>
      <c r="C1722" s="140">
        <v>0</v>
      </c>
      <c r="D1722" s="140">
        <v>0</v>
      </c>
      <c r="E1722" s="141">
        <v>0</v>
      </c>
      <c r="F1722" s="140">
        <v>0</v>
      </c>
    </row>
    <row r="1723" spans="1:6" s="856" customFormat="1" ht="12.75">
      <c r="A1723" s="278" t="s">
        <v>246</v>
      </c>
      <c r="B1723" s="140">
        <v>3000</v>
      </c>
      <c r="C1723" s="140">
        <v>0</v>
      </c>
      <c r="D1723" s="140">
        <v>0</v>
      </c>
      <c r="E1723" s="141">
        <v>0</v>
      </c>
      <c r="F1723" s="140">
        <v>0</v>
      </c>
    </row>
    <row r="1724" spans="1:6" s="856" customFormat="1" ht="12.75">
      <c r="A1724" s="278" t="s">
        <v>686</v>
      </c>
      <c r="B1724" s="140">
        <v>3000</v>
      </c>
      <c r="C1724" s="140">
        <v>0</v>
      </c>
      <c r="D1724" s="140">
        <v>0</v>
      </c>
      <c r="E1724" s="141">
        <v>0</v>
      </c>
      <c r="F1724" s="140">
        <v>0</v>
      </c>
    </row>
    <row r="1725" spans="1:6" s="856" customFormat="1" ht="12.75">
      <c r="A1725" s="278" t="s">
        <v>522</v>
      </c>
      <c r="B1725" s="140">
        <v>3000</v>
      </c>
      <c r="C1725" s="140">
        <v>0</v>
      </c>
      <c r="D1725" s="140">
        <v>0</v>
      </c>
      <c r="E1725" s="141">
        <v>0</v>
      </c>
      <c r="F1725" s="140">
        <v>0</v>
      </c>
    </row>
    <row r="1726" spans="1:6" s="856" customFormat="1" ht="29.25" customHeight="1">
      <c r="A1726" s="853" t="s">
        <v>621</v>
      </c>
      <c r="B1726" s="140"/>
      <c r="C1726" s="140"/>
      <c r="D1726" s="140"/>
      <c r="E1726" s="868"/>
      <c r="F1726" s="140"/>
    </row>
    <row r="1727" spans="1:6" s="856" customFormat="1" ht="12.75">
      <c r="A1727" s="278" t="s">
        <v>242</v>
      </c>
      <c r="B1727" s="140">
        <v>195565415</v>
      </c>
      <c r="C1727" s="140">
        <v>99414033</v>
      </c>
      <c r="D1727" s="140">
        <v>99408959</v>
      </c>
      <c r="E1727" s="141">
        <v>50.831563955211614</v>
      </c>
      <c r="F1727" s="140">
        <v>15796182</v>
      </c>
    </row>
    <row r="1728" spans="1:6" s="856" customFormat="1" ht="12.75">
      <c r="A1728" s="278" t="s">
        <v>590</v>
      </c>
      <c r="B1728" s="140">
        <v>57338</v>
      </c>
      <c r="C1728" s="140">
        <v>48381</v>
      </c>
      <c r="D1728" s="140">
        <v>43307</v>
      </c>
      <c r="E1728" s="141">
        <v>75.52931738114339</v>
      </c>
      <c r="F1728" s="140">
        <v>66</v>
      </c>
    </row>
    <row r="1729" spans="1:6" s="856" customFormat="1" ht="12.75">
      <c r="A1729" s="278" t="s">
        <v>545</v>
      </c>
      <c r="B1729" s="140">
        <v>195508077</v>
      </c>
      <c r="C1729" s="140">
        <v>99365652</v>
      </c>
      <c r="D1729" s="140">
        <v>99365652</v>
      </c>
      <c r="E1729" s="141">
        <v>50.82432067499697</v>
      </c>
      <c r="F1729" s="140">
        <v>15796116</v>
      </c>
    </row>
    <row r="1730" spans="1:6" s="856" customFormat="1" ht="25.5">
      <c r="A1730" s="278" t="s">
        <v>517</v>
      </c>
      <c r="B1730" s="140">
        <v>195508077</v>
      </c>
      <c r="C1730" s="140">
        <v>99365652</v>
      </c>
      <c r="D1730" s="140">
        <v>99365652</v>
      </c>
      <c r="E1730" s="141">
        <v>50.82432067499697</v>
      </c>
      <c r="F1730" s="140">
        <v>15796116</v>
      </c>
    </row>
    <row r="1731" spans="1:6" s="856" customFormat="1" ht="12.75">
      <c r="A1731" s="278" t="s">
        <v>246</v>
      </c>
      <c r="B1731" s="140">
        <v>195565415</v>
      </c>
      <c r="C1731" s="140">
        <v>99414033</v>
      </c>
      <c r="D1731" s="140">
        <v>87963444</v>
      </c>
      <c r="E1731" s="141">
        <v>44.97903885510636</v>
      </c>
      <c r="F1731" s="140">
        <v>8846730</v>
      </c>
    </row>
    <row r="1732" spans="1:6" s="856" customFormat="1" ht="12.75">
      <c r="A1732" s="278" t="s">
        <v>686</v>
      </c>
      <c r="B1732" s="140">
        <v>195565415</v>
      </c>
      <c r="C1732" s="140">
        <v>99414033</v>
      </c>
      <c r="D1732" s="140">
        <v>87963444</v>
      </c>
      <c r="E1732" s="141">
        <v>44.97903885510636</v>
      </c>
      <c r="F1732" s="140">
        <v>8846730</v>
      </c>
    </row>
    <row r="1733" spans="1:6" s="122" customFormat="1" ht="12.75" hidden="1">
      <c r="A1733" s="278" t="s">
        <v>523</v>
      </c>
      <c r="B1733" s="878">
        <v>0</v>
      </c>
      <c r="C1733" s="878">
        <v>0</v>
      </c>
      <c r="D1733" s="878">
        <v>0</v>
      </c>
      <c r="E1733" s="871" t="s">
        <v>1147</v>
      </c>
      <c r="F1733" s="878">
        <v>0</v>
      </c>
    </row>
    <row r="1734" spans="1:6" s="122" customFormat="1" ht="12.75" hidden="1">
      <c r="A1734" s="278" t="s">
        <v>547</v>
      </c>
      <c r="B1734" s="878">
        <v>0</v>
      </c>
      <c r="C1734" s="878">
        <v>0</v>
      </c>
      <c r="D1734" s="878">
        <v>0</v>
      </c>
      <c r="E1734" s="871" t="s">
        <v>1147</v>
      </c>
      <c r="F1734" s="878">
        <v>0</v>
      </c>
    </row>
    <row r="1735" spans="1:6" s="856" customFormat="1" ht="25.5">
      <c r="A1735" s="278" t="s">
        <v>548</v>
      </c>
      <c r="B1735" s="140">
        <v>195565415</v>
      </c>
      <c r="C1735" s="140">
        <v>99414033</v>
      </c>
      <c r="D1735" s="140">
        <v>87963444</v>
      </c>
      <c r="E1735" s="141">
        <v>44.97903885510636</v>
      </c>
      <c r="F1735" s="140">
        <v>8846730</v>
      </c>
    </row>
    <row r="1736" spans="1:6" s="856" customFormat="1" ht="12.75">
      <c r="A1736" s="278" t="s">
        <v>527</v>
      </c>
      <c r="B1736" s="140">
        <v>181480000</v>
      </c>
      <c r="C1736" s="140">
        <v>90742830</v>
      </c>
      <c r="D1736" s="140">
        <v>79674507</v>
      </c>
      <c r="E1736" s="141">
        <v>43.90263775622658</v>
      </c>
      <c r="F1736" s="140">
        <v>8632846</v>
      </c>
    </row>
    <row r="1737" spans="1:6" s="856" customFormat="1" ht="12.75">
      <c r="A1737" s="278" t="s">
        <v>528</v>
      </c>
      <c r="B1737" s="140">
        <v>14085415</v>
      </c>
      <c r="C1737" s="140">
        <v>8671203</v>
      </c>
      <c r="D1737" s="140">
        <v>8288937</v>
      </c>
      <c r="E1737" s="141">
        <v>58.84765908565704</v>
      </c>
      <c r="F1737" s="140">
        <v>213884</v>
      </c>
    </row>
    <row r="1738" spans="1:6" s="856" customFormat="1" ht="12.75">
      <c r="A1738" s="864" t="s">
        <v>622</v>
      </c>
      <c r="B1738" s="140"/>
      <c r="C1738" s="140"/>
      <c r="D1738" s="140"/>
      <c r="E1738" s="868"/>
      <c r="F1738" s="140"/>
    </row>
    <row r="1739" spans="1:6" s="856" customFormat="1" ht="12.75">
      <c r="A1739" s="278" t="s">
        <v>242</v>
      </c>
      <c r="B1739" s="140">
        <v>116401</v>
      </c>
      <c r="C1739" s="140">
        <v>53833</v>
      </c>
      <c r="D1739" s="140">
        <v>53833</v>
      </c>
      <c r="E1739" s="141">
        <v>46.24788446834649</v>
      </c>
      <c r="F1739" s="140">
        <v>9456</v>
      </c>
    </row>
    <row r="1740" spans="1:6" s="856" customFormat="1" ht="12.75">
      <c r="A1740" s="278" t="s">
        <v>545</v>
      </c>
      <c r="B1740" s="140">
        <v>116401</v>
      </c>
      <c r="C1740" s="140">
        <v>53833</v>
      </c>
      <c r="D1740" s="140">
        <v>53833</v>
      </c>
      <c r="E1740" s="141">
        <v>46.24788446834649</v>
      </c>
      <c r="F1740" s="140">
        <v>9456</v>
      </c>
    </row>
    <row r="1741" spans="1:6" s="856" customFormat="1" ht="25.5">
      <c r="A1741" s="278" t="s">
        <v>517</v>
      </c>
      <c r="B1741" s="140">
        <v>116401</v>
      </c>
      <c r="C1741" s="140">
        <v>53833</v>
      </c>
      <c r="D1741" s="140">
        <v>53833</v>
      </c>
      <c r="E1741" s="141">
        <v>46.24788446834649</v>
      </c>
      <c r="F1741" s="140">
        <v>9456</v>
      </c>
    </row>
    <row r="1742" spans="1:6" s="856" customFormat="1" ht="12.75">
      <c r="A1742" s="278" t="s">
        <v>246</v>
      </c>
      <c r="B1742" s="140">
        <v>116401</v>
      </c>
      <c r="C1742" s="140">
        <v>53833</v>
      </c>
      <c r="D1742" s="140">
        <v>52589</v>
      </c>
      <c r="E1742" s="141">
        <v>45.179165127447355</v>
      </c>
      <c r="F1742" s="140">
        <v>8904</v>
      </c>
    </row>
    <row r="1743" spans="1:6" s="856" customFormat="1" ht="12.75">
      <c r="A1743" s="278" t="s">
        <v>686</v>
      </c>
      <c r="B1743" s="140">
        <v>116401</v>
      </c>
      <c r="C1743" s="140">
        <v>53833</v>
      </c>
      <c r="D1743" s="140">
        <v>52589</v>
      </c>
      <c r="E1743" s="141">
        <v>45.179165127447355</v>
      </c>
      <c r="F1743" s="140">
        <v>8904</v>
      </c>
    </row>
    <row r="1744" spans="1:6" s="856" customFormat="1" ht="25.5">
      <c r="A1744" s="278" t="s">
        <v>548</v>
      </c>
      <c r="B1744" s="140">
        <v>116401</v>
      </c>
      <c r="C1744" s="140">
        <v>53833</v>
      </c>
      <c r="D1744" s="140">
        <v>52589</v>
      </c>
      <c r="E1744" s="141">
        <v>45.179165127447355</v>
      </c>
      <c r="F1744" s="140">
        <v>8904</v>
      </c>
    </row>
    <row r="1745" spans="1:6" s="856" customFormat="1" ht="12.75">
      <c r="A1745" s="278" t="s">
        <v>528</v>
      </c>
      <c r="B1745" s="140">
        <v>116401</v>
      </c>
      <c r="C1745" s="140">
        <v>53833</v>
      </c>
      <c r="D1745" s="140">
        <v>52589</v>
      </c>
      <c r="E1745" s="141">
        <v>45.179165127447355</v>
      </c>
      <c r="F1745" s="140">
        <v>8904</v>
      </c>
    </row>
    <row r="1746" spans="1:6" s="856" customFormat="1" ht="12.75">
      <c r="A1746" s="864" t="s">
        <v>582</v>
      </c>
      <c r="B1746" s="140"/>
      <c r="C1746" s="140"/>
      <c r="D1746" s="140"/>
      <c r="E1746" s="868"/>
      <c r="F1746" s="140"/>
    </row>
    <row r="1747" spans="1:6" s="856" customFormat="1" ht="12.75">
      <c r="A1747" s="278" t="s">
        <v>242</v>
      </c>
      <c r="B1747" s="140">
        <v>1700</v>
      </c>
      <c r="C1747" s="140">
        <v>0</v>
      </c>
      <c r="D1747" s="140">
        <v>0</v>
      </c>
      <c r="E1747" s="141">
        <v>0</v>
      </c>
      <c r="F1747" s="140">
        <v>0</v>
      </c>
    </row>
    <row r="1748" spans="1:6" s="856" customFormat="1" ht="12.75">
      <c r="A1748" s="278" t="s">
        <v>545</v>
      </c>
      <c r="B1748" s="140">
        <v>1700</v>
      </c>
      <c r="C1748" s="140">
        <v>0</v>
      </c>
      <c r="D1748" s="140">
        <v>0</v>
      </c>
      <c r="E1748" s="141">
        <v>0</v>
      </c>
      <c r="F1748" s="140">
        <v>0</v>
      </c>
    </row>
    <row r="1749" spans="1:6" s="856" customFormat="1" ht="25.5">
      <c r="A1749" s="278" t="s">
        <v>517</v>
      </c>
      <c r="B1749" s="140">
        <v>1700</v>
      </c>
      <c r="C1749" s="140">
        <v>0</v>
      </c>
      <c r="D1749" s="140">
        <v>0</v>
      </c>
      <c r="E1749" s="141">
        <v>0</v>
      </c>
      <c r="F1749" s="140">
        <v>0</v>
      </c>
    </row>
    <row r="1750" spans="1:6" s="856" customFormat="1" ht="12.75">
      <c r="A1750" s="278" t="s">
        <v>246</v>
      </c>
      <c r="B1750" s="140">
        <v>1700</v>
      </c>
      <c r="C1750" s="140">
        <v>0</v>
      </c>
      <c r="D1750" s="140">
        <v>0</v>
      </c>
      <c r="E1750" s="141">
        <v>0</v>
      </c>
      <c r="F1750" s="140">
        <v>0</v>
      </c>
    </row>
    <row r="1751" spans="1:6" s="856" customFormat="1" ht="12.75">
      <c r="A1751" s="278" t="s">
        <v>686</v>
      </c>
      <c r="B1751" s="140">
        <v>1700</v>
      </c>
      <c r="C1751" s="140">
        <v>0</v>
      </c>
      <c r="D1751" s="140">
        <v>0</v>
      </c>
      <c r="E1751" s="141">
        <v>0</v>
      </c>
      <c r="F1751" s="140">
        <v>0</v>
      </c>
    </row>
    <row r="1752" spans="1:6" s="856" customFormat="1" ht="25.5">
      <c r="A1752" s="278" t="s">
        <v>548</v>
      </c>
      <c r="B1752" s="140">
        <v>1700</v>
      </c>
      <c r="C1752" s="140">
        <v>0</v>
      </c>
      <c r="D1752" s="140">
        <v>0</v>
      </c>
      <c r="E1752" s="141">
        <v>0</v>
      </c>
      <c r="F1752" s="140">
        <v>0</v>
      </c>
    </row>
    <row r="1753" spans="1:6" s="856" customFormat="1" ht="12.75">
      <c r="A1753" s="278" t="s">
        <v>528</v>
      </c>
      <c r="B1753" s="140">
        <v>1700</v>
      </c>
      <c r="C1753" s="140">
        <v>0</v>
      </c>
      <c r="D1753" s="140">
        <v>0</v>
      </c>
      <c r="E1753" s="141">
        <v>0</v>
      </c>
      <c r="F1753" s="140">
        <v>0</v>
      </c>
    </row>
    <row r="1754" spans="1:6" s="856" customFormat="1" ht="12.75">
      <c r="A1754" s="864" t="s">
        <v>623</v>
      </c>
      <c r="B1754" s="140"/>
      <c r="C1754" s="140"/>
      <c r="D1754" s="140"/>
      <c r="E1754" s="868"/>
      <c r="F1754" s="140"/>
    </row>
    <row r="1755" spans="1:6" s="856" customFormat="1" ht="12.75">
      <c r="A1755" s="278" t="s">
        <v>242</v>
      </c>
      <c r="B1755" s="140">
        <v>6300</v>
      </c>
      <c r="C1755" s="140">
        <v>5670</v>
      </c>
      <c r="D1755" s="140">
        <v>5670</v>
      </c>
      <c r="E1755" s="141">
        <v>90</v>
      </c>
      <c r="F1755" s="140">
        <v>0</v>
      </c>
    </row>
    <row r="1756" spans="1:6" s="856" customFormat="1" ht="12.75">
      <c r="A1756" s="278" t="s">
        <v>545</v>
      </c>
      <c r="B1756" s="140">
        <v>6300</v>
      </c>
      <c r="C1756" s="140">
        <v>5670</v>
      </c>
      <c r="D1756" s="140">
        <v>5670</v>
      </c>
      <c r="E1756" s="141">
        <v>90</v>
      </c>
      <c r="F1756" s="140">
        <v>0</v>
      </c>
    </row>
    <row r="1757" spans="1:6" s="856" customFormat="1" ht="25.5">
      <c r="A1757" s="278" t="s">
        <v>517</v>
      </c>
      <c r="B1757" s="140">
        <v>6300</v>
      </c>
      <c r="C1757" s="140">
        <v>5670</v>
      </c>
      <c r="D1757" s="140">
        <v>5670</v>
      </c>
      <c r="E1757" s="141">
        <v>90</v>
      </c>
      <c r="F1757" s="140">
        <v>0</v>
      </c>
    </row>
    <row r="1758" spans="1:6" s="856" customFormat="1" ht="12.75">
      <c r="A1758" s="278" t="s">
        <v>246</v>
      </c>
      <c r="B1758" s="140">
        <v>6300</v>
      </c>
      <c r="C1758" s="140">
        <v>5670</v>
      </c>
      <c r="D1758" s="140">
        <v>4121</v>
      </c>
      <c r="E1758" s="141">
        <v>65.4126984126984</v>
      </c>
      <c r="F1758" s="140">
        <v>0</v>
      </c>
    </row>
    <row r="1759" spans="1:6" s="856" customFormat="1" ht="12.75">
      <c r="A1759" s="278" t="s">
        <v>686</v>
      </c>
      <c r="B1759" s="140">
        <v>6300</v>
      </c>
      <c r="C1759" s="140">
        <v>5670</v>
      </c>
      <c r="D1759" s="140">
        <v>4121</v>
      </c>
      <c r="E1759" s="141">
        <v>65.4126984126984</v>
      </c>
      <c r="F1759" s="140">
        <v>0</v>
      </c>
    </row>
    <row r="1760" spans="1:6" s="856" customFormat="1" ht="25.5">
      <c r="A1760" s="278" t="s">
        <v>548</v>
      </c>
      <c r="B1760" s="140">
        <v>6300</v>
      </c>
      <c r="C1760" s="140">
        <v>5670</v>
      </c>
      <c r="D1760" s="140">
        <v>4121</v>
      </c>
      <c r="E1760" s="141">
        <v>65.4126984126984</v>
      </c>
      <c r="F1760" s="140">
        <v>0</v>
      </c>
    </row>
    <row r="1761" spans="1:6" s="856" customFormat="1" ht="12.75">
      <c r="A1761" s="278" t="s">
        <v>528</v>
      </c>
      <c r="B1761" s="140">
        <v>6300</v>
      </c>
      <c r="C1761" s="140">
        <v>5670</v>
      </c>
      <c r="D1761" s="140">
        <v>4121</v>
      </c>
      <c r="E1761" s="141">
        <v>65.4126984126984</v>
      </c>
      <c r="F1761" s="140">
        <v>0</v>
      </c>
    </row>
    <row r="1762" spans="1:6" s="856" customFormat="1" ht="12.75">
      <c r="A1762" s="864" t="s">
        <v>624</v>
      </c>
      <c r="B1762" s="140"/>
      <c r="C1762" s="140"/>
      <c r="D1762" s="140"/>
      <c r="E1762" s="868"/>
      <c r="F1762" s="140"/>
    </row>
    <row r="1763" spans="1:6" s="856" customFormat="1" ht="12.75">
      <c r="A1763" s="278" t="s">
        <v>242</v>
      </c>
      <c r="B1763" s="140">
        <v>1476</v>
      </c>
      <c r="C1763" s="140">
        <v>976</v>
      </c>
      <c r="D1763" s="140">
        <v>976</v>
      </c>
      <c r="E1763" s="141">
        <v>66.12466124661248</v>
      </c>
      <c r="F1763" s="140">
        <v>0</v>
      </c>
    </row>
    <row r="1764" spans="1:6" s="856" customFormat="1" ht="12.75">
      <c r="A1764" s="278" t="s">
        <v>545</v>
      </c>
      <c r="B1764" s="140">
        <v>1476</v>
      </c>
      <c r="C1764" s="140">
        <v>976</v>
      </c>
      <c r="D1764" s="140">
        <v>976</v>
      </c>
      <c r="E1764" s="141">
        <v>66.12466124661248</v>
      </c>
      <c r="F1764" s="140">
        <v>0</v>
      </c>
    </row>
    <row r="1765" spans="1:6" s="856" customFormat="1" ht="25.5">
      <c r="A1765" s="278" t="s">
        <v>517</v>
      </c>
      <c r="B1765" s="140">
        <v>1476</v>
      </c>
      <c r="C1765" s="140">
        <v>976</v>
      </c>
      <c r="D1765" s="140">
        <v>976</v>
      </c>
      <c r="E1765" s="141">
        <v>66.12466124661248</v>
      </c>
      <c r="F1765" s="140">
        <v>0</v>
      </c>
    </row>
    <row r="1766" spans="1:6" s="856" customFormat="1" ht="12.75">
      <c r="A1766" s="278" t="s">
        <v>246</v>
      </c>
      <c r="B1766" s="140">
        <v>1476</v>
      </c>
      <c r="C1766" s="140">
        <v>976</v>
      </c>
      <c r="D1766" s="140">
        <v>703</v>
      </c>
      <c r="E1766" s="141">
        <v>47.62872628726287</v>
      </c>
      <c r="F1766" s="140">
        <v>0</v>
      </c>
    </row>
    <row r="1767" spans="1:6" s="856" customFormat="1" ht="12.75">
      <c r="A1767" s="278" t="s">
        <v>686</v>
      </c>
      <c r="B1767" s="140">
        <v>1476</v>
      </c>
      <c r="C1767" s="140">
        <v>976</v>
      </c>
      <c r="D1767" s="140">
        <v>703</v>
      </c>
      <c r="E1767" s="141">
        <v>47.62872628726287</v>
      </c>
      <c r="F1767" s="140">
        <v>0</v>
      </c>
    </row>
    <row r="1768" spans="1:6" s="856" customFormat="1" ht="25.5">
      <c r="A1768" s="278" t="s">
        <v>548</v>
      </c>
      <c r="B1768" s="140">
        <v>1476</v>
      </c>
      <c r="C1768" s="140">
        <v>976</v>
      </c>
      <c r="D1768" s="140">
        <v>703</v>
      </c>
      <c r="E1768" s="141">
        <v>47.62872628726287</v>
      </c>
      <c r="F1768" s="140">
        <v>0</v>
      </c>
    </row>
    <row r="1769" spans="1:6" s="856" customFormat="1" ht="12.75">
      <c r="A1769" s="278" t="s">
        <v>528</v>
      </c>
      <c r="B1769" s="140">
        <v>1476</v>
      </c>
      <c r="C1769" s="140">
        <v>976</v>
      </c>
      <c r="D1769" s="140">
        <v>703</v>
      </c>
      <c r="E1769" s="141">
        <v>47.62872628726287</v>
      </c>
      <c r="F1769" s="140">
        <v>0</v>
      </c>
    </row>
    <row r="1770" spans="1:6" s="856" customFormat="1" ht="12.75">
      <c r="A1770" s="864" t="s">
        <v>598</v>
      </c>
      <c r="B1770" s="140"/>
      <c r="C1770" s="140"/>
      <c r="D1770" s="140"/>
      <c r="E1770" s="868"/>
      <c r="F1770" s="140"/>
    </row>
    <row r="1771" spans="1:6" s="856" customFormat="1" ht="12.75">
      <c r="A1771" s="278" t="s">
        <v>242</v>
      </c>
      <c r="B1771" s="140">
        <v>4241671</v>
      </c>
      <c r="C1771" s="140">
        <v>1605710</v>
      </c>
      <c r="D1771" s="140">
        <v>1605710</v>
      </c>
      <c r="E1771" s="141">
        <v>37.85559983317896</v>
      </c>
      <c r="F1771" s="140">
        <v>107497</v>
      </c>
    </row>
    <row r="1772" spans="1:6" s="856" customFormat="1" ht="12.75">
      <c r="A1772" s="278" t="s">
        <v>545</v>
      </c>
      <c r="B1772" s="140">
        <v>4241671</v>
      </c>
      <c r="C1772" s="140">
        <v>1605710</v>
      </c>
      <c r="D1772" s="140">
        <v>1605710</v>
      </c>
      <c r="E1772" s="141">
        <v>37.85559983317896</v>
      </c>
      <c r="F1772" s="140">
        <v>107497</v>
      </c>
    </row>
    <row r="1773" spans="1:6" s="856" customFormat="1" ht="25.5">
      <c r="A1773" s="278" t="s">
        <v>517</v>
      </c>
      <c r="B1773" s="140">
        <v>4241671</v>
      </c>
      <c r="C1773" s="140">
        <v>1605710</v>
      </c>
      <c r="D1773" s="140">
        <v>1605710</v>
      </c>
      <c r="E1773" s="141">
        <v>37.85559983317896</v>
      </c>
      <c r="F1773" s="140">
        <v>107497</v>
      </c>
    </row>
    <row r="1774" spans="1:6" s="856" customFormat="1" ht="12.75">
      <c r="A1774" s="278" t="s">
        <v>246</v>
      </c>
      <c r="B1774" s="140">
        <v>4241671</v>
      </c>
      <c r="C1774" s="140">
        <v>1605710</v>
      </c>
      <c r="D1774" s="140">
        <v>1594427</v>
      </c>
      <c r="E1774" s="141">
        <v>37.58959617565813</v>
      </c>
      <c r="F1774" s="140">
        <v>144666</v>
      </c>
    </row>
    <row r="1775" spans="1:6" s="856" customFormat="1" ht="12.75">
      <c r="A1775" s="278" t="s">
        <v>686</v>
      </c>
      <c r="B1775" s="140">
        <v>4241671</v>
      </c>
      <c r="C1775" s="140">
        <v>1605710</v>
      </c>
      <c r="D1775" s="140">
        <v>1594427</v>
      </c>
      <c r="E1775" s="141">
        <v>37.58959617565813</v>
      </c>
      <c r="F1775" s="140">
        <v>144666</v>
      </c>
    </row>
    <row r="1776" spans="1:6" s="856" customFormat="1" ht="25.5">
      <c r="A1776" s="278" t="s">
        <v>548</v>
      </c>
      <c r="B1776" s="140">
        <v>4241671</v>
      </c>
      <c r="C1776" s="140">
        <v>1605710</v>
      </c>
      <c r="D1776" s="140">
        <v>1594427</v>
      </c>
      <c r="E1776" s="141">
        <v>37.58959617565813</v>
      </c>
      <c r="F1776" s="140">
        <v>144666</v>
      </c>
    </row>
    <row r="1777" spans="1:6" s="856" customFormat="1" ht="12.75">
      <c r="A1777" s="278" t="s">
        <v>528</v>
      </c>
      <c r="B1777" s="140">
        <v>4241671</v>
      </c>
      <c r="C1777" s="140">
        <v>1605710</v>
      </c>
      <c r="D1777" s="140">
        <v>1594427</v>
      </c>
      <c r="E1777" s="141">
        <v>37.58959617565813</v>
      </c>
      <c r="F1777" s="140">
        <v>144666</v>
      </c>
    </row>
    <row r="1778" spans="1:6" s="856" customFormat="1" ht="12.75">
      <c r="A1778" s="864" t="s">
        <v>602</v>
      </c>
      <c r="B1778" s="140"/>
      <c r="C1778" s="140"/>
      <c r="D1778" s="140"/>
      <c r="E1778" s="868"/>
      <c r="F1778" s="140"/>
    </row>
    <row r="1779" spans="1:6" s="856" customFormat="1" ht="12.75">
      <c r="A1779" s="278" t="s">
        <v>242</v>
      </c>
      <c r="B1779" s="140">
        <v>963600</v>
      </c>
      <c r="C1779" s="140">
        <v>778444</v>
      </c>
      <c r="D1779" s="140">
        <v>778444</v>
      </c>
      <c r="E1779" s="141">
        <v>80.78497301784972</v>
      </c>
      <c r="F1779" s="140">
        <v>722</v>
      </c>
    </row>
    <row r="1780" spans="1:6" s="856" customFormat="1" ht="12.75">
      <c r="A1780" s="278" t="s">
        <v>545</v>
      </c>
      <c r="B1780" s="140">
        <v>963600</v>
      </c>
      <c r="C1780" s="140">
        <v>778444</v>
      </c>
      <c r="D1780" s="140">
        <v>778444</v>
      </c>
      <c r="E1780" s="141">
        <v>80.78497301784972</v>
      </c>
      <c r="F1780" s="140">
        <v>722</v>
      </c>
    </row>
    <row r="1781" spans="1:6" s="856" customFormat="1" ht="25.5">
      <c r="A1781" s="278" t="s">
        <v>517</v>
      </c>
      <c r="B1781" s="140">
        <v>963600</v>
      </c>
      <c r="C1781" s="140">
        <v>778444</v>
      </c>
      <c r="D1781" s="140">
        <v>778444</v>
      </c>
      <c r="E1781" s="141">
        <v>80.78497301784972</v>
      </c>
      <c r="F1781" s="140">
        <v>722</v>
      </c>
    </row>
    <row r="1782" spans="1:6" s="856" customFormat="1" ht="12.75">
      <c r="A1782" s="278" t="s">
        <v>246</v>
      </c>
      <c r="B1782" s="140">
        <v>963600</v>
      </c>
      <c r="C1782" s="140">
        <v>778444</v>
      </c>
      <c r="D1782" s="140">
        <v>778351</v>
      </c>
      <c r="E1782" s="141">
        <v>80.77532171025321</v>
      </c>
      <c r="F1782" s="140">
        <v>1643</v>
      </c>
    </row>
    <row r="1783" spans="1:6" s="856" customFormat="1" ht="12.75">
      <c r="A1783" s="278" t="s">
        <v>686</v>
      </c>
      <c r="B1783" s="140">
        <v>963600</v>
      </c>
      <c r="C1783" s="140">
        <v>778444</v>
      </c>
      <c r="D1783" s="140">
        <v>778351</v>
      </c>
      <c r="E1783" s="141">
        <v>80.77532171025321</v>
      </c>
      <c r="F1783" s="140">
        <v>1643</v>
      </c>
    </row>
    <row r="1784" spans="1:6" s="856" customFormat="1" ht="25.5">
      <c r="A1784" s="278" t="s">
        <v>548</v>
      </c>
      <c r="B1784" s="140">
        <v>963600</v>
      </c>
      <c r="C1784" s="140">
        <v>778444</v>
      </c>
      <c r="D1784" s="140">
        <v>778351</v>
      </c>
      <c r="E1784" s="141">
        <v>80.77532171025321</v>
      </c>
      <c r="F1784" s="140">
        <v>1643</v>
      </c>
    </row>
    <row r="1785" spans="1:6" s="856" customFormat="1" ht="12.75">
      <c r="A1785" s="278" t="s">
        <v>528</v>
      </c>
      <c r="B1785" s="140">
        <v>963600</v>
      </c>
      <c r="C1785" s="140">
        <v>778444</v>
      </c>
      <c r="D1785" s="140">
        <v>778351</v>
      </c>
      <c r="E1785" s="141">
        <v>80.77532171025321</v>
      </c>
      <c r="F1785" s="140">
        <v>1643</v>
      </c>
    </row>
    <row r="1786" spans="1:6" s="856" customFormat="1" ht="12.75">
      <c r="A1786" s="864" t="s">
        <v>550</v>
      </c>
      <c r="B1786" s="140"/>
      <c r="C1786" s="140"/>
      <c r="D1786" s="140"/>
      <c r="E1786" s="868"/>
      <c r="F1786" s="140"/>
    </row>
    <row r="1787" spans="1:6" s="856" customFormat="1" ht="12.75">
      <c r="A1787" s="278" t="s">
        <v>242</v>
      </c>
      <c r="B1787" s="140">
        <v>875376</v>
      </c>
      <c r="C1787" s="140">
        <v>753096</v>
      </c>
      <c r="D1787" s="140">
        <v>752993</v>
      </c>
      <c r="E1787" s="141">
        <v>86.01937910109484</v>
      </c>
      <c r="F1787" s="140">
        <v>29211</v>
      </c>
    </row>
    <row r="1788" spans="1:6" s="856" customFormat="1" ht="12.75">
      <c r="A1788" s="278" t="s">
        <v>590</v>
      </c>
      <c r="B1788" s="140">
        <v>25108</v>
      </c>
      <c r="C1788" s="140">
        <v>16151</v>
      </c>
      <c r="D1788" s="140">
        <v>16048</v>
      </c>
      <c r="E1788" s="141">
        <v>63.91588338378206</v>
      </c>
      <c r="F1788" s="140">
        <v>66</v>
      </c>
    </row>
    <row r="1789" spans="1:6" s="856" customFormat="1" ht="12.75">
      <c r="A1789" s="278" t="s">
        <v>545</v>
      </c>
      <c r="B1789" s="140">
        <v>850268</v>
      </c>
      <c r="C1789" s="140">
        <v>736945</v>
      </c>
      <c r="D1789" s="140">
        <v>736945</v>
      </c>
      <c r="E1789" s="141">
        <v>86.67208456627793</v>
      </c>
      <c r="F1789" s="140">
        <v>29145</v>
      </c>
    </row>
    <row r="1790" spans="1:6" s="856" customFormat="1" ht="25.5">
      <c r="A1790" s="278" t="s">
        <v>517</v>
      </c>
      <c r="B1790" s="140">
        <v>850268</v>
      </c>
      <c r="C1790" s="140">
        <v>736945</v>
      </c>
      <c r="D1790" s="140">
        <v>736945</v>
      </c>
      <c r="E1790" s="141">
        <v>86.67208456627793</v>
      </c>
      <c r="F1790" s="140">
        <v>29145</v>
      </c>
    </row>
    <row r="1791" spans="1:6" s="856" customFormat="1" ht="12.75">
      <c r="A1791" s="278" t="s">
        <v>246</v>
      </c>
      <c r="B1791" s="140">
        <v>875376</v>
      </c>
      <c r="C1791" s="140">
        <v>753096</v>
      </c>
      <c r="D1791" s="140">
        <v>746472</v>
      </c>
      <c r="E1791" s="141">
        <v>85.27444206832264</v>
      </c>
      <c r="F1791" s="140">
        <v>24070</v>
      </c>
    </row>
    <row r="1792" spans="1:6" s="856" customFormat="1" ht="12.75">
      <c r="A1792" s="278" t="s">
        <v>686</v>
      </c>
      <c r="B1792" s="140">
        <v>875376</v>
      </c>
      <c r="C1792" s="140">
        <v>753096</v>
      </c>
      <c r="D1792" s="140">
        <v>746472</v>
      </c>
      <c r="E1792" s="141">
        <v>85.27444206832264</v>
      </c>
      <c r="F1792" s="140">
        <v>24070</v>
      </c>
    </row>
    <row r="1793" spans="1:6" s="856" customFormat="1" ht="25.5">
      <c r="A1793" s="278" t="s">
        <v>548</v>
      </c>
      <c r="B1793" s="140">
        <v>875376</v>
      </c>
      <c r="C1793" s="140">
        <v>753096</v>
      </c>
      <c r="D1793" s="140">
        <v>746472</v>
      </c>
      <c r="E1793" s="141">
        <v>85.27444206832264</v>
      </c>
      <c r="F1793" s="140">
        <v>24070</v>
      </c>
    </row>
    <row r="1794" spans="1:6" s="856" customFormat="1" ht="12.75">
      <c r="A1794" s="278" t="s">
        <v>528</v>
      </c>
      <c r="B1794" s="140">
        <v>875376</v>
      </c>
      <c r="C1794" s="140">
        <v>753096</v>
      </c>
      <c r="D1794" s="140">
        <v>746472</v>
      </c>
      <c r="E1794" s="141">
        <v>85.27444206832264</v>
      </c>
      <c r="F1794" s="140">
        <v>24070</v>
      </c>
    </row>
    <row r="1795" spans="1:6" s="856" customFormat="1" ht="12.75">
      <c r="A1795" s="864" t="s">
        <v>695</v>
      </c>
      <c r="B1795" s="140"/>
      <c r="C1795" s="140"/>
      <c r="D1795" s="140"/>
      <c r="E1795" s="868"/>
      <c r="F1795" s="140"/>
    </row>
    <row r="1796" spans="1:6" s="856" customFormat="1" ht="12.75">
      <c r="A1796" s="278" t="s">
        <v>242</v>
      </c>
      <c r="B1796" s="140">
        <v>187864000</v>
      </c>
      <c r="C1796" s="140">
        <v>95335497</v>
      </c>
      <c r="D1796" s="140">
        <v>95335497</v>
      </c>
      <c r="E1796" s="141">
        <v>50.74708139931013</v>
      </c>
      <c r="F1796" s="140">
        <v>15659221</v>
      </c>
    </row>
    <row r="1797" spans="1:6" s="856" customFormat="1" ht="12.75">
      <c r="A1797" s="278" t="s">
        <v>545</v>
      </c>
      <c r="B1797" s="140">
        <v>187864000</v>
      </c>
      <c r="C1797" s="140">
        <v>95335497</v>
      </c>
      <c r="D1797" s="140">
        <v>95335497</v>
      </c>
      <c r="E1797" s="141">
        <v>50.74708139931013</v>
      </c>
      <c r="F1797" s="140">
        <v>15659221</v>
      </c>
    </row>
    <row r="1798" spans="1:6" s="856" customFormat="1" ht="25.5">
      <c r="A1798" s="278" t="s">
        <v>517</v>
      </c>
      <c r="B1798" s="140">
        <v>187864000</v>
      </c>
      <c r="C1798" s="140">
        <v>95335497</v>
      </c>
      <c r="D1798" s="140">
        <v>95335497</v>
      </c>
      <c r="E1798" s="141">
        <v>50.74708139931013</v>
      </c>
      <c r="F1798" s="140">
        <v>15659221</v>
      </c>
    </row>
    <row r="1799" spans="1:6" s="856" customFormat="1" ht="12.75">
      <c r="A1799" s="278" t="s">
        <v>246</v>
      </c>
      <c r="B1799" s="140">
        <v>187864000</v>
      </c>
      <c r="C1799" s="140">
        <v>95335497</v>
      </c>
      <c r="D1799" s="140">
        <v>84129518</v>
      </c>
      <c r="E1799" s="141">
        <v>44.782139207085976</v>
      </c>
      <c r="F1799" s="140">
        <v>8632846</v>
      </c>
    </row>
    <row r="1800" spans="1:6" s="856" customFormat="1" ht="12.75">
      <c r="A1800" s="278" t="s">
        <v>686</v>
      </c>
      <c r="B1800" s="140">
        <v>187864000</v>
      </c>
      <c r="C1800" s="140">
        <v>95335497</v>
      </c>
      <c r="D1800" s="140">
        <v>84129518</v>
      </c>
      <c r="E1800" s="141">
        <v>44.782139207085976</v>
      </c>
      <c r="F1800" s="140">
        <v>8632846</v>
      </c>
    </row>
    <row r="1801" spans="1:6" s="856" customFormat="1" ht="25.5">
      <c r="A1801" s="278" t="s">
        <v>548</v>
      </c>
      <c r="B1801" s="140">
        <v>187864000</v>
      </c>
      <c r="C1801" s="140">
        <v>95335497</v>
      </c>
      <c r="D1801" s="140">
        <v>84129518</v>
      </c>
      <c r="E1801" s="141">
        <v>44.782139207085976</v>
      </c>
      <c r="F1801" s="140">
        <v>8632846</v>
      </c>
    </row>
    <row r="1802" spans="1:6" s="856" customFormat="1" ht="12.75">
      <c r="A1802" s="278" t="s">
        <v>527</v>
      </c>
      <c r="B1802" s="140">
        <v>181480000</v>
      </c>
      <c r="C1802" s="140">
        <v>90742830</v>
      </c>
      <c r="D1802" s="140">
        <v>79674507</v>
      </c>
      <c r="E1802" s="141">
        <v>43.90263775622658</v>
      </c>
      <c r="F1802" s="140">
        <v>8632846</v>
      </c>
    </row>
    <row r="1803" spans="1:6" s="856" customFormat="1" ht="12.75">
      <c r="A1803" s="278" t="s">
        <v>528</v>
      </c>
      <c r="B1803" s="140">
        <v>6384000</v>
      </c>
      <c r="C1803" s="140">
        <v>4592667</v>
      </c>
      <c r="D1803" s="140">
        <v>4455011</v>
      </c>
      <c r="E1803" s="141">
        <v>69.78400689223058</v>
      </c>
      <c r="F1803" s="140">
        <v>0</v>
      </c>
    </row>
    <row r="1804" spans="1:6" s="856" customFormat="1" ht="12.75">
      <c r="A1804" s="864" t="s">
        <v>568</v>
      </c>
      <c r="B1804" s="140"/>
      <c r="C1804" s="140"/>
      <c r="D1804" s="140"/>
      <c r="E1804" s="868"/>
      <c r="F1804" s="140"/>
    </row>
    <row r="1805" spans="1:6" s="856" customFormat="1" ht="12.75">
      <c r="A1805" s="278" t="s">
        <v>242</v>
      </c>
      <c r="B1805" s="140">
        <v>65878</v>
      </c>
      <c r="C1805" s="140">
        <v>63240</v>
      </c>
      <c r="D1805" s="140">
        <v>63240</v>
      </c>
      <c r="E1805" s="141">
        <v>95.99562828258296</v>
      </c>
      <c r="F1805" s="140">
        <v>0</v>
      </c>
    </row>
    <row r="1806" spans="1:6" s="856" customFormat="1" ht="12.75" hidden="1">
      <c r="A1806" s="278" t="s">
        <v>590</v>
      </c>
      <c r="B1806" s="140">
        <v>0</v>
      </c>
      <c r="C1806" s="140">
        <v>0</v>
      </c>
      <c r="D1806" s="140">
        <v>0</v>
      </c>
      <c r="E1806" s="141" t="e">
        <v>#DIV/0!</v>
      </c>
      <c r="F1806" s="140">
        <v>0</v>
      </c>
    </row>
    <row r="1807" spans="1:6" s="856" customFormat="1" ht="12.75">
      <c r="A1807" s="278" t="s">
        <v>545</v>
      </c>
      <c r="B1807" s="140">
        <v>65878</v>
      </c>
      <c r="C1807" s="140">
        <v>63240</v>
      </c>
      <c r="D1807" s="140">
        <v>63240</v>
      </c>
      <c r="E1807" s="141">
        <v>95.99562828258296</v>
      </c>
      <c r="F1807" s="140">
        <v>0</v>
      </c>
    </row>
    <row r="1808" spans="1:6" s="856" customFormat="1" ht="25.5">
      <c r="A1808" s="278" t="s">
        <v>517</v>
      </c>
      <c r="B1808" s="140">
        <v>65878</v>
      </c>
      <c r="C1808" s="140">
        <v>63240</v>
      </c>
      <c r="D1808" s="140">
        <v>63240</v>
      </c>
      <c r="E1808" s="141">
        <v>95.99562828258296</v>
      </c>
      <c r="F1808" s="140">
        <v>0</v>
      </c>
    </row>
    <row r="1809" spans="1:6" s="856" customFormat="1" ht="12.75">
      <c r="A1809" s="278" t="s">
        <v>246</v>
      </c>
      <c r="B1809" s="140">
        <v>65878</v>
      </c>
      <c r="C1809" s="140">
        <v>63240</v>
      </c>
      <c r="D1809" s="140">
        <v>58673</v>
      </c>
      <c r="E1809" s="141">
        <v>89.06311667020856</v>
      </c>
      <c r="F1809" s="140">
        <v>0</v>
      </c>
    </row>
    <row r="1810" spans="1:6" s="856" customFormat="1" ht="12.75">
      <c r="A1810" s="278" t="s">
        <v>686</v>
      </c>
      <c r="B1810" s="140">
        <v>65878</v>
      </c>
      <c r="C1810" s="140">
        <v>63240</v>
      </c>
      <c r="D1810" s="140">
        <v>58673</v>
      </c>
      <c r="E1810" s="141">
        <v>89.06311667020856</v>
      </c>
      <c r="F1810" s="140">
        <v>0</v>
      </c>
    </row>
    <row r="1811" spans="1:6" s="856" customFormat="1" ht="25.5">
      <c r="A1811" s="278" t="s">
        <v>548</v>
      </c>
      <c r="B1811" s="140">
        <v>65878</v>
      </c>
      <c r="C1811" s="140">
        <v>63240</v>
      </c>
      <c r="D1811" s="140">
        <v>58673</v>
      </c>
      <c r="E1811" s="141">
        <v>89.06311667020856</v>
      </c>
      <c r="F1811" s="140">
        <v>0</v>
      </c>
    </row>
    <row r="1812" spans="1:6" s="856" customFormat="1" ht="12.75">
      <c r="A1812" s="278" t="s">
        <v>528</v>
      </c>
      <c r="B1812" s="140">
        <v>65878</v>
      </c>
      <c r="C1812" s="140">
        <v>63240</v>
      </c>
      <c r="D1812" s="140">
        <v>58673</v>
      </c>
      <c r="E1812" s="141">
        <v>89.06311667020856</v>
      </c>
      <c r="F1812" s="140">
        <v>0</v>
      </c>
    </row>
    <row r="1813" spans="1:6" s="856" customFormat="1" ht="12.75">
      <c r="A1813" s="864" t="s">
        <v>569</v>
      </c>
      <c r="B1813" s="140"/>
      <c r="C1813" s="140"/>
      <c r="D1813" s="140"/>
      <c r="E1813" s="868"/>
      <c r="F1813" s="140"/>
    </row>
    <row r="1814" spans="1:6" s="856" customFormat="1" ht="12.75">
      <c r="A1814" s="278" t="s">
        <v>242</v>
      </c>
      <c r="B1814" s="140">
        <v>37985</v>
      </c>
      <c r="C1814" s="140">
        <v>25653</v>
      </c>
      <c r="D1814" s="140">
        <v>25653</v>
      </c>
      <c r="E1814" s="141">
        <v>67.53455311307096</v>
      </c>
      <c r="F1814" s="140">
        <v>-17570</v>
      </c>
    </row>
    <row r="1815" spans="1:6" s="856" customFormat="1" ht="12.75">
      <c r="A1815" s="278" t="s">
        <v>545</v>
      </c>
      <c r="B1815" s="140">
        <v>37985</v>
      </c>
      <c r="C1815" s="140">
        <v>25653</v>
      </c>
      <c r="D1815" s="140">
        <v>25653</v>
      </c>
      <c r="E1815" s="141">
        <v>67.53455311307096</v>
      </c>
      <c r="F1815" s="140">
        <v>-17570</v>
      </c>
    </row>
    <row r="1816" spans="1:6" s="856" customFormat="1" ht="25.5">
      <c r="A1816" s="278" t="s">
        <v>517</v>
      </c>
      <c r="B1816" s="140">
        <v>37985</v>
      </c>
      <c r="C1816" s="140">
        <v>25653</v>
      </c>
      <c r="D1816" s="140">
        <v>25653</v>
      </c>
      <c r="E1816" s="141">
        <v>67.53455311307096</v>
      </c>
      <c r="F1816" s="140">
        <v>-17570</v>
      </c>
    </row>
    <row r="1817" spans="1:6" s="856" customFormat="1" ht="12.75">
      <c r="A1817" s="278" t="s">
        <v>246</v>
      </c>
      <c r="B1817" s="140">
        <v>37985</v>
      </c>
      <c r="C1817" s="140">
        <v>25653</v>
      </c>
      <c r="D1817" s="140">
        <v>25652</v>
      </c>
      <c r="E1817" s="141">
        <v>67.53192049493221</v>
      </c>
      <c r="F1817" s="140">
        <v>25652</v>
      </c>
    </row>
    <row r="1818" spans="1:6" s="856" customFormat="1" ht="12.75">
      <c r="A1818" s="278" t="s">
        <v>686</v>
      </c>
      <c r="B1818" s="140">
        <v>37985</v>
      </c>
      <c r="C1818" s="140">
        <v>25653</v>
      </c>
      <c r="D1818" s="140">
        <v>25652</v>
      </c>
      <c r="E1818" s="141">
        <v>67.53192049493221</v>
      </c>
      <c r="F1818" s="140">
        <v>25652</v>
      </c>
    </row>
    <row r="1819" spans="1:6" s="122" customFormat="1" ht="12.75" hidden="1">
      <c r="A1819" s="278" t="s">
        <v>523</v>
      </c>
      <c r="B1819" s="878">
        <v>0</v>
      </c>
      <c r="C1819" s="878">
        <v>0</v>
      </c>
      <c r="D1819" s="878">
        <v>0</v>
      </c>
      <c r="E1819" s="871" t="s">
        <v>1147</v>
      </c>
      <c r="F1819" s="878">
        <v>0</v>
      </c>
    </row>
    <row r="1820" spans="1:6" s="122" customFormat="1" ht="12.75" hidden="1">
      <c r="A1820" s="278" t="s">
        <v>547</v>
      </c>
      <c r="B1820" s="878">
        <v>0</v>
      </c>
      <c r="C1820" s="878">
        <v>0</v>
      </c>
      <c r="D1820" s="878">
        <v>0</v>
      </c>
      <c r="E1820" s="871" t="s">
        <v>1147</v>
      </c>
      <c r="F1820" s="878">
        <v>0</v>
      </c>
    </row>
    <row r="1821" spans="1:6" s="856" customFormat="1" ht="25.5">
      <c r="A1821" s="278" t="s">
        <v>548</v>
      </c>
      <c r="B1821" s="140">
        <v>37985</v>
      </c>
      <c r="C1821" s="140">
        <v>25653</v>
      </c>
      <c r="D1821" s="140">
        <v>25652</v>
      </c>
      <c r="E1821" s="141">
        <v>67.53192049493221</v>
      </c>
      <c r="F1821" s="140">
        <v>25652</v>
      </c>
    </row>
    <row r="1822" spans="1:6" s="856" customFormat="1" ht="12.75">
      <c r="A1822" s="278" t="s">
        <v>528</v>
      </c>
      <c r="B1822" s="140">
        <v>37985</v>
      </c>
      <c r="C1822" s="140">
        <v>25653</v>
      </c>
      <c r="D1822" s="140">
        <v>25652</v>
      </c>
      <c r="E1822" s="141">
        <v>67.53192049493221</v>
      </c>
      <c r="F1822" s="140">
        <v>25652</v>
      </c>
    </row>
    <row r="1823" spans="1:6" s="856" customFormat="1" ht="12.75">
      <c r="A1823" s="864" t="s">
        <v>586</v>
      </c>
      <c r="B1823" s="140"/>
      <c r="C1823" s="140"/>
      <c r="D1823" s="140"/>
      <c r="E1823" s="868"/>
      <c r="F1823" s="140"/>
    </row>
    <row r="1824" spans="1:6" s="856" customFormat="1" ht="12.75">
      <c r="A1824" s="278" t="s">
        <v>242</v>
      </c>
      <c r="B1824" s="140">
        <v>242510</v>
      </c>
      <c r="C1824" s="140">
        <v>9360</v>
      </c>
      <c r="D1824" s="140">
        <v>9360</v>
      </c>
      <c r="E1824" s="141">
        <v>3.859634654241062</v>
      </c>
      <c r="F1824" s="140">
        <v>3060</v>
      </c>
    </row>
    <row r="1825" spans="1:6" s="856" customFormat="1" ht="12.75">
      <c r="A1825" s="278" t="s">
        <v>545</v>
      </c>
      <c r="B1825" s="140">
        <v>242510</v>
      </c>
      <c r="C1825" s="140">
        <v>9360</v>
      </c>
      <c r="D1825" s="140">
        <v>9360</v>
      </c>
      <c r="E1825" s="141">
        <v>3.859634654241062</v>
      </c>
      <c r="F1825" s="140">
        <v>3060</v>
      </c>
    </row>
    <row r="1826" spans="1:6" s="856" customFormat="1" ht="25.5">
      <c r="A1826" s="278" t="s">
        <v>517</v>
      </c>
      <c r="B1826" s="140">
        <v>242510</v>
      </c>
      <c r="C1826" s="140">
        <v>9360</v>
      </c>
      <c r="D1826" s="140">
        <v>9360</v>
      </c>
      <c r="E1826" s="141">
        <v>3.859634654241062</v>
      </c>
      <c r="F1826" s="140">
        <v>3060</v>
      </c>
    </row>
    <row r="1827" spans="1:6" s="856" customFormat="1" ht="12.75">
      <c r="A1827" s="278" t="s">
        <v>246</v>
      </c>
      <c r="B1827" s="140">
        <v>242510</v>
      </c>
      <c r="C1827" s="140">
        <v>9360</v>
      </c>
      <c r="D1827" s="140">
        <v>8954</v>
      </c>
      <c r="E1827" s="141">
        <v>3.6922188775720586</v>
      </c>
      <c r="F1827" s="140">
        <v>4543</v>
      </c>
    </row>
    <row r="1828" spans="1:6" s="856" customFormat="1" ht="12.75">
      <c r="A1828" s="278" t="s">
        <v>686</v>
      </c>
      <c r="B1828" s="140">
        <v>242510</v>
      </c>
      <c r="C1828" s="140">
        <v>9360</v>
      </c>
      <c r="D1828" s="140">
        <v>8954</v>
      </c>
      <c r="E1828" s="141">
        <v>3.6922188775720586</v>
      </c>
      <c r="F1828" s="140">
        <v>4543</v>
      </c>
    </row>
    <row r="1829" spans="1:6" s="856" customFormat="1" ht="25.5">
      <c r="A1829" s="278" t="s">
        <v>548</v>
      </c>
      <c r="B1829" s="140">
        <v>242510</v>
      </c>
      <c r="C1829" s="140">
        <v>9360</v>
      </c>
      <c r="D1829" s="140">
        <v>8954</v>
      </c>
      <c r="E1829" s="141">
        <v>3.6922188775720586</v>
      </c>
      <c r="F1829" s="140">
        <v>4543</v>
      </c>
    </row>
    <row r="1830" spans="1:6" s="856" customFormat="1" ht="12.75">
      <c r="A1830" s="278" t="s">
        <v>528</v>
      </c>
      <c r="B1830" s="140">
        <v>242510</v>
      </c>
      <c r="C1830" s="140">
        <v>9360</v>
      </c>
      <c r="D1830" s="140">
        <v>8954</v>
      </c>
      <c r="E1830" s="141">
        <v>3.6922188775720586</v>
      </c>
      <c r="F1830" s="140">
        <v>4543</v>
      </c>
    </row>
    <row r="1831" spans="1:6" s="856" customFormat="1" ht="12.75">
      <c r="A1831" s="864" t="s">
        <v>551</v>
      </c>
      <c r="B1831" s="140"/>
      <c r="C1831" s="140"/>
      <c r="D1831" s="140"/>
      <c r="E1831" s="868"/>
      <c r="F1831" s="140"/>
    </row>
    <row r="1832" spans="1:6" s="856" customFormat="1" ht="12.75">
      <c r="A1832" s="278" t="s">
        <v>242</v>
      </c>
      <c r="B1832" s="140">
        <v>238020</v>
      </c>
      <c r="C1832" s="140">
        <v>114757</v>
      </c>
      <c r="D1832" s="140">
        <v>109786</v>
      </c>
      <c r="E1832" s="141">
        <v>46.12469540374759</v>
      </c>
      <c r="F1832" s="140">
        <v>0</v>
      </c>
    </row>
    <row r="1833" spans="1:6" s="856" customFormat="1" ht="12.75">
      <c r="A1833" s="278" t="s">
        <v>590</v>
      </c>
      <c r="B1833" s="140">
        <v>32230</v>
      </c>
      <c r="C1833" s="140">
        <v>32230</v>
      </c>
      <c r="D1833" s="140">
        <v>27259</v>
      </c>
      <c r="E1833" s="141">
        <v>84.57648153893888</v>
      </c>
      <c r="F1833" s="140">
        <v>0</v>
      </c>
    </row>
    <row r="1834" spans="1:6" s="856" customFormat="1" ht="12.75">
      <c r="A1834" s="278" t="s">
        <v>545</v>
      </c>
      <c r="B1834" s="140">
        <v>205790</v>
      </c>
      <c r="C1834" s="140">
        <v>82527</v>
      </c>
      <c r="D1834" s="140">
        <v>82527</v>
      </c>
      <c r="E1834" s="141">
        <v>40.10253170708003</v>
      </c>
      <c r="F1834" s="140">
        <v>0</v>
      </c>
    </row>
    <row r="1835" spans="1:6" s="856" customFormat="1" ht="25.5">
      <c r="A1835" s="278" t="s">
        <v>517</v>
      </c>
      <c r="B1835" s="140">
        <v>205790</v>
      </c>
      <c r="C1835" s="140">
        <v>82527</v>
      </c>
      <c r="D1835" s="140">
        <v>82527</v>
      </c>
      <c r="E1835" s="141">
        <v>40.10253170708003</v>
      </c>
      <c r="F1835" s="140">
        <v>0</v>
      </c>
    </row>
    <row r="1836" spans="1:6" s="856" customFormat="1" ht="12.75">
      <c r="A1836" s="278" t="s">
        <v>246</v>
      </c>
      <c r="B1836" s="140">
        <v>238020</v>
      </c>
      <c r="C1836" s="140">
        <v>114757</v>
      </c>
      <c r="D1836" s="140">
        <v>104465</v>
      </c>
      <c r="E1836" s="141">
        <v>43.88916897739686</v>
      </c>
      <c r="F1836" s="140">
        <v>0</v>
      </c>
    </row>
    <row r="1837" spans="1:6" s="856" customFormat="1" ht="12.75">
      <c r="A1837" s="278" t="s">
        <v>686</v>
      </c>
      <c r="B1837" s="140">
        <v>238020</v>
      </c>
      <c r="C1837" s="140">
        <v>114757</v>
      </c>
      <c r="D1837" s="140">
        <v>104465</v>
      </c>
      <c r="E1837" s="141">
        <v>43.88916897739686</v>
      </c>
      <c r="F1837" s="140">
        <v>0</v>
      </c>
    </row>
    <row r="1838" spans="1:6" s="856" customFormat="1" ht="25.5">
      <c r="A1838" s="278" t="s">
        <v>548</v>
      </c>
      <c r="B1838" s="140">
        <v>238020</v>
      </c>
      <c r="C1838" s="140">
        <v>114757</v>
      </c>
      <c r="D1838" s="140">
        <v>104465</v>
      </c>
      <c r="E1838" s="141">
        <v>43.88916897739686</v>
      </c>
      <c r="F1838" s="140">
        <v>0</v>
      </c>
    </row>
    <row r="1839" spans="1:6" s="856" customFormat="1" ht="12.75">
      <c r="A1839" s="278" t="s">
        <v>528</v>
      </c>
      <c r="B1839" s="140">
        <v>238020</v>
      </c>
      <c r="C1839" s="140">
        <v>114757</v>
      </c>
      <c r="D1839" s="140">
        <v>104465</v>
      </c>
      <c r="E1839" s="141">
        <v>43.88916897739686</v>
      </c>
      <c r="F1839" s="140">
        <v>0</v>
      </c>
    </row>
    <row r="1840" spans="1:6" s="856" customFormat="1" ht="12.75">
      <c r="A1840" s="864" t="s">
        <v>394</v>
      </c>
      <c r="B1840" s="140"/>
      <c r="C1840" s="140"/>
      <c r="D1840" s="140"/>
      <c r="E1840" s="868"/>
      <c r="F1840" s="140"/>
    </row>
    <row r="1841" spans="1:6" s="856" customFormat="1" ht="12.75">
      <c r="A1841" s="278" t="s">
        <v>242</v>
      </c>
      <c r="B1841" s="140">
        <v>4215</v>
      </c>
      <c r="C1841" s="140">
        <v>4215</v>
      </c>
      <c r="D1841" s="140">
        <v>4215</v>
      </c>
      <c r="E1841" s="141">
        <v>100</v>
      </c>
      <c r="F1841" s="140">
        <v>0</v>
      </c>
    </row>
    <row r="1842" spans="1:6" s="856" customFormat="1" ht="12.75">
      <c r="A1842" s="278" t="s">
        <v>545</v>
      </c>
      <c r="B1842" s="140">
        <v>4215</v>
      </c>
      <c r="C1842" s="140">
        <v>4215</v>
      </c>
      <c r="D1842" s="140">
        <v>4215</v>
      </c>
      <c r="E1842" s="141">
        <v>100</v>
      </c>
      <c r="F1842" s="140">
        <v>0</v>
      </c>
    </row>
    <row r="1843" spans="1:6" s="856" customFormat="1" ht="25.5">
      <c r="A1843" s="278" t="s">
        <v>517</v>
      </c>
      <c r="B1843" s="140">
        <v>4215</v>
      </c>
      <c r="C1843" s="140">
        <v>4215</v>
      </c>
      <c r="D1843" s="140">
        <v>4215</v>
      </c>
      <c r="E1843" s="141">
        <v>100</v>
      </c>
      <c r="F1843" s="140">
        <v>0</v>
      </c>
    </row>
    <row r="1844" spans="1:6" s="856" customFormat="1" ht="12.75">
      <c r="A1844" s="278" t="s">
        <v>246</v>
      </c>
      <c r="B1844" s="140">
        <v>4215</v>
      </c>
      <c r="C1844" s="140">
        <v>4215</v>
      </c>
      <c r="D1844" s="140">
        <v>4215</v>
      </c>
      <c r="E1844" s="141">
        <v>100</v>
      </c>
      <c r="F1844" s="140">
        <v>0</v>
      </c>
    </row>
    <row r="1845" spans="1:6" s="856" customFormat="1" ht="12.75">
      <c r="A1845" s="278" t="s">
        <v>686</v>
      </c>
      <c r="B1845" s="140">
        <v>4215</v>
      </c>
      <c r="C1845" s="140">
        <v>4215</v>
      </c>
      <c r="D1845" s="140">
        <v>4215</v>
      </c>
      <c r="E1845" s="141">
        <v>100</v>
      </c>
      <c r="F1845" s="140">
        <v>0</v>
      </c>
    </row>
    <row r="1846" spans="1:6" s="856" customFormat="1" ht="25.5">
      <c r="A1846" s="278" t="s">
        <v>548</v>
      </c>
      <c r="B1846" s="140">
        <v>4215</v>
      </c>
      <c r="C1846" s="140">
        <v>4215</v>
      </c>
      <c r="D1846" s="140">
        <v>4215</v>
      </c>
      <c r="E1846" s="141">
        <v>100</v>
      </c>
      <c r="F1846" s="140">
        <v>0</v>
      </c>
    </row>
    <row r="1847" spans="1:6" s="856" customFormat="1" ht="12.75">
      <c r="A1847" s="278" t="s">
        <v>528</v>
      </c>
      <c r="B1847" s="140">
        <v>4215</v>
      </c>
      <c r="C1847" s="140">
        <v>4215</v>
      </c>
      <c r="D1847" s="140">
        <v>4215</v>
      </c>
      <c r="E1847" s="141">
        <v>100</v>
      </c>
      <c r="F1847" s="140">
        <v>0</v>
      </c>
    </row>
    <row r="1848" spans="1:6" s="856" customFormat="1" ht="12.75">
      <c r="A1848" s="864" t="s">
        <v>571</v>
      </c>
      <c r="B1848" s="140"/>
      <c r="C1848" s="140"/>
      <c r="D1848" s="140"/>
      <c r="E1848" s="868"/>
      <c r="F1848" s="140"/>
    </row>
    <row r="1849" spans="1:6" s="856" customFormat="1" ht="12.75">
      <c r="A1849" s="278" t="s">
        <v>242</v>
      </c>
      <c r="B1849" s="140">
        <v>63591</v>
      </c>
      <c r="C1849" s="140">
        <v>28512</v>
      </c>
      <c r="D1849" s="140">
        <v>28512</v>
      </c>
      <c r="E1849" s="141">
        <v>44.83653347171769</v>
      </c>
      <c r="F1849" s="140">
        <v>0</v>
      </c>
    </row>
    <row r="1850" spans="1:6" s="856" customFormat="1" ht="12.75">
      <c r="A1850" s="278" t="s">
        <v>545</v>
      </c>
      <c r="B1850" s="140">
        <v>63591</v>
      </c>
      <c r="C1850" s="140">
        <v>28512</v>
      </c>
      <c r="D1850" s="140">
        <v>28512</v>
      </c>
      <c r="E1850" s="141">
        <v>44.83653347171769</v>
      </c>
      <c r="F1850" s="140">
        <v>0</v>
      </c>
    </row>
    <row r="1851" spans="1:6" s="856" customFormat="1" ht="25.5">
      <c r="A1851" s="278" t="s">
        <v>517</v>
      </c>
      <c r="B1851" s="140">
        <v>63591</v>
      </c>
      <c r="C1851" s="140">
        <v>28512</v>
      </c>
      <c r="D1851" s="140">
        <v>28512</v>
      </c>
      <c r="E1851" s="141">
        <v>44.83653347171769</v>
      </c>
      <c r="F1851" s="140">
        <v>0</v>
      </c>
    </row>
    <row r="1852" spans="1:6" s="856" customFormat="1" ht="12.75">
      <c r="A1852" s="278" t="s">
        <v>246</v>
      </c>
      <c r="B1852" s="140">
        <v>63591</v>
      </c>
      <c r="C1852" s="140">
        <v>28512</v>
      </c>
      <c r="D1852" s="140">
        <v>21967</v>
      </c>
      <c r="E1852" s="141">
        <v>34.544196505794844</v>
      </c>
      <c r="F1852" s="140">
        <v>0</v>
      </c>
    </row>
    <row r="1853" spans="1:6" s="856" customFormat="1" ht="12.75">
      <c r="A1853" s="278" t="s">
        <v>686</v>
      </c>
      <c r="B1853" s="140">
        <v>63591</v>
      </c>
      <c r="C1853" s="140">
        <v>28512</v>
      </c>
      <c r="D1853" s="140">
        <v>21967</v>
      </c>
      <c r="E1853" s="141">
        <v>34.544196505794844</v>
      </c>
      <c r="F1853" s="140">
        <v>0</v>
      </c>
    </row>
    <row r="1854" spans="1:6" s="856" customFormat="1" ht="25.5">
      <c r="A1854" s="278" t="s">
        <v>548</v>
      </c>
      <c r="B1854" s="140">
        <v>63591</v>
      </c>
      <c r="C1854" s="140">
        <v>28512</v>
      </c>
      <c r="D1854" s="140">
        <v>21967</v>
      </c>
      <c r="E1854" s="141">
        <v>34.544196505794844</v>
      </c>
      <c r="F1854" s="140">
        <v>0</v>
      </c>
    </row>
    <row r="1855" spans="1:6" s="856" customFormat="1" ht="12.75">
      <c r="A1855" s="278" t="s">
        <v>528</v>
      </c>
      <c r="B1855" s="140">
        <v>63591</v>
      </c>
      <c r="C1855" s="140">
        <v>28512</v>
      </c>
      <c r="D1855" s="140">
        <v>21967</v>
      </c>
      <c r="E1855" s="141">
        <v>34.544196505794844</v>
      </c>
      <c r="F1855" s="140">
        <v>0</v>
      </c>
    </row>
    <row r="1856" spans="1:6" s="856" customFormat="1" ht="12.75">
      <c r="A1856" s="864" t="s">
        <v>557</v>
      </c>
      <c r="B1856" s="140"/>
      <c r="C1856" s="140"/>
      <c r="D1856" s="140"/>
      <c r="E1856" s="868"/>
      <c r="F1856" s="140"/>
    </row>
    <row r="1857" spans="1:6" s="856" customFormat="1" ht="12.75">
      <c r="A1857" s="278" t="s">
        <v>242</v>
      </c>
      <c r="B1857" s="140">
        <v>668381</v>
      </c>
      <c r="C1857" s="140">
        <v>520021</v>
      </c>
      <c r="D1857" s="140">
        <v>520021</v>
      </c>
      <c r="E1857" s="141">
        <v>77.80307938137081</v>
      </c>
      <c r="F1857" s="140">
        <v>0</v>
      </c>
    </row>
    <row r="1858" spans="1:6" s="856" customFormat="1" ht="12.75">
      <c r="A1858" s="278" t="s">
        <v>545</v>
      </c>
      <c r="B1858" s="140">
        <v>668381</v>
      </c>
      <c r="C1858" s="140">
        <v>520021</v>
      </c>
      <c r="D1858" s="140">
        <v>520021</v>
      </c>
      <c r="E1858" s="141">
        <v>77.80307938137081</v>
      </c>
      <c r="F1858" s="140">
        <v>0</v>
      </c>
    </row>
    <row r="1859" spans="1:6" s="856" customFormat="1" ht="25.5">
      <c r="A1859" s="278" t="s">
        <v>517</v>
      </c>
      <c r="B1859" s="140">
        <v>668381</v>
      </c>
      <c r="C1859" s="140">
        <v>520021</v>
      </c>
      <c r="D1859" s="140">
        <v>520021</v>
      </c>
      <c r="E1859" s="141">
        <v>77.80307938137081</v>
      </c>
      <c r="F1859" s="140">
        <v>0</v>
      </c>
    </row>
    <row r="1860" spans="1:6" s="856" customFormat="1" ht="12.75">
      <c r="A1860" s="278" t="s">
        <v>246</v>
      </c>
      <c r="B1860" s="140">
        <v>668381</v>
      </c>
      <c r="C1860" s="140">
        <v>520021</v>
      </c>
      <c r="D1860" s="140">
        <v>323731</v>
      </c>
      <c r="E1860" s="141">
        <v>48.43509914255492</v>
      </c>
      <c r="F1860" s="140">
        <v>0</v>
      </c>
    </row>
    <row r="1861" spans="1:6" s="856" customFormat="1" ht="12.75">
      <c r="A1861" s="278" t="s">
        <v>686</v>
      </c>
      <c r="B1861" s="140">
        <v>668381</v>
      </c>
      <c r="C1861" s="140">
        <v>520021</v>
      </c>
      <c r="D1861" s="140">
        <v>323731</v>
      </c>
      <c r="E1861" s="141">
        <v>48.43509914255492</v>
      </c>
      <c r="F1861" s="140">
        <v>0</v>
      </c>
    </row>
    <row r="1862" spans="1:6" s="856" customFormat="1" ht="25.5">
      <c r="A1862" s="278" t="s">
        <v>548</v>
      </c>
      <c r="B1862" s="140">
        <v>668381</v>
      </c>
      <c r="C1862" s="140">
        <v>520021</v>
      </c>
      <c r="D1862" s="140">
        <v>323731</v>
      </c>
      <c r="E1862" s="141">
        <v>48.43509914255492</v>
      </c>
      <c r="F1862" s="140">
        <v>0</v>
      </c>
    </row>
    <row r="1863" spans="1:6" s="856" customFormat="1" ht="12.75">
      <c r="A1863" s="278" t="s">
        <v>528</v>
      </c>
      <c r="B1863" s="140">
        <v>668381</v>
      </c>
      <c r="C1863" s="140">
        <v>520021</v>
      </c>
      <c r="D1863" s="140">
        <v>323731</v>
      </c>
      <c r="E1863" s="141">
        <v>48.43509914255492</v>
      </c>
      <c r="F1863" s="140">
        <v>0</v>
      </c>
    </row>
    <row r="1864" spans="1:6" s="856" customFormat="1" ht="12.75">
      <c r="A1864" s="864" t="s">
        <v>605</v>
      </c>
      <c r="B1864" s="140"/>
      <c r="C1864" s="140"/>
      <c r="D1864" s="140"/>
      <c r="E1864" s="868"/>
      <c r="F1864" s="140"/>
    </row>
    <row r="1865" spans="1:6" s="856" customFormat="1" ht="12.75">
      <c r="A1865" s="278" t="s">
        <v>242</v>
      </c>
      <c r="B1865" s="140">
        <v>87383</v>
      </c>
      <c r="C1865" s="140">
        <v>79785</v>
      </c>
      <c r="D1865" s="140">
        <v>79785</v>
      </c>
      <c r="E1865" s="141">
        <v>91.30494489774898</v>
      </c>
      <c r="F1865" s="140">
        <v>4585</v>
      </c>
    </row>
    <row r="1866" spans="1:6" s="856" customFormat="1" ht="12.75">
      <c r="A1866" s="278" t="s">
        <v>545</v>
      </c>
      <c r="B1866" s="140">
        <v>87383</v>
      </c>
      <c r="C1866" s="140">
        <v>79785</v>
      </c>
      <c r="D1866" s="140">
        <v>79785</v>
      </c>
      <c r="E1866" s="141">
        <v>91.30494489774898</v>
      </c>
      <c r="F1866" s="140">
        <v>4585</v>
      </c>
    </row>
    <row r="1867" spans="1:6" s="856" customFormat="1" ht="25.5">
      <c r="A1867" s="278" t="s">
        <v>517</v>
      </c>
      <c r="B1867" s="140">
        <v>87383</v>
      </c>
      <c r="C1867" s="140">
        <v>79785</v>
      </c>
      <c r="D1867" s="140">
        <v>79785</v>
      </c>
      <c r="E1867" s="141">
        <v>91.30494489774898</v>
      </c>
      <c r="F1867" s="140">
        <v>4585</v>
      </c>
    </row>
    <row r="1868" spans="1:6" s="856" customFormat="1" ht="12.75">
      <c r="A1868" s="278" t="s">
        <v>246</v>
      </c>
      <c r="B1868" s="140">
        <v>87383</v>
      </c>
      <c r="C1868" s="140">
        <v>79785</v>
      </c>
      <c r="D1868" s="140">
        <v>79606</v>
      </c>
      <c r="E1868" s="141">
        <v>91.10009956169964</v>
      </c>
      <c r="F1868" s="140">
        <v>4406</v>
      </c>
    </row>
    <row r="1869" spans="1:6" s="856" customFormat="1" ht="12.75">
      <c r="A1869" s="278" t="s">
        <v>686</v>
      </c>
      <c r="B1869" s="140">
        <v>87383</v>
      </c>
      <c r="C1869" s="140">
        <v>79785</v>
      </c>
      <c r="D1869" s="140">
        <v>79606</v>
      </c>
      <c r="E1869" s="141">
        <v>91.10009956169964</v>
      </c>
      <c r="F1869" s="140">
        <v>4406</v>
      </c>
    </row>
    <row r="1870" spans="1:6" s="856" customFormat="1" ht="25.5">
      <c r="A1870" s="278" t="s">
        <v>548</v>
      </c>
      <c r="B1870" s="140">
        <v>87383</v>
      </c>
      <c r="C1870" s="140">
        <v>79785</v>
      </c>
      <c r="D1870" s="140">
        <v>79606</v>
      </c>
      <c r="E1870" s="141">
        <v>91.10009956169964</v>
      </c>
      <c r="F1870" s="140">
        <v>4406</v>
      </c>
    </row>
    <row r="1871" spans="1:6" s="856" customFormat="1" ht="12.75">
      <c r="A1871" s="278" t="s">
        <v>528</v>
      </c>
      <c r="B1871" s="140">
        <v>87383</v>
      </c>
      <c r="C1871" s="140">
        <v>79785</v>
      </c>
      <c r="D1871" s="140">
        <v>79606</v>
      </c>
      <c r="E1871" s="141">
        <v>91.10009956169964</v>
      </c>
      <c r="F1871" s="140">
        <v>4406</v>
      </c>
    </row>
    <row r="1872" spans="1:6" s="856" customFormat="1" ht="12.75">
      <c r="A1872" s="864" t="s">
        <v>595</v>
      </c>
      <c r="B1872" s="140"/>
      <c r="C1872" s="140"/>
      <c r="D1872" s="140"/>
      <c r="E1872" s="868"/>
      <c r="F1872" s="140"/>
    </row>
    <row r="1873" spans="1:6" s="856" customFormat="1" ht="12.75">
      <c r="A1873" s="278" t="s">
        <v>242</v>
      </c>
      <c r="B1873" s="140">
        <v>900</v>
      </c>
      <c r="C1873" s="140">
        <v>900</v>
      </c>
      <c r="D1873" s="140">
        <v>900</v>
      </c>
      <c r="E1873" s="141">
        <v>100</v>
      </c>
      <c r="F1873" s="140">
        <v>0</v>
      </c>
    </row>
    <row r="1874" spans="1:6" s="856" customFormat="1" ht="12.75">
      <c r="A1874" s="278" t="s">
        <v>545</v>
      </c>
      <c r="B1874" s="140">
        <v>900</v>
      </c>
      <c r="C1874" s="140">
        <v>900</v>
      </c>
      <c r="D1874" s="140">
        <v>900</v>
      </c>
      <c r="E1874" s="141">
        <v>100</v>
      </c>
      <c r="F1874" s="140">
        <v>0</v>
      </c>
    </row>
    <row r="1875" spans="1:6" s="856" customFormat="1" ht="25.5">
      <c r="A1875" s="278" t="s">
        <v>517</v>
      </c>
      <c r="B1875" s="140">
        <v>900</v>
      </c>
      <c r="C1875" s="140">
        <v>900</v>
      </c>
      <c r="D1875" s="140">
        <v>900</v>
      </c>
      <c r="E1875" s="141">
        <v>100</v>
      </c>
      <c r="F1875" s="140">
        <v>0</v>
      </c>
    </row>
    <row r="1876" spans="1:6" s="856" customFormat="1" ht="12.75">
      <c r="A1876" s="278" t="s">
        <v>246</v>
      </c>
      <c r="B1876" s="140">
        <v>900</v>
      </c>
      <c r="C1876" s="140">
        <v>900</v>
      </c>
      <c r="D1876" s="140">
        <v>617</v>
      </c>
      <c r="E1876" s="141">
        <v>68.55555555555556</v>
      </c>
      <c r="F1876" s="140">
        <v>0</v>
      </c>
    </row>
    <row r="1877" spans="1:6" s="856" customFormat="1" ht="12.75">
      <c r="A1877" s="278" t="s">
        <v>686</v>
      </c>
      <c r="B1877" s="140">
        <v>900</v>
      </c>
      <c r="C1877" s="140">
        <v>900</v>
      </c>
      <c r="D1877" s="140">
        <v>617</v>
      </c>
      <c r="E1877" s="141">
        <v>68.55555555555556</v>
      </c>
      <c r="F1877" s="140">
        <v>0</v>
      </c>
    </row>
    <row r="1878" spans="1:6" s="856" customFormat="1" ht="25.5">
      <c r="A1878" s="278" t="s">
        <v>548</v>
      </c>
      <c r="B1878" s="140">
        <v>900</v>
      </c>
      <c r="C1878" s="140">
        <v>900</v>
      </c>
      <c r="D1878" s="140">
        <v>617</v>
      </c>
      <c r="E1878" s="141">
        <v>68.55555555555556</v>
      </c>
      <c r="F1878" s="140">
        <v>0</v>
      </c>
    </row>
    <row r="1879" spans="1:6" s="856" customFormat="1" ht="12.75">
      <c r="A1879" s="278" t="s">
        <v>528</v>
      </c>
      <c r="B1879" s="140">
        <v>900</v>
      </c>
      <c r="C1879" s="140">
        <v>900</v>
      </c>
      <c r="D1879" s="140">
        <v>617</v>
      </c>
      <c r="E1879" s="141">
        <v>68.55555555555556</v>
      </c>
      <c r="F1879" s="140">
        <v>0</v>
      </c>
    </row>
    <row r="1880" spans="1:6" s="856" customFormat="1" ht="12.75" hidden="1">
      <c r="A1880" s="864" t="s">
        <v>625</v>
      </c>
      <c r="B1880" s="140"/>
      <c r="C1880" s="140"/>
      <c r="D1880" s="140"/>
      <c r="E1880" s="868"/>
      <c r="F1880" s="140"/>
    </row>
    <row r="1881" spans="1:6" s="856" customFormat="1" ht="12.75" hidden="1">
      <c r="A1881" s="278" t="s">
        <v>242</v>
      </c>
      <c r="B1881" s="140">
        <v>0</v>
      </c>
      <c r="C1881" s="140">
        <v>0</v>
      </c>
      <c r="D1881" s="140">
        <v>0</v>
      </c>
      <c r="E1881" s="141" t="e">
        <v>#DIV/0!</v>
      </c>
      <c r="F1881" s="140">
        <v>0</v>
      </c>
    </row>
    <row r="1882" spans="1:6" s="856" customFormat="1" ht="12.75" hidden="1">
      <c r="A1882" s="278" t="s">
        <v>545</v>
      </c>
      <c r="B1882" s="140">
        <v>0</v>
      </c>
      <c r="C1882" s="140">
        <v>0</v>
      </c>
      <c r="D1882" s="140">
        <v>0</v>
      </c>
      <c r="E1882" s="141" t="e">
        <v>#DIV/0!</v>
      </c>
      <c r="F1882" s="140">
        <v>0</v>
      </c>
    </row>
    <row r="1883" spans="1:6" s="856" customFormat="1" ht="25.5" hidden="1">
      <c r="A1883" s="278" t="s">
        <v>517</v>
      </c>
      <c r="B1883" s="140">
        <v>0</v>
      </c>
      <c r="C1883" s="140">
        <v>0</v>
      </c>
      <c r="D1883" s="140">
        <v>0</v>
      </c>
      <c r="E1883" s="141" t="e">
        <v>#DIV/0!</v>
      </c>
      <c r="F1883" s="140">
        <v>0</v>
      </c>
    </row>
    <row r="1884" spans="1:6" s="856" customFormat="1" ht="12.75" hidden="1">
      <c r="A1884" s="278" t="s">
        <v>246</v>
      </c>
      <c r="B1884" s="140">
        <v>0</v>
      </c>
      <c r="C1884" s="140">
        <v>0</v>
      </c>
      <c r="D1884" s="140">
        <v>0</v>
      </c>
      <c r="E1884" s="141" t="e">
        <v>#DIV/0!</v>
      </c>
      <c r="F1884" s="140">
        <v>0</v>
      </c>
    </row>
    <row r="1885" spans="1:6" s="856" customFormat="1" ht="12.75" hidden="1">
      <c r="A1885" s="278" t="s">
        <v>686</v>
      </c>
      <c r="B1885" s="140">
        <v>0</v>
      </c>
      <c r="C1885" s="140">
        <v>0</v>
      </c>
      <c r="D1885" s="140">
        <v>0</v>
      </c>
      <c r="E1885" s="141" t="e">
        <v>#DIV/0!</v>
      </c>
      <c r="F1885" s="140">
        <v>0</v>
      </c>
    </row>
    <row r="1886" spans="1:6" s="856" customFormat="1" ht="25.5" hidden="1">
      <c r="A1886" s="278" t="s">
        <v>548</v>
      </c>
      <c r="B1886" s="140">
        <v>0</v>
      </c>
      <c r="C1886" s="140">
        <v>0</v>
      </c>
      <c r="D1886" s="140">
        <v>0</v>
      </c>
      <c r="E1886" s="141" t="e">
        <v>#DIV/0!</v>
      </c>
      <c r="F1886" s="140">
        <v>0</v>
      </c>
    </row>
    <row r="1887" spans="1:6" s="856" customFormat="1" ht="12.75" hidden="1">
      <c r="A1887" s="278" t="s">
        <v>528</v>
      </c>
      <c r="B1887" s="140">
        <v>0</v>
      </c>
      <c r="C1887" s="140">
        <v>0</v>
      </c>
      <c r="D1887" s="140">
        <v>0</v>
      </c>
      <c r="E1887" s="141" t="e">
        <v>#DIV/0!</v>
      </c>
      <c r="F1887" s="140">
        <v>0</v>
      </c>
    </row>
    <row r="1888" spans="1:6" s="856" customFormat="1" ht="12.75">
      <c r="A1888" s="864" t="s">
        <v>606</v>
      </c>
      <c r="B1888" s="140"/>
      <c r="C1888" s="140"/>
      <c r="D1888" s="140"/>
      <c r="E1888" s="868"/>
      <c r="F1888" s="140"/>
    </row>
    <row r="1889" spans="1:6" s="856" customFormat="1" ht="12.75">
      <c r="A1889" s="278" t="s">
        <v>242</v>
      </c>
      <c r="B1889" s="140">
        <v>83547</v>
      </c>
      <c r="C1889" s="140">
        <v>33380</v>
      </c>
      <c r="D1889" s="140">
        <v>33380</v>
      </c>
      <c r="E1889" s="141">
        <v>39.9535590745329</v>
      </c>
      <c r="F1889" s="140">
        <v>0</v>
      </c>
    </row>
    <row r="1890" spans="1:6" s="856" customFormat="1" ht="12.75">
      <c r="A1890" s="278" t="s">
        <v>545</v>
      </c>
      <c r="B1890" s="140">
        <v>83547</v>
      </c>
      <c r="C1890" s="140">
        <v>33380</v>
      </c>
      <c r="D1890" s="140">
        <v>33380</v>
      </c>
      <c r="E1890" s="141">
        <v>39.9535590745329</v>
      </c>
      <c r="F1890" s="140">
        <v>0</v>
      </c>
    </row>
    <row r="1891" spans="1:6" s="856" customFormat="1" ht="25.5">
      <c r="A1891" s="278" t="s">
        <v>517</v>
      </c>
      <c r="B1891" s="140">
        <v>83547</v>
      </c>
      <c r="C1891" s="140">
        <v>33380</v>
      </c>
      <c r="D1891" s="140">
        <v>33380</v>
      </c>
      <c r="E1891" s="141">
        <v>39.9535590745329</v>
      </c>
      <c r="F1891" s="140">
        <v>0</v>
      </c>
    </row>
    <row r="1892" spans="1:6" s="856" customFormat="1" ht="12.75">
      <c r="A1892" s="278" t="s">
        <v>246</v>
      </c>
      <c r="B1892" s="140">
        <v>83547</v>
      </c>
      <c r="C1892" s="140">
        <v>33380</v>
      </c>
      <c r="D1892" s="140">
        <v>28403</v>
      </c>
      <c r="E1892" s="141">
        <v>33.99643314541515</v>
      </c>
      <c r="F1892" s="140">
        <v>0</v>
      </c>
    </row>
    <row r="1893" spans="1:6" s="856" customFormat="1" ht="12.75">
      <c r="A1893" s="278" t="s">
        <v>686</v>
      </c>
      <c r="B1893" s="140">
        <v>83547</v>
      </c>
      <c r="C1893" s="140">
        <v>33380</v>
      </c>
      <c r="D1893" s="140">
        <v>28403</v>
      </c>
      <c r="E1893" s="141">
        <v>33.99643314541515</v>
      </c>
      <c r="F1893" s="140">
        <v>0</v>
      </c>
    </row>
    <row r="1894" spans="1:6" s="856" customFormat="1" ht="25.5">
      <c r="A1894" s="278" t="s">
        <v>548</v>
      </c>
      <c r="B1894" s="140">
        <v>83547</v>
      </c>
      <c r="C1894" s="140">
        <v>33380</v>
      </c>
      <c r="D1894" s="140">
        <v>28403</v>
      </c>
      <c r="E1894" s="141">
        <v>33.99643314541515</v>
      </c>
      <c r="F1894" s="140">
        <v>0</v>
      </c>
    </row>
    <row r="1895" spans="1:6" s="856" customFormat="1" ht="12.75">
      <c r="A1895" s="278" t="s">
        <v>528</v>
      </c>
      <c r="B1895" s="140">
        <v>83547</v>
      </c>
      <c r="C1895" s="140">
        <v>33380</v>
      </c>
      <c r="D1895" s="140">
        <v>28403</v>
      </c>
      <c r="E1895" s="141">
        <v>33.99643314541515</v>
      </c>
      <c r="F1895" s="140">
        <v>0</v>
      </c>
    </row>
    <row r="1896" spans="1:6" s="856" customFormat="1" ht="12.75">
      <c r="A1896" s="864" t="s">
        <v>626</v>
      </c>
      <c r="B1896" s="140"/>
      <c r="C1896" s="140"/>
      <c r="D1896" s="140"/>
      <c r="E1896" s="868"/>
      <c r="F1896" s="140"/>
    </row>
    <row r="1897" spans="1:6" s="856" customFormat="1" ht="12.75">
      <c r="A1897" s="278" t="s">
        <v>242</v>
      </c>
      <c r="B1897" s="140">
        <v>774</v>
      </c>
      <c r="C1897" s="140">
        <v>774</v>
      </c>
      <c r="D1897" s="140">
        <v>774</v>
      </c>
      <c r="E1897" s="141">
        <v>100</v>
      </c>
      <c r="F1897" s="140">
        <v>0</v>
      </c>
    </row>
    <row r="1898" spans="1:6" s="856" customFormat="1" ht="12.75">
      <c r="A1898" s="278" t="s">
        <v>545</v>
      </c>
      <c r="B1898" s="140">
        <v>774</v>
      </c>
      <c r="C1898" s="140">
        <v>774</v>
      </c>
      <c r="D1898" s="140">
        <v>774</v>
      </c>
      <c r="E1898" s="141">
        <v>100</v>
      </c>
      <c r="F1898" s="140">
        <v>0</v>
      </c>
    </row>
    <row r="1899" spans="1:6" s="856" customFormat="1" ht="25.5">
      <c r="A1899" s="278" t="s">
        <v>517</v>
      </c>
      <c r="B1899" s="140">
        <v>774</v>
      </c>
      <c r="C1899" s="140">
        <v>774</v>
      </c>
      <c r="D1899" s="140">
        <v>774</v>
      </c>
      <c r="E1899" s="141">
        <v>100</v>
      </c>
      <c r="F1899" s="140">
        <v>0</v>
      </c>
    </row>
    <row r="1900" spans="1:6" s="856" customFormat="1" ht="12.75">
      <c r="A1900" s="278" t="s">
        <v>246</v>
      </c>
      <c r="B1900" s="140">
        <v>774</v>
      </c>
      <c r="C1900" s="140">
        <v>774</v>
      </c>
      <c r="D1900" s="140">
        <v>773</v>
      </c>
      <c r="E1900" s="141">
        <v>99.87080103359173</v>
      </c>
      <c r="F1900" s="140">
        <v>0</v>
      </c>
    </row>
    <row r="1901" spans="1:6" s="856" customFormat="1" ht="12.75">
      <c r="A1901" s="278" t="s">
        <v>686</v>
      </c>
      <c r="B1901" s="140">
        <v>774</v>
      </c>
      <c r="C1901" s="140">
        <v>774</v>
      </c>
      <c r="D1901" s="140">
        <v>773</v>
      </c>
      <c r="E1901" s="141">
        <v>99.87080103359173</v>
      </c>
      <c r="F1901" s="140">
        <v>0</v>
      </c>
    </row>
    <row r="1902" spans="1:6" s="856" customFormat="1" ht="25.5">
      <c r="A1902" s="278" t="s">
        <v>548</v>
      </c>
      <c r="B1902" s="140">
        <v>774</v>
      </c>
      <c r="C1902" s="140">
        <v>774</v>
      </c>
      <c r="D1902" s="140">
        <v>773</v>
      </c>
      <c r="E1902" s="141">
        <v>99.87080103359173</v>
      </c>
      <c r="F1902" s="140">
        <v>0</v>
      </c>
    </row>
    <row r="1903" spans="1:6" s="856" customFormat="1" ht="12.75">
      <c r="A1903" s="278" t="s">
        <v>528</v>
      </c>
      <c r="B1903" s="140">
        <v>774</v>
      </c>
      <c r="C1903" s="140">
        <v>774</v>
      </c>
      <c r="D1903" s="140">
        <v>773</v>
      </c>
      <c r="E1903" s="141">
        <v>99.87080103359173</v>
      </c>
      <c r="F1903" s="140">
        <v>0</v>
      </c>
    </row>
    <row r="1904" spans="1:6" s="856" customFormat="1" ht="12.75">
      <c r="A1904" s="864" t="s">
        <v>575</v>
      </c>
      <c r="B1904" s="140"/>
      <c r="C1904" s="140"/>
      <c r="D1904" s="140"/>
      <c r="E1904" s="868"/>
      <c r="F1904" s="140"/>
    </row>
    <row r="1905" spans="1:6" s="856" customFormat="1" ht="12.75">
      <c r="A1905" s="278" t="s">
        <v>242</v>
      </c>
      <c r="B1905" s="140">
        <v>1707</v>
      </c>
      <c r="C1905" s="140">
        <v>210</v>
      </c>
      <c r="D1905" s="140">
        <v>210</v>
      </c>
      <c r="E1905" s="141">
        <v>12.302284710017574</v>
      </c>
      <c r="F1905" s="140">
        <v>0</v>
      </c>
    </row>
    <row r="1906" spans="1:6" s="856" customFormat="1" ht="12.75">
      <c r="A1906" s="278" t="s">
        <v>545</v>
      </c>
      <c r="B1906" s="140">
        <v>1707</v>
      </c>
      <c r="C1906" s="140">
        <v>210</v>
      </c>
      <c r="D1906" s="140">
        <v>210</v>
      </c>
      <c r="E1906" s="141">
        <v>12.302284710017574</v>
      </c>
      <c r="F1906" s="140">
        <v>0</v>
      </c>
    </row>
    <row r="1907" spans="1:6" s="856" customFormat="1" ht="25.5">
      <c r="A1907" s="278" t="s">
        <v>517</v>
      </c>
      <c r="B1907" s="140">
        <v>1707</v>
      </c>
      <c r="C1907" s="140">
        <v>210</v>
      </c>
      <c r="D1907" s="140">
        <v>210</v>
      </c>
      <c r="E1907" s="141">
        <v>12.302284710017574</v>
      </c>
      <c r="F1907" s="140">
        <v>0</v>
      </c>
    </row>
    <row r="1908" spans="1:6" s="856" customFormat="1" ht="12.75">
      <c r="A1908" s="278" t="s">
        <v>246</v>
      </c>
      <c r="B1908" s="140">
        <v>1707</v>
      </c>
      <c r="C1908" s="140">
        <v>210</v>
      </c>
      <c r="D1908" s="140">
        <v>207</v>
      </c>
      <c r="E1908" s="141">
        <v>12.126537785588752</v>
      </c>
      <c r="F1908" s="140">
        <v>0</v>
      </c>
    </row>
    <row r="1909" spans="1:6" s="856" customFormat="1" ht="12.75">
      <c r="A1909" s="278" t="s">
        <v>686</v>
      </c>
      <c r="B1909" s="140">
        <v>1707</v>
      </c>
      <c r="C1909" s="140">
        <v>210</v>
      </c>
      <c r="D1909" s="140">
        <v>207</v>
      </c>
      <c r="E1909" s="141">
        <v>12.126537785588752</v>
      </c>
      <c r="F1909" s="140">
        <v>0</v>
      </c>
    </row>
    <row r="1910" spans="1:6" s="856" customFormat="1" ht="25.5">
      <c r="A1910" s="278" t="s">
        <v>548</v>
      </c>
      <c r="B1910" s="140">
        <v>1707</v>
      </c>
      <c r="C1910" s="140">
        <v>210</v>
      </c>
      <c r="D1910" s="140">
        <v>207</v>
      </c>
      <c r="E1910" s="141">
        <v>12.126537785588752</v>
      </c>
      <c r="F1910" s="140">
        <v>0</v>
      </c>
    </row>
    <row r="1911" spans="1:6" s="856" customFormat="1" ht="12.75">
      <c r="A1911" s="278" t="s">
        <v>528</v>
      </c>
      <c r="B1911" s="140">
        <v>1707</v>
      </c>
      <c r="C1911" s="140">
        <v>210</v>
      </c>
      <c r="D1911" s="140">
        <v>207</v>
      </c>
      <c r="E1911" s="141">
        <v>12.126537785588752</v>
      </c>
      <c r="F1911" s="140">
        <v>0</v>
      </c>
    </row>
    <row r="1912" spans="1:6" s="856" customFormat="1" ht="38.25" customHeight="1">
      <c r="A1912" s="853" t="s">
        <v>631</v>
      </c>
      <c r="B1912" s="140"/>
      <c r="C1912" s="140"/>
      <c r="D1912" s="140"/>
      <c r="E1912" s="868"/>
      <c r="F1912" s="140"/>
    </row>
    <row r="1913" spans="1:6" s="856" customFormat="1" ht="12.75">
      <c r="A1913" s="278" t="s">
        <v>242</v>
      </c>
      <c r="B1913" s="140">
        <v>3900203</v>
      </c>
      <c r="C1913" s="140">
        <v>1509922</v>
      </c>
      <c r="D1913" s="140">
        <v>1509922</v>
      </c>
      <c r="E1913" s="141">
        <v>38.71393360807117</v>
      </c>
      <c r="F1913" s="140">
        <v>555458</v>
      </c>
    </row>
    <row r="1914" spans="1:6" s="856" customFormat="1" ht="12.75">
      <c r="A1914" s="278" t="s">
        <v>545</v>
      </c>
      <c r="B1914" s="140">
        <v>3900203</v>
      </c>
      <c r="C1914" s="140">
        <v>1509922</v>
      </c>
      <c r="D1914" s="140">
        <v>1509922</v>
      </c>
      <c r="E1914" s="141">
        <v>38.71393360807117</v>
      </c>
      <c r="F1914" s="140">
        <v>555458</v>
      </c>
    </row>
    <row r="1915" spans="1:6" s="856" customFormat="1" ht="25.5">
      <c r="A1915" s="278" t="s">
        <v>517</v>
      </c>
      <c r="B1915" s="140">
        <v>3900203</v>
      </c>
      <c r="C1915" s="140">
        <v>1509922</v>
      </c>
      <c r="D1915" s="140">
        <v>1509922</v>
      </c>
      <c r="E1915" s="141">
        <v>38.71393360807117</v>
      </c>
      <c r="F1915" s="140">
        <v>555458</v>
      </c>
    </row>
    <row r="1916" spans="1:6" s="856" customFormat="1" ht="12.75">
      <c r="A1916" s="278" t="s">
        <v>246</v>
      </c>
      <c r="B1916" s="140">
        <v>3900203</v>
      </c>
      <c r="C1916" s="140">
        <v>1509922</v>
      </c>
      <c r="D1916" s="140">
        <v>1509922</v>
      </c>
      <c r="E1916" s="141">
        <v>38.71393360807117</v>
      </c>
      <c r="F1916" s="140">
        <v>555458</v>
      </c>
    </row>
    <row r="1917" spans="1:6" s="856" customFormat="1" ht="12.75">
      <c r="A1917" s="278" t="s">
        <v>686</v>
      </c>
      <c r="B1917" s="140">
        <v>890035</v>
      </c>
      <c r="C1917" s="140">
        <v>320373</v>
      </c>
      <c r="D1917" s="140">
        <v>320373</v>
      </c>
      <c r="E1917" s="141">
        <v>35.99555073676878</v>
      </c>
      <c r="F1917" s="140">
        <v>86933</v>
      </c>
    </row>
    <row r="1918" spans="1:6" s="856" customFormat="1" ht="12.75">
      <c r="A1918" s="278" t="s">
        <v>522</v>
      </c>
      <c r="B1918" s="140">
        <v>890035</v>
      </c>
      <c r="C1918" s="140">
        <v>320373</v>
      </c>
      <c r="D1918" s="140">
        <v>320373</v>
      </c>
      <c r="E1918" s="141">
        <v>35.99555073676878</v>
      </c>
      <c r="F1918" s="140">
        <v>86933</v>
      </c>
    </row>
    <row r="1919" spans="1:6" s="856" customFormat="1" ht="12.75">
      <c r="A1919" s="278" t="s">
        <v>200</v>
      </c>
      <c r="B1919" s="140">
        <v>3010168</v>
      </c>
      <c r="C1919" s="140">
        <v>1189549</v>
      </c>
      <c r="D1919" s="140">
        <v>1189549</v>
      </c>
      <c r="E1919" s="141">
        <v>39.51769469345233</v>
      </c>
      <c r="F1919" s="140">
        <v>468525</v>
      </c>
    </row>
    <row r="1920" spans="1:6" s="856" customFormat="1" ht="12.75">
      <c r="A1920" s="278" t="s">
        <v>532</v>
      </c>
      <c r="B1920" s="140">
        <v>3010168</v>
      </c>
      <c r="C1920" s="140">
        <v>1189549</v>
      </c>
      <c r="D1920" s="140">
        <v>1189549</v>
      </c>
      <c r="E1920" s="141">
        <v>39.51769469345233</v>
      </c>
      <c r="F1920" s="140">
        <v>468525</v>
      </c>
    </row>
    <row r="1921" spans="1:6" s="856" customFormat="1" ht="12.75">
      <c r="A1921" s="864" t="s">
        <v>568</v>
      </c>
      <c r="B1921" s="140"/>
      <c r="C1921" s="140"/>
      <c r="D1921" s="140"/>
      <c r="E1921" s="868"/>
      <c r="F1921" s="140"/>
    </row>
    <row r="1922" spans="1:6" s="856" customFormat="1" ht="12.75">
      <c r="A1922" s="278" t="s">
        <v>242</v>
      </c>
      <c r="B1922" s="140">
        <v>3900203</v>
      </c>
      <c r="C1922" s="140">
        <v>1509922</v>
      </c>
      <c r="D1922" s="140">
        <v>1509922</v>
      </c>
      <c r="E1922" s="141">
        <v>38.71393360807117</v>
      </c>
      <c r="F1922" s="140">
        <v>555458</v>
      </c>
    </row>
    <row r="1923" spans="1:6" s="856" customFormat="1" ht="12.75">
      <c r="A1923" s="278" t="s">
        <v>545</v>
      </c>
      <c r="B1923" s="140">
        <v>3900203</v>
      </c>
      <c r="C1923" s="140">
        <v>1509922</v>
      </c>
      <c r="D1923" s="140">
        <v>1509922</v>
      </c>
      <c r="E1923" s="141">
        <v>38.71393360807117</v>
      </c>
      <c r="F1923" s="140">
        <v>555458</v>
      </c>
    </row>
    <row r="1924" spans="1:6" s="856" customFormat="1" ht="25.5">
      <c r="A1924" s="278" t="s">
        <v>517</v>
      </c>
      <c r="B1924" s="140">
        <v>3900203</v>
      </c>
      <c r="C1924" s="140">
        <v>1509922</v>
      </c>
      <c r="D1924" s="140">
        <v>1509922</v>
      </c>
      <c r="E1924" s="141">
        <v>38.71393360807117</v>
      </c>
      <c r="F1924" s="140">
        <v>555458</v>
      </c>
    </row>
    <row r="1925" spans="1:6" s="856" customFormat="1" ht="12.75">
      <c r="A1925" s="278" t="s">
        <v>246</v>
      </c>
      <c r="B1925" s="140">
        <v>3900203</v>
      </c>
      <c r="C1925" s="140">
        <v>1509922</v>
      </c>
      <c r="D1925" s="140">
        <v>1509922</v>
      </c>
      <c r="E1925" s="141">
        <v>38.71393360807117</v>
      </c>
      <c r="F1925" s="140">
        <v>555458</v>
      </c>
    </row>
    <row r="1926" spans="1:6" s="856" customFormat="1" ht="12.75">
      <c r="A1926" s="278" t="s">
        <v>686</v>
      </c>
      <c r="B1926" s="140">
        <v>890035</v>
      </c>
      <c r="C1926" s="140">
        <v>320373</v>
      </c>
      <c r="D1926" s="140">
        <v>320373</v>
      </c>
      <c r="E1926" s="141">
        <v>35.99555073676878</v>
      </c>
      <c r="F1926" s="140">
        <v>86933</v>
      </c>
    </row>
    <row r="1927" spans="1:6" s="856" customFormat="1" ht="12.75">
      <c r="A1927" s="278" t="s">
        <v>522</v>
      </c>
      <c r="B1927" s="140">
        <v>890035</v>
      </c>
      <c r="C1927" s="140">
        <v>320373</v>
      </c>
      <c r="D1927" s="140">
        <v>320373</v>
      </c>
      <c r="E1927" s="141">
        <v>35.99555073676878</v>
      </c>
      <c r="F1927" s="140">
        <v>86933</v>
      </c>
    </row>
    <row r="1928" spans="1:6" s="856" customFormat="1" ht="12.75">
      <c r="A1928" s="278" t="s">
        <v>200</v>
      </c>
      <c r="B1928" s="140">
        <v>3010168</v>
      </c>
      <c r="C1928" s="140">
        <v>1189549</v>
      </c>
      <c r="D1928" s="140">
        <v>1189549</v>
      </c>
      <c r="E1928" s="141">
        <v>39.51769469345233</v>
      </c>
      <c r="F1928" s="140">
        <v>468525</v>
      </c>
    </row>
    <row r="1929" spans="1:6" s="856" customFormat="1" ht="12.75">
      <c r="A1929" s="278" t="s">
        <v>532</v>
      </c>
      <c r="B1929" s="140">
        <v>3010168</v>
      </c>
      <c r="C1929" s="140">
        <v>1189549</v>
      </c>
      <c r="D1929" s="140">
        <v>1189549</v>
      </c>
      <c r="E1929" s="141">
        <v>39.51769469345233</v>
      </c>
      <c r="F1929" s="140">
        <v>468525</v>
      </c>
    </row>
    <row r="1930" spans="1:6" s="856" customFormat="1" ht="12.75">
      <c r="A1930" s="853" t="s">
        <v>632</v>
      </c>
      <c r="B1930" s="140"/>
      <c r="C1930" s="140"/>
      <c r="D1930" s="140"/>
      <c r="E1930" s="868"/>
      <c r="F1930" s="140"/>
    </row>
    <row r="1931" spans="1:6" s="856" customFormat="1" ht="12.75">
      <c r="A1931" s="278" t="s">
        <v>242</v>
      </c>
      <c r="B1931" s="140">
        <v>29578295</v>
      </c>
      <c r="C1931" s="140">
        <v>9375243</v>
      </c>
      <c r="D1931" s="140">
        <v>9375189</v>
      </c>
      <c r="E1931" s="141">
        <v>31.69617788990204</v>
      </c>
      <c r="F1931" s="140">
        <v>1146631</v>
      </c>
    </row>
    <row r="1932" spans="1:6" s="856" customFormat="1" ht="12.75">
      <c r="A1932" s="278" t="s">
        <v>590</v>
      </c>
      <c r="B1932" s="140">
        <v>218393</v>
      </c>
      <c r="C1932" s="140">
        <v>68860</v>
      </c>
      <c r="D1932" s="140">
        <v>68806</v>
      </c>
      <c r="E1932" s="141">
        <v>31.505588549083534</v>
      </c>
      <c r="F1932" s="140">
        <v>15146</v>
      </c>
    </row>
    <row r="1933" spans="1:6" s="856" customFormat="1" ht="12.75">
      <c r="A1933" s="278" t="s">
        <v>545</v>
      </c>
      <c r="B1933" s="140">
        <v>29359902</v>
      </c>
      <c r="C1933" s="140">
        <v>9306383</v>
      </c>
      <c r="D1933" s="140">
        <v>9306383</v>
      </c>
      <c r="E1933" s="141">
        <v>31.697595584617417</v>
      </c>
      <c r="F1933" s="140">
        <v>1131485</v>
      </c>
    </row>
    <row r="1934" spans="1:6" s="856" customFormat="1" ht="25.5">
      <c r="A1934" s="278" t="s">
        <v>517</v>
      </c>
      <c r="B1934" s="140">
        <v>29359902</v>
      </c>
      <c r="C1934" s="140">
        <v>9306383</v>
      </c>
      <c r="D1934" s="140">
        <v>9306383</v>
      </c>
      <c r="E1934" s="141">
        <v>31.697595584617417</v>
      </c>
      <c r="F1934" s="140">
        <v>1131485</v>
      </c>
    </row>
    <row r="1935" spans="1:6" s="856" customFormat="1" ht="12.75">
      <c r="A1935" s="278" t="s">
        <v>246</v>
      </c>
      <c r="B1935" s="140">
        <v>29578295</v>
      </c>
      <c r="C1935" s="140">
        <v>9375243</v>
      </c>
      <c r="D1935" s="140">
        <v>9110504</v>
      </c>
      <c r="E1935" s="141">
        <v>30.80131562688113</v>
      </c>
      <c r="F1935" s="140">
        <v>963477</v>
      </c>
    </row>
    <row r="1936" spans="1:6" s="856" customFormat="1" ht="12.75">
      <c r="A1936" s="278" t="s">
        <v>686</v>
      </c>
      <c r="B1936" s="140">
        <v>28608295</v>
      </c>
      <c r="C1936" s="140">
        <v>8855243</v>
      </c>
      <c r="D1936" s="140">
        <v>8628189</v>
      </c>
      <c r="E1936" s="141">
        <v>30.159745626224844</v>
      </c>
      <c r="F1936" s="140">
        <v>974076</v>
      </c>
    </row>
    <row r="1937" spans="1:6" s="856" customFormat="1" ht="12.75">
      <c r="A1937" s="278" t="s">
        <v>518</v>
      </c>
      <c r="B1937" s="140">
        <v>23475453</v>
      </c>
      <c r="C1937" s="140">
        <v>7217435</v>
      </c>
      <c r="D1937" s="140">
        <v>6990381</v>
      </c>
      <c r="E1937" s="141">
        <v>29.777406212352965</v>
      </c>
      <c r="F1937" s="140">
        <v>602690</v>
      </c>
    </row>
    <row r="1938" spans="1:6" s="856" customFormat="1" ht="12.75">
      <c r="A1938" s="278" t="s">
        <v>519</v>
      </c>
      <c r="B1938" s="140">
        <v>1379734</v>
      </c>
      <c r="C1938" s="140">
        <v>505998</v>
      </c>
      <c r="D1938" s="140">
        <v>505977</v>
      </c>
      <c r="E1938" s="141">
        <v>36.672068674106754</v>
      </c>
      <c r="F1938" s="140">
        <v>93344</v>
      </c>
    </row>
    <row r="1939" spans="1:6" s="856" customFormat="1" ht="12.75">
      <c r="A1939" s="278" t="s">
        <v>546</v>
      </c>
      <c r="B1939" s="878">
        <v>1003708</v>
      </c>
      <c r="C1939" s="878">
        <v>368476</v>
      </c>
      <c r="D1939" s="878">
        <v>368461</v>
      </c>
      <c r="E1939" s="141">
        <v>36.709979396398154</v>
      </c>
      <c r="F1939" s="878">
        <v>75750</v>
      </c>
    </row>
    <row r="1940" spans="1:6" s="122" customFormat="1" ht="12.75">
      <c r="A1940" s="278" t="s">
        <v>521</v>
      </c>
      <c r="B1940" s="878">
        <v>22095719</v>
      </c>
      <c r="C1940" s="878">
        <v>6711437</v>
      </c>
      <c r="D1940" s="878">
        <v>6484404</v>
      </c>
      <c r="E1940" s="141">
        <v>29.346879366088967</v>
      </c>
      <c r="F1940" s="878">
        <v>509346</v>
      </c>
    </row>
    <row r="1941" spans="1:6" s="122" customFormat="1" ht="12.75">
      <c r="A1941" s="278" t="s">
        <v>523</v>
      </c>
      <c r="B1941" s="878">
        <v>5132842</v>
      </c>
      <c r="C1941" s="878">
        <v>1637808</v>
      </c>
      <c r="D1941" s="878">
        <v>1637808</v>
      </c>
      <c r="E1941" s="141">
        <v>31.908404739518577</v>
      </c>
      <c r="F1941" s="878">
        <v>371386</v>
      </c>
    </row>
    <row r="1942" spans="1:6" s="122" customFormat="1" ht="12.75">
      <c r="A1942" s="278" t="s">
        <v>547</v>
      </c>
      <c r="B1942" s="878">
        <v>5132842</v>
      </c>
      <c r="C1942" s="878">
        <v>1637808</v>
      </c>
      <c r="D1942" s="878">
        <v>1637808</v>
      </c>
      <c r="E1942" s="141">
        <v>31.908404739518577</v>
      </c>
      <c r="F1942" s="878">
        <v>371386</v>
      </c>
    </row>
    <row r="1943" spans="1:55" s="887" customFormat="1" ht="12.75">
      <c r="A1943" s="881" t="s">
        <v>200</v>
      </c>
      <c r="B1943" s="878">
        <v>970000</v>
      </c>
      <c r="C1943" s="878">
        <v>520000</v>
      </c>
      <c r="D1943" s="878">
        <v>482315</v>
      </c>
      <c r="E1943" s="141">
        <v>49.72319587628866</v>
      </c>
      <c r="F1943" s="878">
        <v>-10599</v>
      </c>
      <c r="G1943" s="882"/>
      <c r="H1943" s="882"/>
      <c r="I1943" s="882"/>
      <c r="J1943" s="882"/>
      <c r="K1943" s="882"/>
      <c r="L1943" s="882"/>
      <c r="M1943" s="882"/>
      <c r="N1943" s="882"/>
      <c r="O1943" s="882"/>
      <c r="P1943" s="882"/>
      <c r="Q1943" s="882"/>
      <c r="R1943" s="882"/>
      <c r="S1943" s="882"/>
      <c r="T1943" s="882"/>
      <c r="U1943" s="882"/>
      <c r="V1943" s="882"/>
      <c r="W1943" s="882"/>
      <c r="X1943" s="882"/>
      <c r="Y1943" s="882"/>
      <c r="Z1943" s="882"/>
      <c r="AA1943" s="882"/>
      <c r="AB1943" s="882"/>
      <c r="AC1943" s="882"/>
      <c r="AD1943" s="882"/>
      <c r="AE1943" s="882"/>
      <c r="AF1943" s="882"/>
      <c r="AG1943" s="882"/>
      <c r="AH1943" s="882"/>
      <c r="AI1943" s="882"/>
      <c r="AJ1943" s="882"/>
      <c r="AK1943" s="882"/>
      <c r="AL1943" s="882"/>
      <c r="AM1943" s="882"/>
      <c r="AN1943" s="882"/>
      <c r="AO1943" s="882"/>
      <c r="AP1943" s="882"/>
      <c r="AQ1943" s="882"/>
      <c r="AR1943" s="882"/>
      <c r="AS1943" s="882"/>
      <c r="AT1943" s="882"/>
      <c r="AU1943" s="882"/>
      <c r="AV1943" s="882"/>
      <c r="AW1943" s="882"/>
      <c r="AX1943" s="882"/>
      <c r="AY1943" s="882"/>
      <c r="AZ1943" s="882"/>
      <c r="BA1943" s="882"/>
      <c r="BB1943" s="882"/>
      <c r="BC1943" s="882"/>
    </row>
    <row r="1944" spans="1:55" s="887" customFormat="1" ht="12.75">
      <c r="A1944" s="278" t="s">
        <v>532</v>
      </c>
      <c r="B1944" s="415">
        <v>970000</v>
      </c>
      <c r="C1944" s="415">
        <v>520000</v>
      </c>
      <c r="D1944" s="415">
        <v>482315</v>
      </c>
      <c r="E1944" s="141">
        <v>49.72319587628866</v>
      </c>
      <c r="F1944" s="415">
        <v>-10599</v>
      </c>
      <c r="G1944" s="882"/>
      <c r="H1944" s="882"/>
      <c r="I1944" s="882"/>
      <c r="J1944" s="882"/>
      <c r="K1944" s="882"/>
      <c r="L1944" s="882"/>
      <c r="M1944" s="882"/>
      <c r="N1944" s="882"/>
      <c r="O1944" s="882"/>
      <c r="P1944" s="882"/>
      <c r="Q1944" s="882"/>
      <c r="R1944" s="882"/>
      <c r="S1944" s="882"/>
      <c r="T1944" s="882"/>
      <c r="U1944" s="882"/>
      <c r="V1944" s="882"/>
      <c r="W1944" s="882"/>
      <c r="X1944" s="882"/>
      <c r="Y1944" s="882"/>
      <c r="Z1944" s="882"/>
      <c r="AA1944" s="882"/>
      <c r="AB1944" s="882"/>
      <c r="AC1944" s="882"/>
      <c r="AD1944" s="882"/>
      <c r="AE1944" s="882"/>
      <c r="AF1944" s="882"/>
      <c r="AG1944" s="882"/>
      <c r="AH1944" s="882"/>
      <c r="AI1944" s="882"/>
      <c r="AJ1944" s="882"/>
      <c r="AK1944" s="882"/>
      <c r="AL1944" s="882"/>
      <c r="AM1944" s="882"/>
      <c r="AN1944" s="882"/>
      <c r="AO1944" s="882"/>
      <c r="AP1944" s="882"/>
      <c r="AQ1944" s="882"/>
      <c r="AR1944" s="882"/>
      <c r="AS1944" s="882"/>
      <c r="AT1944" s="882"/>
      <c r="AU1944" s="882"/>
      <c r="AV1944" s="882"/>
      <c r="AW1944" s="882"/>
      <c r="AX1944" s="882"/>
      <c r="AY1944" s="882"/>
      <c r="AZ1944" s="882"/>
      <c r="BA1944" s="882"/>
      <c r="BB1944" s="882"/>
      <c r="BC1944" s="882"/>
    </row>
    <row r="1945" spans="1:6" s="869" customFormat="1" ht="12.75">
      <c r="A1945" s="303" t="s">
        <v>598</v>
      </c>
      <c r="B1945" s="140"/>
      <c r="C1945" s="140"/>
      <c r="D1945" s="140"/>
      <c r="E1945" s="868"/>
      <c r="F1945" s="140"/>
    </row>
    <row r="1946" spans="1:6" s="856" customFormat="1" ht="12.75">
      <c r="A1946" s="278" t="s">
        <v>242</v>
      </c>
      <c r="B1946" s="140">
        <v>4932552</v>
      </c>
      <c r="C1946" s="140">
        <v>1473839</v>
      </c>
      <c r="D1946" s="140">
        <v>1473839</v>
      </c>
      <c r="E1946" s="141">
        <v>29.879847186608472</v>
      </c>
      <c r="F1946" s="140">
        <v>0</v>
      </c>
    </row>
    <row r="1947" spans="1:6" s="856" customFormat="1" ht="12.75">
      <c r="A1947" s="278" t="s">
        <v>545</v>
      </c>
      <c r="B1947" s="140">
        <v>4932552</v>
      </c>
      <c r="C1947" s="140">
        <v>1473839</v>
      </c>
      <c r="D1947" s="140">
        <v>1473839</v>
      </c>
      <c r="E1947" s="141">
        <v>29.879847186608472</v>
      </c>
      <c r="F1947" s="140">
        <v>0</v>
      </c>
    </row>
    <row r="1948" spans="1:6" s="856" customFormat="1" ht="25.5">
      <c r="A1948" s="278" t="s">
        <v>517</v>
      </c>
      <c r="B1948" s="140">
        <v>4932552</v>
      </c>
      <c r="C1948" s="140">
        <v>1473839</v>
      </c>
      <c r="D1948" s="140">
        <v>1473839</v>
      </c>
      <c r="E1948" s="141">
        <v>29.879847186608472</v>
      </c>
      <c r="F1948" s="140">
        <v>0</v>
      </c>
    </row>
    <row r="1949" spans="1:6" s="856" customFormat="1" ht="12.75">
      <c r="A1949" s="278" t="s">
        <v>246</v>
      </c>
      <c r="B1949" s="140">
        <v>4932552</v>
      </c>
      <c r="C1949" s="140">
        <v>1473839</v>
      </c>
      <c r="D1949" s="140">
        <v>1447545</v>
      </c>
      <c r="E1949" s="141">
        <v>29.346776273215163</v>
      </c>
      <c r="F1949" s="140">
        <v>-18881</v>
      </c>
    </row>
    <row r="1950" spans="1:6" s="856" customFormat="1" ht="12.75">
      <c r="A1950" s="278" t="s">
        <v>686</v>
      </c>
      <c r="B1950" s="140">
        <v>4932552</v>
      </c>
      <c r="C1950" s="140">
        <v>1473839</v>
      </c>
      <c r="D1950" s="140">
        <v>1447545</v>
      </c>
      <c r="E1950" s="141">
        <v>29.346776273215163</v>
      </c>
      <c r="F1950" s="140">
        <v>-18881</v>
      </c>
    </row>
    <row r="1951" spans="1:6" s="856" customFormat="1" ht="12.75">
      <c r="A1951" s="278" t="s">
        <v>518</v>
      </c>
      <c r="B1951" s="140">
        <v>4932552</v>
      </c>
      <c r="C1951" s="140">
        <v>1473839</v>
      </c>
      <c r="D1951" s="140">
        <v>1447545</v>
      </c>
      <c r="E1951" s="141">
        <v>29.346776273215163</v>
      </c>
      <c r="F1951" s="140">
        <v>-18881</v>
      </c>
    </row>
    <row r="1952" spans="1:6" s="122" customFormat="1" ht="12.75">
      <c r="A1952" s="278" t="s">
        <v>521</v>
      </c>
      <c r="B1952" s="878">
        <v>4932552</v>
      </c>
      <c r="C1952" s="878">
        <v>1473839</v>
      </c>
      <c r="D1952" s="878">
        <v>1447545</v>
      </c>
      <c r="E1952" s="141">
        <v>29.346776273215163</v>
      </c>
      <c r="F1952" s="878">
        <v>-18881</v>
      </c>
    </row>
    <row r="1953" spans="1:6" s="869" customFormat="1" ht="12.75">
      <c r="A1953" s="303" t="s">
        <v>602</v>
      </c>
      <c r="B1953" s="140"/>
      <c r="C1953" s="140"/>
      <c r="D1953" s="140"/>
      <c r="E1953" s="868"/>
      <c r="F1953" s="140"/>
    </row>
    <row r="1954" spans="1:6" s="856" customFormat="1" ht="12.75">
      <c r="A1954" s="278" t="s">
        <v>242</v>
      </c>
      <c r="B1954" s="140">
        <v>1058831</v>
      </c>
      <c r="C1954" s="140">
        <v>413964</v>
      </c>
      <c r="D1954" s="140">
        <v>413964</v>
      </c>
      <c r="E1954" s="141">
        <v>39.096324153712914</v>
      </c>
      <c r="F1954" s="140">
        <v>101419</v>
      </c>
    </row>
    <row r="1955" spans="1:6" s="856" customFormat="1" ht="12.75">
      <c r="A1955" s="278" t="s">
        <v>545</v>
      </c>
      <c r="B1955" s="140">
        <v>1058831</v>
      </c>
      <c r="C1955" s="140">
        <v>413964</v>
      </c>
      <c r="D1955" s="140">
        <v>413964</v>
      </c>
      <c r="E1955" s="141">
        <v>39.096324153712914</v>
      </c>
      <c r="F1955" s="140">
        <v>101419</v>
      </c>
    </row>
    <row r="1956" spans="1:6" s="856" customFormat="1" ht="25.5">
      <c r="A1956" s="278" t="s">
        <v>517</v>
      </c>
      <c r="B1956" s="140">
        <v>1058831</v>
      </c>
      <c r="C1956" s="140">
        <v>413964</v>
      </c>
      <c r="D1956" s="140">
        <v>413964</v>
      </c>
      <c r="E1956" s="141">
        <v>39.096324153712914</v>
      </c>
      <c r="F1956" s="140">
        <v>101419</v>
      </c>
    </row>
    <row r="1957" spans="1:6" s="856" customFormat="1" ht="12.75">
      <c r="A1957" s="278" t="s">
        <v>246</v>
      </c>
      <c r="B1957" s="140">
        <v>1058831</v>
      </c>
      <c r="C1957" s="140">
        <v>413964</v>
      </c>
      <c r="D1957" s="140">
        <v>386325</v>
      </c>
      <c r="E1957" s="141">
        <v>36.485992571052414</v>
      </c>
      <c r="F1957" s="140">
        <v>73781</v>
      </c>
    </row>
    <row r="1958" spans="1:6" s="856" customFormat="1" ht="12.75">
      <c r="A1958" s="278" t="s">
        <v>686</v>
      </c>
      <c r="B1958" s="140">
        <v>1058831</v>
      </c>
      <c r="C1958" s="140">
        <v>413964</v>
      </c>
      <c r="D1958" s="140">
        <v>386325</v>
      </c>
      <c r="E1958" s="141">
        <v>36.485992571052414</v>
      </c>
      <c r="F1958" s="140">
        <v>73781</v>
      </c>
    </row>
    <row r="1959" spans="1:6" s="856" customFormat="1" ht="12.75">
      <c r="A1959" s="278" t="s">
        <v>518</v>
      </c>
      <c r="B1959" s="140">
        <v>1058831</v>
      </c>
      <c r="C1959" s="140">
        <v>413964</v>
      </c>
      <c r="D1959" s="140">
        <v>386325</v>
      </c>
      <c r="E1959" s="141">
        <v>36.485992571052414</v>
      </c>
      <c r="F1959" s="140">
        <v>73781</v>
      </c>
    </row>
    <row r="1960" spans="1:6" s="122" customFormat="1" ht="12.75">
      <c r="A1960" s="278" t="s">
        <v>521</v>
      </c>
      <c r="B1960" s="878">
        <v>1058831</v>
      </c>
      <c r="C1960" s="878">
        <v>413964</v>
      </c>
      <c r="D1960" s="878">
        <v>386325</v>
      </c>
      <c r="E1960" s="141">
        <v>36.485992571052414</v>
      </c>
      <c r="F1960" s="878">
        <v>73781</v>
      </c>
    </row>
    <row r="1961" spans="1:6" s="869" customFormat="1" ht="12.75">
      <c r="A1961" s="303" t="s">
        <v>550</v>
      </c>
      <c r="B1961" s="140"/>
      <c r="C1961" s="140"/>
      <c r="D1961" s="140"/>
      <c r="E1961" s="868"/>
      <c r="F1961" s="140"/>
    </row>
    <row r="1962" spans="1:6" s="856" customFormat="1" ht="12.75">
      <c r="A1962" s="278" t="s">
        <v>242</v>
      </c>
      <c r="B1962" s="140">
        <v>5325430</v>
      </c>
      <c r="C1962" s="140">
        <v>887410</v>
      </c>
      <c r="D1962" s="140">
        <v>887410</v>
      </c>
      <c r="E1962" s="141">
        <v>16.663630918066712</v>
      </c>
      <c r="F1962" s="140">
        <v>311962</v>
      </c>
    </row>
    <row r="1963" spans="1:6" s="856" customFormat="1" ht="12.75">
      <c r="A1963" s="278" t="s">
        <v>545</v>
      </c>
      <c r="B1963" s="140">
        <v>5325430</v>
      </c>
      <c r="C1963" s="140">
        <v>887410</v>
      </c>
      <c r="D1963" s="140">
        <v>887410</v>
      </c>
      <c r="E1963" s="141">
        <v>16.663630918066712</v>
      </c>
      <c r="F1963" s="140">
        <v>311962</v>
      </c>
    </row>
    <row r="1964" spans="1:6" s="856" customFormat="1" ht="25.5">
      <c r="A1964" s="278" t="s">
        <v>517</v>
      </c>
      <c r="B1964" s="140">
        <v>5325430</v>
      </c>
      <c r="C1964" s="140">
        <v>887410</v>
      </c>
      <c r="D1964" s="140">
        <v>887410</v>
      </c>
      <c r="E1964" s="141">
        <v>16.663630918066712</v>
      </c>
      <c r="F1964" s="140">
        <v>311962</v>
      </c>
    </row>
    <row r="1965" spans="1:6" s="856" customFormat="1" ht="12.75">
      <c r="A1965" s="278" t="s">
        <v>246</v>
      </c>
      <c r="B1965" s="140">
        <v>5325430</v>
      </c>
      <c r="C1965" s="140">
        <v>887410</v>
      </c>
      <c r="D1965" s="140">
        <v>714696</v>
      </c>
      <c r="E1965" s="141">
        <v>13.420437410687963</v>
      </c>
      <c r="F1965" s="140">
        <v>139467</v>
      </c>
    </row>
    <row r="1966" spans="1:6" s="856" customFormat="1" ht="12.75">
      <c r="A1966" s="278" t="s">
        <v>686</v>
      </c>
      <c r="B1966" s="140">
        <v>5325430</v>
      </c>
      <c r="C1966" s="140">
        <v>887410</v>
      </c>
      <c r="D1966" s="140">
        <v>714696</v>
      </c>
      <c r="E1966" s="141">
        <v>13.420437410687963</v>
      </c>
      <c r="F1966" s="140">
        <v>139467</v>
      </c>
    </row>
    <row r="1967" spans="1:6" s="856" customFormat="1" ht="12.75">
      <c r="A1967" s="278" t="s">
        <v>518</v>
      </c>
      <c r="B1967" s="140">
        <v>5325430</v>
      </c>
      <c r="C1967" s="140">
        <v>887410</v>
      </c>
      <c r="D1967" s="140">
        <v>714696</v>
      </c>
      <c r="E1967" s="141">
        <v>13.420437410687963</v>
      </c>
      <c r="F1967" s="140">
        <v>139467</v>
      </c>
    </row>
    <row r="1968" spans="1:6" s="856" customFormat="1" ht="12.75">
      <c r="A1968" s="278" t="s">
        <v>519</v>
      </c>
      <c r="B1968" s="140">
        <v>1379734</v>
      </c>
      <c r="C1968" s="140">
        <v>505998</v>
      </c>
      <c r="D1968" s="140">
        <v>505977</v>
      </c>
      <c r="E1968" s="141">
        <v>36.672068674106754</v>
      </c>
      <c r="F1968" s="140">
        <v>93344</v>
      </c>
    </row>
    <row r="1969" spans="1:6" s="856" customFormat="1" ht="12.75">
      <c r="A1969" s="278" t="s">
        <v>546</v>
      </c>
      <c r="B1969" s="878">
        <v>1003708</v>
      </c>
      <c r="C1969" s="878">
        <v>368476</v>
      </c>
      <c r="D1969" s="878">
        <v>368461</v>
      </c>
      <c r="E1969" s="141">
        <v>36.709979396398154</v>
      </c>
      <c r="F1969" s="878">
        <v>75750</v>
      </c>
    </row>
    <row r="1970" spans="1:6" s="122" customFormat="1" ht="12.75">
      <c r="A1970" s="278" t="s">
        <v>521</v>
      </c>
      <c r="B1970" s="878">
        <v>3945696</v>
      </c>
      <c r="C1970" s="878">
        <v>381412</v>
      </c>
      <c r="D1970" s="878">
        <v>208719</v>
      </c>
      <c r="E1970" s="141">
        <v>5.289789177878883</v>
      </c>
      <c r="F1970" s="878">
        <v>46123</v>
      </c>
    </row>
    <row r="1971" spans="1:6" s="869" customFormat="1" ht="12.75">
      <c r="A1971" s="303" t="s">
        <v>695</v>
      </c>
      <c r="B1971" s="140"/>
      <c r="C1971" s="140"/>
      <c r="D1971" s="140"/>
      <c r="E1971" s="868"/>
      <c r="F1971" s="140"/>
    </row>
    <row r="1972" spans="1:6" s="856" customFormat="1" ht="12.75">
      <c r="A1972" s="278" t="s">
        <v>242</v>
      </c>
      <c r="B1972" s="140">
        <v>970000</v>
      </c>
      <c r="C1972" s="140">
        <v>520000</v>
      </c>
      <c r="D1972" s="140">
        <v>520000</v>
      </c>
      <c r="E1972" s="141">
        <v>53.608247422680414</v>
      </c>
      <c r="F1972" s="140">
        <v>17130</v>
      </c>
    </row>
    <row r="1973" spans="1:6" s="856" customFormat="1" ht="12.75">
      <c r="A1973" s="278" t="s">
        <v>545</v>
      </c>
      <c r="B1973" s="140">
        <v>970000</v>
      </c>
      <c r="C1973" s="140">
        <v>520000</v>
      </c>
      <c r="D1973" s="140">
        <v>520000</v>
      </c>
      <c r="E1973" s="141">
        <v>53.608247422680414</v>
      </c>
      <c r="F1973" s="140">
        <v>17130</v>
      </c>
    </row>
    <row r="1974" spans="1:6" s="856" customFormat="1" ht="25.5">
      <c r="A1974" s="278" t="s">
        <v>517</v>
      </c>
      <c r="B1974" s="140">
        <v>970000</v>
      </c>
      <c r="C1974" s="140">
        <v>520000</v>
      </c>
      <c r="D1974" s="140">
        <v>520000</v>
      </c>
      <c r="E1974" s="141">
        <v>53.608247422680414</v>
      </c>
      <c r="F1974" s="140">
        <v>17130</v>
      </c>
    </row>
    <row r="1975" spans="1:6" s="856" customFormat="1" ht="12.75">
      <c r="A1975" s="278" t="s">
        <v>246</v>
      </c>
      <c r="B1975" s="140">
        <v>970000</v>
      </c>
      <c r="C1975" s="140">
        <v>520000</v>
      </c>
      <c r="D1975" s="140">
        <v>482315</v>
      </c>
      <c r="E1975" s="141">
        <v>49.72319587628866</v>
      </c>
      <c r="F1975" s="140">
        <v>-10599</v>
      </c>
    </row>
    <row r="1976" spans="1:6" s="856" customFormat="1" ht="12.75" hidden="1">
      <c r="A1976" s="278" t="s">
        <v>686</v>
      </c>
      <c r="B1976" s="140">
        <v>0</v>
      </c>
      <c r="C1976" s="140">
        <v>0</v>
      </c>
      <c r="D1976" s="140">
        <v>0</v>
      </c>
      <c r="E1976" s="141" t="e">
        <v>#DIV/0!</v>
      </c>
      <c r="F1976" s="140">
        <v>0</v>
      </c>
    </row>
    <row r="1977" spans="1:6" s="856" customFormat="1" ht="12.75" hidden="1">
      <c r="A1977" s="278" t="s">
        <v>518</v>
      </c>
      <c r="B1977" s="140">
        <v>0</v>
      </c>
      <c r="C1977" s="140">
        <v>0</v>
      </c>
      <c r="D1977" s="140">
        <v>0</v>
      </c>
      <c r="E1977" s="141" t="e">
        <v>#DIV/0!</v>
      </c>
      <c r="F1977" s="140">
        <v>0</v>
      </c>
    </row>
    <row r="1978" spans="1:6" s="856" customFormat="1" ht="12.75" hidden="1">
      <c r="A1978" s="278" t="s">
        <v>519</v>
      </c>
      <c r="B1978" s="140">
        <v>0</v>
      </c>
      <c r="C1978" s="140">
        <v>0</v>
      </c>
      <c r="D1978" s="140">
        <v>0</v>
      </c>
      <c r="E1978" s="141" t="e">
        <v>#DIV/0!</v>
      </c>
      <c r="F1978" s="140">
        <v>0</v>
      </c>
    </row>
    <row r="1979" spans="1:6" s="856" customFormat="1" ht="12.75" hidden="1">
      <c r="A1979" s="278" t="s">
        <v>546</v>
      </c>
      <c r="B1979" s="878">
        <v>0</v>
      </c>
      <c r="C1979" s="878">
        <v>0</v>
      </c>
      <c r="D1979" s="878">
        <v>0</v>
      </c>
      <c r="E1979" s="871" t="s">
        <v>1147</v>
      </c>
      <c r="F1979" s="878">
        <v>0</v>
      </c>
    </row>
    <row r="1980" spans="1:6" s="122" customFormat="1" ht="12.75" hidden="1">
      <c r="A1980" s="278" t="s">
        <v>521</v>
      </c>
      <c r="B1980" s="878">
        <v>0</v>
      </c>
      <c r="C1980" s="878">
        <v>0</v>
      </c>
      <c r="D1980" s="878">
        <v>0</v>
      </c>
      <c r="E1980" s="141" t="e">
        <v>#DIV/0!</v>
      </c>
      <c r="F1980" s="878">
        <v>0</v>
      </c>
    </row>
    <row r="1981" spans="1:55" s="887" customFormat="1" ht="12.75">
      <c r="A1981" s="881" t="s">
        <v>200</v>
      </c>
      <c r="B1981" s="878">
        <v>970000</v>
      </c>
      <c r="C1981" s="878">
        <v>520000</v>
      </c>
      <c r="D1981" s="878">
        <v>482315</v>
      </c>
      <c r="E1981" s="141">
        <v>49.72319587628866</v>
      </c>
      <c r="F1981" s="878">
        <v>-10599</v>
      </c>
      <c r="G1981" s="882"/>
      <c r="H1981" s="882"/>
      <c r="I1981" s="882"/>
      <c r="J1981" s="882"/>
      <c r="K1981" s="882"/>
      <c r="L1981" s="882"/>
      <c r="M1981" s="882"/>
      <c r="N1981" s="882"/>
      <c r="O1981" s="882"/>
      <c r="P1981" s="882"/>
      <c r="Q1981" s="882"/>
      <c r="R1981" s="882"/>
      <c r="S1981" s="882"/>
      <c r="T1981" s="882"/>
      <c r="U1981" s="882"/>
      <c r="V1981" s="882"/>
      <c r="W1981" s="882"/>
      <c r="X1981" s="882"/>
      <c r="Y1981" s="882"/>
      <c r="Z1981" s="882"/>
      <c r="AA1981" s="882"/>
      <c r="AB1981" s="882"/>
      <c r="AC1981" s="882"/>
      <c r="AD1981" s="882"/>
      <c r="AE1981" s="882"/>
      <c r="AF1981" s="882"/>
      <c r="AG1981" s="882"/>
      <c r="AH1981" s="882"/>
      <c r="AI1981" s="882"/>
      <c r="AJ1981" s="882"/>
      <c r="AK1981" s="882"/>
      <c r="AL1981" s="882"/>
      <c r="AM1981" s="882"/>
      <c r="AN1981" s="882"/>
      <c r="AO1981" s="882"/>
      <c r="AP1981" s="882"/>
      <c r="AQ1981" s="882"/>
      <c r="AR1981" s="882"/>
      <c r="AS1981" s="882"/>
      <c r="AT1981" s="882"/>
      <c r="AU1981" s="882"/>
      <c r="AV1981" s="882"/>
      <c r="AW1981" s="882"/>
      <c r="AX1981" s="882"/>
      <c r="AY1981" s="882"/>
      <c r="AZ1981" s="882"/>
      <c r="BA1981" s="882"/>
      <c r="BB1981" s="882"/>
      <c r="BC1981" s="882"/>
    </row>
    <row r="1982" spans="1:55" s="887" customFormat="1" ht="12.75">
      <c r="A1982" s="278" t="s">
        <v>532</v>
      </c>
      <c r="B1982" s="415">
        <v>970000</v>
      </c>
      <c r="C1982" s="415">
        <v>520000</v>
      </c>
      <c r="D1982" s="415">
        <v>482315</v>
      </c>
      <c r="E1982" s="141">
        <v>49.72319587628866</v>
      </c>
      <c r="F1982" s="415">
        <v>-10599</v>
      </c>
      <c r="G1982" s="882"/>
      <c r="H1982" s="882"/>
      <c r="I1982" s="882"/>
      <c r="J1982" s="882"/>
      <c r="K1982" s="882"/>
      <c r="L1982" s="882"/>
      <c r="M1982" s="882"/>
      <c r="N1982" s="882"/>
      <c r="O1982" s="882"/>
      <c r="P1982" s="882"/>
      <c r="Q1982" s="882"/>
      <c r="R1982" s="882"/>
      <c r="S1982" s="882"/>
      <c r="T1982" s="882"/>
      <c r="U1982" s="882"/>
      <c r="V1982" s="882"/>
      <c r="W1982" s="882"/>
      <c r="X1982" s="882"/>
      <c r="Y1982" s="882"/>
      <c r="Z1982" s="882"/>
      <c r="AA1982" s="882"/>
      <c r="AB1982" s="882"/>
      <c r="AC1982" s="882"/>
      <c r="AD1982" s="882"/>
      <c r="AE1982" s="882"/>
      <c r="AF1982" s="882"/>
      <c r="AG1982" s="882"/>
      <c r="AH1982" s="882"/>
      <c r="AI1982" s="882"/>
      <c r="AJ1982" s="882"/>
      <c r="AK1982" s="882"/>
      <c r="AL1982" s="882"/>
      <c r="AM1982" s="882"/>
      <c r="AN1982" s="882"/>
      <c r="AO1982" s="882"/>
      <c r="AP1982" s="882"/>
      <c r="AQ1982" s="882"/>
      <c r="AR1982" s="882"/>
      <c r="AS1982" s="882"/>
      <c r="AT1982" s="882"/>
      <c r="AU1982" s="882"/>
      <c r="AV1982" s="882"/>
      <c r="AW1982" s="882"/>
      <c r="AX1982" s="882"/>
      <c r="AY1982" s="882"/>
      <c r="AZ1982" s="882"/>
      <c r="BA1982" s="882"/>
      <c r="BB1982" s="882"/>
      <c r="BC1982" s="882"/>
    </row>
    <row r="1983" spans="1:6" s="869" customFormat="1" ht="12.75">
      <c r="A1983" s="303" t="s">
        <v>568</v>
      </c>
      <c r="B1983" s="140"/>
      <c r="C1983" s="140"/>
      <c r="D1983" s="140"/>
      <c r="E1983" s="868"/>
      <c r="F1983" s="140"/>
    </row>
    <row r="1984" spans="1:6" s="856" customFormat="1" ht="12.75">
      <c r="A1984" s="278" t="s">
        <v>242</v>
      </c>
      <c r="B1984" s="140">
        <v>11084219</v>
      </c>
      <c r="C1984" s="140">
        <v>4294927</v>
      </c>
      <c r="D1984" s="140">
        <v>4294873</v>
      </c>
      <c r="E1984" s="141">
        <v>38.74763751961234</v>
      </c>
      <c r="F1984" s="140">
        <v>305602</v>
      </c>
    </row>
    <row r="1985" spans="1:6" s="856" customFormat="1" ht="12.75">
      <c r="A1985" s="278" t="s">
        <v>590</v>
      </c>
      <c r="B1985" s="140">
        <v>218393</v>
      </c>
      <c r="C1985" s="140">
        <v>68860</v>
      </c>
      <c r="D1985" s="140">
        <v>68806</v>
      </c>
      <c r="E1985" s="141">
        <v>31.505588549083534</v>
      </c>
      <c r="F1985" s="140">
        <v>15146</v>
      </c>
    </row>
    <row r="1986" spans="1:6" s="856" customFormat="1" ht="12.75">
      <c r="A1986" s="278" t="s">
        <v>545</v>
      </c>
      <c r="B1986" s="140">
        <v>10865826</v>
      </c>
      <c r="C1986" s="140">
        <v>4226067</v>
      </c>
      <c r="D1986" s="140">
        <v>4226067</v>
      </c>
      <c r="E1986" s="141">
        <v>38.89319597055944</v>
      </c>
      <c r="F1986" s="140">
        <v>290456</v>
      </c>
    </row>
    <row r="1987" spans="1:6" s="856" customFormat="1" ht="25.5">
      <c r="A1987" s="278" t="s">
        <v>517</v>
      </c>
      <c r="B1987" s="140">
        <v>10865826</v>
      </c>
      <c r="C1987" s="140">
        <v>4226067</v>
      </c>
      <c r="D1987" s="140">
        <v>4226067</v>
      </c>
      <c r="E1987" s="141">
        <v>38.89319597055944</v>
      </c>
      <c r="F1987" s="140">
        <v>290456</v>
      </c>
    </row>
    <row r="1988" spans="1:6" s="856" customFormat="1" ht="12.75">
      <c r="A1988" s="278" t="s">
        <v>246</v>
      </c>
      <c r="B1988" s="140">
        <v>11084219</v>
      </c>
      <c r="C1988" s="140">
        <v>4294927</v>
      </c>
      <c r="D1988" s="140">
        <v>4294836</v>
      </c>
      <c r="E1988" s="141">
        <v>38.74730371170039</v>
      </c>
      <c r="F1988" s="140">
        <v>386576</v>
      </c>
    </row>
    <row r="1989" spans="1:6" s="856" customFormat="1" ht="12.75">
      <c r="A1989" s="278" t="s">
        <v>686</v>
      </c>
      <c r="B1989" s="140">
        <v>11084219</v>
      </c>
      <c r="C1989" s="140">
        <v>4294927</v>
      </c>
      <c r="D1989" s="140">
        <v>4294836</v>
      </c>
      <c r="E1989" s="141">
        <v>38.74730371170039</v>
      </c>
      <c r="F1989" s="140">
        <v>386576</v>
      </c>
    </row>
    <row r="1990" spans="1:6" s="856" customFormat="1" ht="12.75">
      <c r="A1990" s="278" t="s">
        <v>518</v>
      </c>
      <c r="B1990" s="140">
        <v>11084219</v>
      </c>
      <c r="C1990" s="140">
        <v>4294927</v>
      </c>
      <c r="D1990" s="140">
        <v>4294836</v>
      </c>
      <c r="E1990" s="141">
        <v>38.74730371170039</v>
      </c>
      <c r="F1990" s="140">
        <v>386576</v>
      </c>
    </row>
    <row r="1991" spans="1:6" s="122" customFormat="1" ht="12.75">
      <c r="A1991" s="278" t="s">
        <v>521</v>
      </c>
      <c r="B1991" s="878">
        <v>11084219</v>
      </c>
      <c r="C1991" s="878">
        <v>4294927</v>
      </c>
      <c r="D1991" s="878">
        <v>4294836</v>
      </c>
      <c r="E1991" s="141">
        <v>38.74730371170039</v>
      </c>
      <c r="F1991" s="878">
        <v>386576</v>
      </c>
    </row>
    <row r="1992" spans="1:55" s="887" customFormat="1" ht="12.75" hidden="1">
      <c r="A1992" s="881" t="s">
        <v>200</v>
      </c>
      <c r="B1992" s="878">
        <v>0</v>
      </c>
      <c r="C1992" s="878">
        <v>0</v>
      </c>
      <c r="D1992" s="878">
        <v>0</v>
      </c>
      <c r="E1992" s="141" t="e">
        <v>#DIV/0!</v>
      </c>
      <c r="F1992" s="878">
        <v>0</v>
      </c>
      <c r="G1992" s="882"/>
      <c r="H1992" s="882"/>
      <c r="I1992" s="882"/>
      <c r="J1992" s="882"/>
      <c r="K1992" s="882"/>
      <c r="L1992" s="882"/>
      <c r="M1992" s="882"/>
      <c r="N1992" s="882"/>
      <c r="O1992" s="882"/>
      <c r="P1992" s="882"/>
      <c r="Q1992" s="882"/>
      <c r="R1992" s="882"/>
      <c r="S1992" s="882"/>
      <c r="T1992" s="882"/>
      <c r="U1992" s="882"/>
      <c r="V1992" s="882"/>
      <c r="W1992" s="882"/>
      <c r="X1992" s="882"/>
      <c r="Y1992" s="882"/>
      <c r="Z1992" s="882"/>
      <c r="AA1992" s="882"/>
      <c r="AB1992" s="882"/>
      <c r="AC1992" s="882"/>
      <c r="AD1992" s="882"/>
      <c r="AE1992" s="882"/>
      <c r="AF1992" s="882"/>
      <c r="AG1992" s="882"/>
      <c r="AH1992" s="882"/>
      <c r="AI1992" s="882"/>
      <c r="AJ1992" s="882"/>
      <c r="AK1992" s="882"/>
      <c r="AL1992" s="882"/>
      <c r="AM1992" s="882"/>
      <c r="AN1992" s="882"/>
      <c r="AO1992" s="882"/>
      <c r="AP1992" s="882"/>
      <c r="AQ1992" s="882"/>
      <c r="AR1992" s="882"/>
      <c r="AS1992" s="882"/>
      <c r="AT1992" s="882"/>
      <c r="AU1992" s="882"/>
      <c r="AV1992" s="882"/>
      <c r="AW1992" s="882"/>
      <c r="AX1992" s="882"/>
      <c r="AY1992" s="882"/>
      <c r="AZ1992" s="882"/>
      <c r="BA1992" s="882"/>
      <c r="BB1992" s="882"/>
      <c r="BC1992" s="882"/>
    </row>
    <row r="1993" spans="1:55" s="887" customFormat="1" ht="12.75" hidden="1">
      <c r="A1993" s="278" t="s">
        <v>532</v>
      </c>
      <c r="B1993" s="415">
        <v>0</v>
      </c>
      <c r="C1993" s="415">
        <v>0</v>
      </c>
      <c r="D1993" s="415">
        <v>0</v>
      </c>
      <c r="E1993" s="141" t="e">
        <v>#DIV/0!</v>
      </c>
      <c r="F1993" s="415">
        <v>0</v>
      </c>
      <c r="G1993" s="882"/>
      <c r="H1993" s="882"/>
      <c r="I1993" s="882"/>
      <c r="J1993" s="882"/>
      <c r="K1993" s="882"/>
      <c r="L1993" s="882"/>
      <c r="M1993" s="882"/>
      <c r="N1993" s="882"/>
      <c r="O1993" s="882"/>
      <c r="P1993" s="882"/>
      <c r="Q1993" s="882"/>
      <c r="R1993" s="882"/>
      <c r="S1993" s="882"/>
      <c r="T1993" s="882"/>
      <c r="U1993" s="882"/>
      <c r="V1993" s="882"/>
      <c r="W1993" s="882"/>
      <c r="X1993" s="882"/>
      <c r="Y1993" s="882"/>
      <c r="Z1993" s="882"/>
      <c r="AA1993" s="882"/>
      <c r="AB1993" s="882"/>
      <c r="AC1993" s="882"/>
      <c r="AD1993" s="882"/>
      <c r="AE1993" s="882"/>
      <c r="AF1993" s="882"/>
      <c r="AG1993" s="882"/>
      <c r="AH1993" s="882"/>
      <c r="AI1993" s="882"/>
      <c r="AJ1993" s="882"/>
      <c r="AK1993" s="882"/>
      <c r="AL1993" s="882"/>
      <c r="AM1993" s="882"/>
      <c r="AN1993" s="882"/>
      <c r="AO1993" s="882"/>
      <c r="AP1993" s="882"/>
      <c r="AQ1993" s="882"/>
      <c r="AR1993" s="882"/>
      <c r="AS1993" s="882"/>
      <c r="AT1993" s="882"/>
      <c r="AU1993" s="882"/>
      <c r="AV1993" s="882"/>
      <c r="AW1993" s="882"/>
      <c r="AX1993" s="882"/>
      <c r="AY1993" s="882"/>
      <c r="AZ1993" s="882"/>
      <c r="BA1993" s="882"/>
      <c r="BB1993" s="882"/>
      <c r="BC1993" s="882"/>
    </row>
    <row r="1994" spans="1:6" s="869" customFormat="1" ht="12.75">
      <c r="A1994" s="303" t="s">
        <v>569</v>
      </c>
      <c r="B1994" s="140"/>
      <c r="C1994" s="140"/>
      <c r="D1994" s="140"/>
      <c r="E1994" s="868"/>
      <c r="F1994" s="140"/>
    </row>
    <row r="1995" spans="1:6" s="856" customFormat="1" ht="12.75">
      <c r="A1995" s="278" t="s">
        <v>242</v>
      </c>
      <c r="B1995" s="140"/>
      <c r="C1995" s="140"/>
      <c r="D1995" s="140"/>
      <c r="E1995" s="868"/>
      <c r="F1995" s="140"/>
    </row>
    <row r="1996" spans="1:6" s="856" customFormat="1" ht="12.75">
      <c r="A1996" s="278" t="s">
        <v>545</v>
      </c>
      <c r="B1996" s="140">
        <v>4802271</v>
      </c>
      <c r="C1996" s="140">
        <v>1354597</v>
      </c>
      <c r="D1996" s="140">
        <v>1354597</v>
      </c>
      <c r="E1996" s="141">
        <v>28.20742519528781</v>
      </c>
      <c r="F1996" s="140">
        <v>335588</v>
      </c>
    </row>
    <row r="1997" spans="1:6" s="856" customFormat="1" ht="25.5">
      <c r="A1997" s="278" t="s">
        <v>517</v>
      </c>
      <c r="B1997" s="140">
        <v>4802271</v>
      </c>
      <c r="C1997" s="140">
        <v>1354597</v>
      </c>
      <c r="D1997" s="140">
        <v>1354597</v>
      </c>
      <c r="E1997" s="141">
        <v>28.20742519528781</v>
      </c>
      <c r="F1997" s="140">
        <v>335588</v>
      </c>
    </row>
    <row r="1998" spans="1:6" s="856" customFormat="1" ht="12.75">
      <c r="A1998" s="278" t="s">
        <v>246</v>
      </c>
      <c r="B1998" s="140">
        <v>4802271</v>
      </c>
      <c r="C1998" s="140">
        <v>1354597</v>
      </c>
      <c r="D1998" s="140">
        <v>1354281</v>
      </c>
      <c r="E1998" s="141">
        <v>28.200844975221102</v>
      </c>
      <c r="F1998" s="140">
        <v>318203</v>
      </c>
    </row>
    <row r="1999" spans="1:6" s="856" customFormat="1" ht="12.75">
      <c r="A1999" s="278" t="s">
        <v>686</v>
      </c>
      <c r="B1999" s="140">
        <v>4802271</v>
      </c>
      <c r="C1999" s="140">
        <v>1354597</v>
      </c>
      <c r="D1999" s="140">
        <v>1354281</v>
      </c>
      <c r="E1999" s="141">
        <v>28.200844975221102</v>
      </c>
      <c r="F1999" s="140">
        <v>318203</v>
      </c>
    </row>
    <row r="2000" spans="1:6" s="856" customFormat="1" ht="12.75">
      <c r="A2000" s="278" t="s">
        <v>518</v>
      </c>
      <c r="B2000" s="140">
        <v>23250</v>
      </c>
      <c r="C2000" s="140">
        <v>10125</v>
      </c>
      <c r="D2000" s="140">
        <v>9809</v>
      </c>
      <c r="E2000" s="141">
        <v>42.189247311827955</v>
      </c>
      <c r="F2000" s="140">
        <v>185</v>
      </c>
    </row>
    <row r="2001" spans="1:6" s="122" customFormat="1" ht="12.75">
      <c r="A2001" s="278" t="s">
        <v>521</v>
      </c>
      <c r="B2001" s="878">
        <v>23250</v>
      </c>
      <c r="C2001" s="878">
        <v>10125</v>
      </c>
      <c r="D2001" s="878">
        <v>9809</v>
      </c>
      <c r="E2001" s="141">
        <v>42.189247311827955</v>
      </c>
      <c r="F2001" s="878">
        <v>185</v>
      </c>
    </row>
    <row r="2002" spans="1:6" s="122" customFormat="1" ht="12.75">
      <c r="A2002" s="278" t="s">
        <v>523</v>
      </c>
      <c r="B2002" s="878">
        <v>4779021</v>
      </c>
      <c r="C2002" s="878">
        <v>1344472</v>
      </c>
      <c r="D2002" s="878">
        <v>1344472</v>
      </c>
      <c r="E2002" s="141">
        <v>28.132791213932727</v>
      </c>
      <c r="F2002" s="878">
        <v>318018</v>
      </c>
    </row>
    <row r="2003" spans="1:6" s="122" customFormat="1" ht="12.75">
      <c r="A2003" s="278" t="s">
        <v>547</v>
      </c>
      <c r="B2003" s="878">
        <v>4779021</v>
      </c>
      <c r="C2003" s="878">
        <v>1344472</v>
      </c>
      <c r="D2003" s="878">
        <v>1344472</v>
      </c>
      <c r="E2003" s="141">
        <v>28.132791213932727</v>
      </c>
      <c r="F2003" s="878">
        <v>318018</v>
      </c>
    </row>
    <row r="2004" spans="1:6" s="869" customFormat="1" ht="12.75" hidden="1">
      <c r="A2004" s="303" t="s">
        <v>571</v>
      </c>
      <c r="B2004" s="140"/>
      <c r="C2004" s="140"/>
      <c r="D2004" s="140"/>
      <c r="E2004" s="868"/>
      <c r="F2004" s="140"/>
    </row>
    <row r="2005" spans="1:6" s="856" customFormat="1" ht="12.75" hidden="1">
      <c r="A2005" s="278" t="s">
        <v>242</v>
      </c>
      <c r="B2005" s="140">
        <v>0</v>
      </c>
      <c r="C2005" s="140">
        <v>0</v>
      </c>
      <c r="D2005" s="140">
        <v>0</v>
      </c>
      <c r="E2005" s="141" t="e">
        <v>#DIV/0!</v>
      </c>
      <c r="F2005" s="140">
        <v>0</v>
      </c>
    </row>
    <row r="2006" spans="1:6" s="856" customFormat="1" ht="12.75" hidden="1">
      <c r="A2006" s="278" t="s">
        <v>545</v>
      </c>
      <c r="B2006" s="140">
        <v>0</v>
      </c>
      <c r="C2006" s="140">
        <v>0</v>
      </c>
      <c r="D2006" s="140">
        <v>0</v>
      </c>
      <c r="E2006" s="141" t="e">
        <v>#DIV/0!</v>
      </c>
      <c r="F2006" s="140">
        <v>0</v>
      </c>
    </row>
    <row r="2007" spans="1:6" s="856" customFormat="1" ht="25.5" hidden="1">
      <c r="A2007" s="278" t="s">
        <v>517</v>
      </c>
      <c r="B2007" s="140">
        <v>0</v>
      </c>
      <c r="C2007" s="140">
        <v>0</v>
      </c>
      <c r="D2007" s="140">
        <v>0</v>
      </c>
      <c r="E2007" s="141" t="e">
        <v>#DIV/0!</v>
      </c>
      <c r="F2007" s="140">
        <v>0</v>
      </c>
    </row>
    <row r="2008" spans="1:6" s="856" customFormat="1" ht="12.75" hidden="1">
      <c r="A2008" s="278" t="s">
        <v>246</v>
      </c>
      <c r="B2008" s="140">
        <v>0</v>
      </c>
      <c r="C2008" s="140">
        <v>0</v>
      </c>
      <c r="D2008" s="140">
        <v>0</v>
      </c>
      <c r="E2008" s="141" t="e">
        <v>#DIV/0!</v>
      </c>
      <c r="F2008" s="140">
        <v>0</v>
      </c>
    </row>
    <row r="2009" spans="1:6" s="856" customFormat="1" ht="12.75" hidden="1">
      <c r="A2009" s="278" t="s">
        <v>686</v>
      </c>
      <c r="B2009" s="140">
        <v>0</v>
      </c>
      <c r="C2009" s="140">
        <v>0</v>
      </c>
      <c r="D2009" s="140">
        <v>0</v>
      </c>
      <c r="E2009" s="141" t="e">
        <v>#DIV/0!</v>
      </c>
      <c r="F2009" s="140">
        <v>0</v>
      </c>
    </row>
    <row r="2010" spans="1:6" s="856" customFormat="1" ht="12.75" hidden="1">
      <c r="A2010" s="278" t="s">
        <v>518</v>
      </c>
      <c r="B2010" s="140">
        <v>0</v>
      </c>
      <c r="C2010" s="140">
        <v>0</v>
      </c>
      <c r="D2010" s="140">
        <v>0</v>
      </c>
      <c r="E2010" s="141" t="e">
        <v>#DIV/0!</v>
      </c>
      <c r="F2010" s="140">
        <v>0</v>
      </c>
    </row>
    <row r="2011" spans="1:6" s="122" customFormat="1" ht="12.75" hidden="1">
      <c r="A2011" s="278" t="s">
        <v>521</v>
      </c>
      <c r="B2011" s="878">
        <v>0</v>
      </c>
      <c r="C2011" s="878">
        <v>0</v>
      </c>
      <c r="D2011" s="878">
        <v>0</v>
      </c>
      <c r="E2011" s="141" t="e">
        <v>#DIV/0!</v>
      </c>
      <c r="F2011" s="878">
        <v>0</v>
      </c>
    </row>
    <row r="2012" spans="1:6" s="869" customFormat="1" ht="12.75">
      <c r="A2012" s="303" t="s">
        <v>605</v>
      </c>
      <c r="B2012" s="140"/>
      <c r="C2012" s="140"/>
      <c r="D2012" s="140"/>
      <c r="E2012" s="868"/>
      <c r="F2012" s="140"/>
    </row>
    <row r="2013" spans="1:6" s="856" customFormat="1" ht="12.75">
      <c r="A2013" s="278" t="s">
        <v>242</v>
      </c>
      <c r="B2013" s="140">
        <v>863872</v>
      </c>
      <c r="C2013" s="140">
        <v>398688</v>
      </c>
      <c r="D2013" s="140">
        <v>398688</v>
      </c>
      <c r="E2013" s="141">
        <v>46.15128167135872</v>
      </c>
      <c r="F2013" s="140">
        <v>73865</v>
      </c>
    </row>
    <row r="2014" spans="1:6" s="856" customFormat="1" ht="12.75">
      <c r="A2014" s="278" t="s">
        <v>545</v>
      </c>
      <c r="B2014" s="140">
        <v>863872</v>
      </c>
      <c r="C2014" s="140">
        <v>398688</v>
      </c>
      <c r="D2014" s="140">
        <v>398688</v>
      </c>
      <c r="E2014" s="141">
        <v>46.15128167135872</v>
      </c>
      <c r="F2014" s="140">
        <v>73865</v>
      </c>
    </row>
    <row r="2015" spans="1:6" s="856" customFormat="1" ht="25.5">
      <c r="A2015" s="278" t="s">
        <v>517</v>
      </c>
      <c r="B2015" s="140">
        <v>863872</v>
      </c>
      <c r="C2015" s="140">
        <v>398688</v>
      </c>
      <c r="D2015" s="140">
        <v>398688</v>
      </c>
      <c r="E2015" s="141">
        <v>46.15128167135872</v>
      </c>
      <c r="F2015" s="140">
        <v>73865</v>
      </c>
    </row>
    <row r="2016" spans="1:6" s="856" customFormat="1" ht="12.75">
      <c r="A2016" s="278" t="s">
        <v>246</v>
      </c>
      <c r="B2016" s="140">
        <v>863872</v>
      </c>
      <c r="C2016" s="140">
        <v>398688</v>
      </c>
      <c r="D2016" s="140">
        <v>398688</v>
      </c>
      <c r="E2016" s="141">
        <v>46.15128167135872</v>
      </c>
      <c r="F2016" s="140">
        <v>73865</v>
      </c>
    </row>
    <row r="2017" spans="1:6" s="856" customFormat="1" ht="12.75">
      <c r="A2017" s="278" t="s">
        <v>686</v>
      </c>
      <c r="B2017" s="140">
        <v>863872</v>
      </c>
      <c r="C2017" s="140">
        <v>398688</v>
      </c>
      <c r="D2017" s="140">
        <v>398688</v>
      </c>
      <c r="E2017" s="141">
        <v>46.15128167135872</v>
      </c>
      <c r="F2017" s="140">
        <v>73865</v>
      </c>
    </row>
    <row r="2018" spans="1:6" s="856" customFormat="1" ht="12.75">
      <c r="A2018" s="278" t="s">
        <v>518</v>
      </c>
      <c r="B2018" s="140">
        <v>550051</v>
      </c>
      <c r="C2018" s="140">
        <v>137170</v>
      </c>
      <c r="D2018" s="140">
        <v>137170</v>
      </c>
      <c r="E2018" s="141">
        <v>24.937687596241076</v>
      </c>
      <c r="F2018" s="140">
        <v>21562</v>
      </c>
    </row>
    <row r="2019" spans="1:6" s="122" customFormat="1" ht="12.75">
      <c r="A2019" s="278" t="s">
        <v>521</v>
      </c>
      <c r="B2019" s="878">
        <v>550051</v>
      </c>
      <c r="C2019" s="878">
        <v>137170</v>
      </c>
      <c r="D2019" s="878">
        <v>137170</v>
      </c>
      <c r="E2019" s="141">
        <v>24.937687596241076</v>
      </c>
      <c r="F2019" s="878">
        <v>21562</v>
      </c>
    </row>
    <row r="2020" spans="1:6" s="122" customFormat="1" ht="12.75">
      <c r="A2020" s="278" t="s">
        <v>523</v>
      </c>
      <c r="B2020" s="878">
        <v>313821</v>
      </c>
      <c r="C2020" s="878">
        <v>261518</v>
      </c>
      <c r="D2020" s="878">
        <v>261518</v>
      </c>
      <c r="E2020" s="141">
        <v>83.33349265982838</v>
      </c>
      <c r="F2020" s="878">
        <v>52303</v>
      </c>
    </row>
    <row r="2021" spans="1:6" s="122" customFormat="1" ht="12.75">
      <c r="A2021" s="278" t="s">
        <v>547</v>
      </c>
      <c r="B2021" s="878">
        <v>313821</v>
      </c>
      <c r="C2021" s="878">
        <v>261518</v>
      </c>
      <c r="D2021" s="878">
        <v>261518</v>
      </c>
      <c r="E2021" s="141">
        <v>83.33349265982838</v>
      </c>
      <c r="F2021" s="878">
        <v>52303</v>
      </c>
    </row>
    <row r="2022" spans="1:6" s="869" customFormat="1" ht="12.75">
      <c r="A2022" s="303" t="s">
        <v>595</v>
      </c>
      <c r="B2022" s="140"/>
      <c r="C2022" s="140"/>
      <c r="D2022" s="140"/>
      <c r="E2022" s="868"/>
      <c r="F2022" s="140"/>
    </row>
    <row r="2023" spans="1:6" s="856" customFormat="1" ht="12.75">
      <c r="A2023" s="278" t="s">
        <v>242</v>
      </c>
      <c r="B2023" s="140">
        <v>501120</v>
      </c>
      <c r="C2023" s="140">
        <v>0</v>
      </c>
      <c r="D2023" s="140">
        <v>0</v>
      </c>
      <c r="E2023" s="141">
        <v>0</v>
      </c>
      <c r="F2023" s="140">
        <v>0</v>
      </c>
    </row>
    <row r="2024" spans="1:6" s="856" customFormat="1" ht="12.75">
      <c r="A2024" s="278" t="s">
        <v>545</v>
      </c>
      <c r="B2024" s="140">
        <v>501120</v>
      </c>
      <c r="C2024" s="140">
        <v>0</v>
      </c>
      <c r="D2024" s="140">
        <v>0</v>
      </c>
      <c r="E2024" s="141">
        <v>0</v>
      </c>
      <c r="F2024" s="140">
        <v>0</v>
      </c>
    </row>
    <row r="2025" spans="1:6" s="856" customFormat="1" ht="25.5">
      <c r="A2025" s="278" t="s">
        <v>517</v>
      </c>
      <c r="B2025" s="140">
        <v>501120</v>
      </c>
      <c r="C2025" s="140">
        <v>0</v>
      </c>
      <c r="D2025" s="140">
        <v>0</v>
      </c>
      <c r="E2025" s="141">
        <v>0</v>
      </c>
      <c r="F2025" s="140">
        <v>0</v>
      </c>
    </row>
    <row r="2026" spans="1:6" s="856" customFormat="1" ht="12.75">
      <c r="A2026" s="278" t="s">
        <v>246</v>
      </c>
      <c r="B2026" s="140">
        <v>501120</v>
      </c>
      <c r="C2026" s="140">
        <v>0</v>
      </c>
      <c r="D2026" s="140">
        <v>0</v>
      </c>
      <c r="E2026" s="141">
        <v>0</v>
      </c>
      <c r="F2026" s="140">
        <v>0</v>
      </c>
    </row>
    <row r="2027" spans="1:6" s="856" customFormat="1" ht="12.75">
      <c r="A2027" s="278" t="s">
        <v>686</v>
      </c>
      <c r="B2027" s="140">
        <v>501120</v>
      </c>
      <c r="C2027" s="140">
        <v>0</v>
      </c>
      <c r="D2027" s="140">
        <v>0</v>
      </c>
      <c r="E2027" s="141">
        <v>0</v>
      </c>
      <c r="F2027" s="140">
        <v>0</v>
      </c>
    </row>
    <row r="2028" spans="1:6" s="856" customFormat="1" ht="12.75">
      <c r="A2028" s="278" t="s">
        <v>518</v>
      </c>
      <c r="B2028" s="140">
        <v>501120</v>
      </c>
      <c r="C2028" s="140">
        <v>0</v>
      </c>
      <c r="D2028" s="140">
        <v>0</v>
      </c>
      <c r="E2028" s="141">
        <v>0</v>
      </c>
      <c r="F2028" s="140">
        <v>0</v>
      </c>
    </row>
    <row r="2029" spans="1:6" s="122" customFormat="1" ht="12.75">
      <c r="A2029" s="278" t="s">
        <v>521</v>
      </c>
      <c r="B2029" s="878">
        <v>501120</v>
      </c>
      <c r="C2029" s="878">
        <v>0</v>
      </c>
      <c r="D2029" s="878">
        <v>0</v>
      </c>
      <c r="E2029" s="141">
        <v>0</v>
      </c>
      <c r="F2029" s="878">
        <v>0</v>
      </c>
    </row>
    <row r="2030" spans="1:6" s="869" customFormat="1" ht="12.75">
      <c r="A2030" s="303" t="s">
        <v>575</v>
      </c>
      <c r="B2030" s="140"/>
      <c r="C2030" s="140"/>
      <c r="D2030" s="140"/>
      <c r="E2030" s="868"/>
      <c r="F2030" s="140"/>
    </row>
    <row r="2031" spans="1:6" s="856" customFormat="1" ht="12.75">
      <c r="A2031" s="278" t="s">
        <v>242</v>
      </c>
      <c r="B2031" s="140">
        <v>40000</v>
      </c>
      <c r="C2031" s="140">
        <v>31818</v>
      </c>
      <c r="D2031" s="140">
        <v>31818</v>
      </c>
      <c r="E2031" s="141">
        <v>79.545</v>
      </c>
      <c r="F2031" s="140">
        <v>1065</v>
      </c>
    </row>
    <row r="2032" spans="1:6" s="856" customFormat="1" ht="12.75">
      <c r="A2032" s="278" t="s">
        <v>545</v>
      </c>
      <c r="B2032" s="140">
        <v>40000</v>
      </c>
      <c r="C2032" s="140">
        <v>31818</v>
      </c>
      <c r="D2032" s="140">
        <v>31818</v>
      </c>
      <c r="E2032" s="141">
        <v>79.545</v>
      </c>
      <c r="F2032" s="140">
        <v>1065</v>
      </c>
    </row>
    <row r="2033" spans="1:6" s="856" customFormat="1" ht="25.5">
      <c r="A2033" s="278" t="s">
        <v>517</v>
      </c>
      <c r="B2033" s="140">
        <v>40000</v>
      </c>
      <c r="C2033" s="140">
        <v>31818</v>
      </c>
      <c r="D2033" s="140">
        <v>31818</v>
      </c>
      <c r="E2033" s="141">
        <v>79.545</v>
      </c>
      <c r="F2033" s="140">
        <v>1065</v>
      </c>
    </row>
    <row r="2034" spans="1:6" s="856" customFormat="1" ht="12.75">
      <c r="A2034" s="278" t="s">
        <v>246</v>
      </c>
      <c r="B2034" s="140">
        <v>40000</v>
      </c>
      <c r="C2034" s="140">
        <v>31818</v>
      </c>
      <c r="D2034" s="140">
        <v>31818</v>
      </c>
      <c r="E2034" s="141">
        <v>79.545</v>
      </c>
      <c r="F2034" s="140">
        <v>1065</v>
      </c>
    </row>
    <row r="2035" spans="1:6" s="856" customFormat="1" ht="12.75">
      <c r="A2035" s="278" t="s">
        <v>686</v>
      </c>
      <c r="B2035" s="140">
        <v>40000</v>
      </c>
      <c r="C2035" s="140">
        <v>31818</v>
      </c>
      <c r="D2035" s="140">
        <v>31818</v>
      </c>
      <c r="E2035" s="141">
        <v>79.545</v>
      </c>
      <c r="F2035" s="140">
        <v>1065</v>
      </c>
    </row>
    <row r="2036" spans="1:6" s="122" customFormat="1" ht="12.75">
      <c r="A2036" s="278" t="s">
        <v>523</v>
      </c>
      <c r="B2036" s="878">
        <v>40000</v>
      </c>
      <c r="C2036" s="878">
        <v>31818</v>
      </c>
      <c r="D2036" s="878">
        <v>31818</v>
      </c>
      <c r="E2036" s="141">
        <v>79.545</v>
      </c>
      <c r="F2036" s="878">
        <v>1065</v>
      </c>
    </row>
    <row r="2037" spans="1:6" s="122" customFormat="1" ht="12.75">
      <c r="A2037" s="278" t="s">
        <v>547</v>
      </c>
      <c r="B2037" s="878">
        <v>40000</v>
      </c>
      <c r="C2037" s="878">
        <v>31818</v>
      </c>
      <c r="D2037" s="878">
        <v>31818</v>
      </c>
      <c r="E2037" s="141">
        <v>79.545</v>
      </c>
      <c r="F2037" s="878">
        <v>1065</v>
      </c>
    </row>
    <row r="2038" spans="1:49" ht="12.75">
      <c r="A2038" s="853" t="s">
        <v>633</v>
      </c>
      <c r="B2038" s="148"/>
      <c r="C2038" s="148"/>
      <c r="D2038" s="148"/>
      <c r="E2038" s="152"/>
      <c r="F2038" s="148"/>
      <c r="G2038" s="838"/>
      <c r="H2038" s="838"/>
      <c r="I2038" s="838"/>
      <c r="J2038" s="838"/>
      <c r="K2038" s="838"/>
      <c r="L2038" s="838"/>
      <c r="M2038" s="838"/>
      <c r="N2038" s="838"/>
      <c r="O2038" s="838"/>
      <c r="P2038" s="838"/>
      <c r="Q2038" s="838"/>
      <c r="R2038" s="838"/>
      <c r="S2038" s="838"/>
      <c r="T2038" s="838"/>
      <c r="U2038" s="838"/>
      <c r="V2038" s="838"/>
      <c r="W2038" s="838"/>
      <c r="X2038" s="838"/>
      <c r="Y2038" s="838"/>
      <c r="Z2038" s="838"/>
      <c r="AA2038" s="838"/>
      <c r="AB2038" s="838"/>
      <c r="AC2038" s="838"/>
      <c r="AD2038" s="838"/>
      <c r="AE2038" s="838"/>
      <c r="AF2038" s="838"/>
      <c r="AG2038" s="838"/>
      <c r="AH2038" s="838"/>
      <c r="AI2038" s="838"/>
      <c r="AJ2038" s="838"/>
      <c r="AK2038" s="838"/>
      <c r="AL2038" s="838"/>
      <c r="AM2038" s="838"/>
      <c r="AN2038" s="838"/>
      <c r="AO2038" s="838"/>
      <c r="AP2038" s="838"/>
      <c r="AQ2038" s="838"/>
      <c r="AR2038" s="838"/>
      <c r="AS2038" s="838"/>
      <c r="AT2038" s="838"/>
      <c r="AU2038" s="838"/>
      <c r="AV2038" s="838"/>
      <c r="AW2038" s="838"/>
    </row>
    <row r="2039" spans="1:49" ht="12.75">
      <c r="A2039" s="853" t="s">
        <v>634</v>
      </c>
      <c r="B2039" s="148">
        <v>2446950</v>
      </c>
      <c r="C2039" s="148">
        <v>942877</v>
      </c>
      <c r="D2039" s="148">
        <v>927660</v>
      </c>
      <c r="E2039" s="888">
        <v>37.910868632379085</v>
      </c>
      <c r="F2039" s="148">
        <v>372315</v>
      </c>
      <c r="G2039" s="838"/>
      <c r="H2039" s="838"/>
      <c r="I2039" s="838"/>
      <c r="J2039" s="838"/>
      <c r="K2039" s="838"/>
      <c r="L2039" s="838"/>
      <c r="M2039" s="838"/>
      <c r="N2039" s="838"/>
      <c r="O2039" s="838"/>
      <c r="P2039" s="838"/>
      <c r="Q2039" s="838"/>
      <c r="R2039" s="838"/>
      <c r="S2039" s="838"/>
      <c r="T2039" s="838"/>
      <c r="U2039" s="838"/>
      <c r="V2039" s="838"/>
      <c r="W2039" s="838"/>
      <c r="X2039" s="838"/>
      <c r="Y2039" s="838"/>
      <c r="Z2039" s="838"/>
      <c r="AA2039" s="838"/>
      <c r="AB2039" s="838"/>
      <c r="AC2039" s="838"/>
      <c r="AD2039" s="838"/>
      <c r="AE2039" s="838"/>
      <c r="AF2039" s="838"/>
      <c r="AG2039" s="838"/>
      <c r="AH2039" s="838"/>
      <c r="AI2039" s="838"/>
      <c r="AJ2039" s="838"/>
      <c r="AK2039" s="838"/>
      <c r="AL2039" s="838"/>
      <c r="AM2039" s="838"/>
      <c r="AN2039" s="838"/>
      <c r="AO2039" s="838"/>
      <c r="AP2039" s="838"/>
      <c r="AQ2039" s="838"/>
      <c r="AR2039" s="838"/>
      <c r="AS2039" s="838"/>
      <c r="AT2039" s="838"/>
      <c r="AU2039" s="838"/>
      <c r="AV2039" s="838"/>
      <c r="AW2039" s="838"/>
    </row>
    <row r="2040" spans="1:49" ht="12.75">
      <c r="A2040" s="853" t="s">
        <v>396</v>
      </c>
      <c r="B2040" s="148">
        <v>2446950</v>
      </c>
      <c r="C2040" s="148">
        <v>942877</v>
      </c>
      <c r="D2040" s="148">
        <v>927660</v>
      </c>
      <c r="E2040" s="888">
        <v>37.910868632379085</v>
      </c>
      <c r="F2040" s="148">
        <v>372315</v>
      </c>
      <c r="G2040" s="838"/>
      <c r="H2040" s="838"/>
      <c r="I2040" s="838"/>
      <c r="J2040" s="838"/>
      <c r="K2040" s="838"/>
      <c r="L2040" s="838"/>
      <c r="M2040" s="838"/>
      <c r="N2040" s="838"/>
      <c r="O2040" s="838"/>
      <c r="P2040" s="838"/>
      <c r="Q2040" s="838"/>
      <c r="R2040" s="838"/>
      <c r="S2040" s="838"/>
      <c r="T2040" s="838"/>
      <c r="U2040" s="838"/>
      <c r="V2040" s="838"/>
      <c r="W2040" s="838"/>
      <c r="X2040" s="838"/>
      <c r="Y2040" s="838"/>
      <c r="Z2040" s="838"/>
      <c r="AA2040" s="838"/>
      <c r="AB2040" s="838"/>
      <c r="AC2040" s="838"/>
      <c r="AD2040" s="838"/>
      <c r="AE2040" s="838"/>
      <c r="AF2040" s="838"/>
      <c r="AG2040" s="838"/>
      <c r="AH2040" s="838"/>
      <c r="AI2040" s="838"/>
      <c r="AJ2040" s="838"/>
      <c r="AK2040" s="838"/>
      <c r="AL2040" s="838"/>
      <c r="AM2040" s="838"/>
      <c r="AN2040" s="838"/>
      <c r="AO2040" s="838"/>
      <c r="AP2040" s="838"/>
      <c r="AQ2040" s="838"/>
      <c r="AR2040" s="838"/>
      <c r="AS2040" s="838"/>
      <c r="AT2040" s="838"/>
      <c r="AU2040" s="838"/>
      <c r="AV2040" s="838"/>
      <c r="AW2040" s="838"/>
    </row>
    <row r="2041" spans="1:49" ht="12.75">
      <c r="A2041" s="853" t="s">
        <v>246</v>
      </c>
      <c r="B2041" s="148">
        <v>1970456</v>
      </c>
      <c r="C2041" s="148">
        <v>665662</v>
      </c>
      <c r="D2041" s="148">
        <v>647907</v>
      </c>
      <c r="E2041" s="888">
        <v>32.88106915353603</v>
      </c>
      <c r="F2041" s="148">
        <v>92562</v>
      </c>
      <c r="G2041" s="838"/>
      <c r="H2041" s="838"/>
      <c r="I2041" s="838"/>
      <c r="J2041" s="838"/>
      <c r="K2041" s="838"/>
      <c r="L2041" s="838"/>
      <c r="M2041" s="838"/>
      <c r="N2041" s="838"/>
      <c r="O2041" s="838"/>
      <c r="P2041" s="838"/>
      <c r="Q2041" s="838"/>
      <c r="R2041" s="838"/>
      <c r="S2041" s="838"/>
      <c r="T2041" s="838"/>
      <c r="U2041" s="838"/>
      <c r="V2041" s="838"/>
      <c r="W2041" s="838"/>
      <c r="X2041" s="838"/>
      <c r="Y2041" s="838"/>
      <c r="Z2041" s="838"/>
      <c r="AA2041" s="838"/>
      <c r="AB2041" s="838"/>
      <c r="AC2041" s="838"/>
      <c r="AD2041" s="838"/>
      <c r="AE2041" s="838"/>
      <c r="AF2041" s="838"/>
      <c r="AG2041" s="838"/>
      <c r="AH2041" s="838"/>
      <c r="AI2041" s="838"/>
      <c r="AJ2041" s="838"/>
      <c r="AK2041" s="838"/>
      <c r="AL2041" s="838"/>
      <c r="AM2041" s="838"/>
      <c r="AN2041" s="838"/>
      <c r="AO2041" s="838"/>
      <c r="AP2041" s="838"/>
      <c r="AQ2041" s="838"/>
      <c r="AR2041" s="838"/>
      <c r="AS2041" s="838"/>
      <c r="AT2041" s="838"/>
      <c r="AU2041" s="838"/>
      <c r="AV2041" s="838"/>
      <c r="AW2041" s="838"/>
    </row>
    <row r="2042" spans="1:49" ht="12.75">
      <c r="A2042" s="853" t="s">
        <v>686</v>
      </c>
      <c r="B2042" s="148">
        <v>590714</v>
      </c>
      <c r="C2042" s="148">
        <v>207472</v>
      </c>
      <c r="D2042" s="148">
        <v>204835</v>
      </c>
      <c r="E2042" s="888">
        <v>34.675832975009904</v>
      </c>
      <c r="F2042" s="148">
        <v>53053</v>
      </c>
      <c r="G2042" s="838"/>
      <c r="H2042" s="838"/>
      <c r="I2042" s="838"/>
      <c r="J2042" s="838"/>
      <c r="K2042" s="838"/>
      <c r="L2042" s="838"/>
      <c r="M2042" s="838"/>
      <c r="N2042" s="838"/>
      <c r="O2042" s="838"/>
      <c r="P2042" s="838"/>
      <c r="Q2042" s="838"/>
      <c r="R2042" s="838"/>
      <c r="S2042" s="838"/>
      <c r="T2042" s="838"/>
      <c r="U2042" s="838"/>
      <c r="V2042" s="838"/>
      <c r="W2042" s="838"/>
      <c r="X2042" s="838"/>
      <c r="Y2042" s="838"/>
      <c r="Z2042" s="838"/>
      <c r="AA2042" s="838"/>
      <c r="AB2042" s="838"/>
      <c r="AC2042" s="838"/>
      <c r="AD2042" s="838"/>
      <c r="AE2042" s="838"/>
      <c r="AF2042" s="838"/>
      <c r="AG2042" s="838"/>
      <c r="AH2042" s="838"/>
      <c r="AI2042" s="838"/>
      <c r="AJ2042" s="838"/>
      <c r="AK2042" s="838"/>
      <c r="AL2042" s="838"/>
      <c r="AM2042" s="838"/>
      <c r="AN2042" s="838"/>
      <c r="AO2042" s="838"/>
      <c r="AP2042" s="838"/>
      <c r="AQ2042" s="838"/>
      <c r="AR2042" s="838"/>
      <c r="AS2042" s="838"/>
      <c r="AT2042" s="838"/>
      <c r="AU2042" s="838"/>
      <c r="AV2042" s="838"/>
      <c r="AW2042" s="838"/>
    </row>
    <row r="2043" spans="1:49" ht="12.75">
      <c r="A2043" s="853" t="s">
        <v>518</v>
      </c>
      <c r="B2043" s="148">
        <v>552000</v>
      </c>
      <c r="C2043" s="148">
        <v>178917</v>
      </c>
      <c r="D2043" s="148">
        <v>176280</v>
      </c>
      <c r="E2043" s="888">
        <v>31.93478260869565</v>
      </c>
      <c r="F2043" s="148">
        <v>35398</v>
      </c>
      <c r="G2043" s="838"/>
      <c r="H2043" s="838"/>
      <c r="I2043" s="838"/>
      <c r="J2043" s="838"/>
      <c r="K2043" s="838"/>
      <c r="L2043" s="838"/>
      <c r="M2043" s="838"/>
      <c r="N2043" s="838"/>
      <c r="O2043" s="838"/>
      <c r="P2043" s="838"/>
      <c r="Q2043" s="838"/>
      <c r="R2043" s="838"/>
      <c r="S2043" s="838"/>
      <c r="T2043" s="838"/>
      <c r="U2043" s="838"/>
      <c r="V2043" s="838"/>
      <c r="W2043" s="838"/>
      <c r="X2043" s="838"/>
      <c r="Y2043" s="838"/>
      <c r="Z2043" s="838"/>
      <c r="AA2043" s="838"/>
      <c r="AB2043" s="838"/>
      <c r="AC2043" s="838"/>
      <c r="AD2043" s="838"/>
      <c r="AE2043" s="838"/>
      <c r="AF2043" s="838"/>
      <c r="AG2043" s="838"/>
      <c r="AH2043" s="838"/>
      <c r="AI2043" s="838"/>
      <c r="AJ2043" s="838"/>
      <c r="AK2043" s="838"/>
      <c r="AL2043" s="838"/>
      <c r="AM2043" s="838"/>
      <c r="AN2043" s="838"/>
      <c r="AO2043" s="838"/>
      <c r="AP2043" s="838"/>
      <c r="AQ2043" s="838"/>
      <c r="AR2043" s="838"/>
      <c r="AS2043" s="838"/>
      <c r="AT2043" s="838"/>
      <c r="AU2043" s="838"/>
      <c r="AV2043" s="838"/>
      <c r="AW2043" s="838"/>
    </row>
    <row r="2044" spans="1:49" ht="12.75">
      <c r="A2044" s="853" t="s">
        <v>519</v>
      </c>
      <c r="B2044" s="148">
        <v>541759</v>
      </c>
      <c r="C2044" s="148">
        <v>178837</v>
      </c>
      <c r="D2044" s="148">
        <v>176260</v>
      </c>
      <c r="E2044" s="888">
        <v>32.534761766763445</v>
      </c>
      <c r="F2044" s="148">
        <v>35398</v>
      </c>
      <c r="G2044" s="838"/>
      <c r="H2044" s="838"/>
      <c r="I2044" s="838"/>
      <c r="J2044" s="838"/>
      <c r="K2044" s="838"/>
      <c r="L2044" s="838"/>
      <c r="M2044" s="838"/>
      <c r="N2044" s="838"/>
      <c r="O2044" s="838"/>
      <c r="P2044" s="838"/>
      <c r="Q2044" s="838"/>
      <c r="R2044" s="838"/>
      <c r="S2044" s="838"/>
      <c r="T2044" s="838"/>
      <c r="U2044" s="838"/>
      <c r="V2044" s="838"/>
      <c r="W2044" s="838"/>
      <c r="X2044" s="838"/>
      <c r="Y2044" s="838"/>
      <c r="Z2044" s="838"/>
      <c r="AA2044" s="838"/>
      <c r="AB2044" s="838"/>
      <c r="AC2044" s="838"/>
      <c r="AD2044" s="838"/>
      <c r="AE2044" s="838"/>
      <c r="AF2044" s="838"/>
      <c r="AG2044" s="838"/>
      <c r="AH2044" s="838"/>
      <c r="AI2044" s="838"/>
      <c r="AJ2044" s="838"/>
      <c r="AK2044" s="838"/>
      <c r="AL2044" s="838"/>
      <c r="AM2044" s="838"/>
      <c r="AN2044" s="838"/>
      <c r="AO2044" s="838"/>
      <c r="AP2044" s="838"/>
      <c r="AQ2044" s="838"/>
      <c r="AR2044" s="838"/>
      <c r="AS2044" s="838"/>
      <c r="AT2044" s="838"/>
      <c r="AU2044" s="838"/>
      <c r="AV2044" s="838"/>
      <c r="AW2044" s="838"/>
    </row>
    <row r="2045" spans="1:49" ht="12.75">
      <c r="A2045" s="853" t="s">
        <v>546</v>
      </c>
      <c r="B2045" s="148">
        <v>380000</v>
      </c>
      <c r="C2045" s="148">
        <v>143325</v>
      </c>
      <c r="D2045" s="148">
        <v>142484</v>
      </c>
      <c r="E2045" s="888">
        <v>37.49578947368421</v>
      </c>
      <c r="F2045" s="148">
        <v>26574</v>
      </c>
      <c r="G2045" s="838"/>
      <c r="H2045" s="838"/>
      <c r="I2045" s="838"/>
      <c r="J2045" s="838"/>
      <c r="K2045" s="838"/>
      <c r="L2045" s="838"/>
      <c r="M2045" s="838"/>
      <c r="N2045" s="838"/>
      <c r="O2045" s="838"/>
      <c r="P2045" s="838"/>
      <c r="Q2045" s="838"/>
      <c r="R2045" s="838"/>
      <c r="S2045" s="838"/>
      <c r="T2045" s="838"/>
      <c r="U2045" s="838"/>
      <c r="V2045" s="838"/>
      <c r="W2045" s="838"/>
      <c r="X2045" s="838"/>
      <c r="Y2045" s="838"/>
      <c r="Z2045" s="838"/>
      <c r="AA2045" s="838"/>
      <c r="AB2045" s="838"/>
      <c r="AC2045" s="838"/>
      <c r="AD2045" s="838"/>
      <c r="AE2045" s="838"/>
      <c r="AF2045" s="838"/>
      <c r="AG2045" s="838"/>
      <c r="AH2045" s="838"/>
      <c r="AI2045" s="838"/>
      <c r="AJ2045" s="838"/>
      <c r="AK2045" s="838"/>
      <c r="AL2045" s="838"/>
      <c r="AM2045" s="838"/>
      <c r="AN2045" s="838"/>
      <c r="AO2045" s="838"/>
      <c r="AP2045" s="838"/>
      <c r="AQ2045" s="838"/>
      <c r="AR2045" s="838"/>
      <c r="AS2045" s="838"/>
      <c r="AT2045" s="838"/>
      <c r="AU2045" s="838"/>
      <c r="AV2045" s="838"/>
      <c r="AW2045" s="838"/>
    </row>
    <row r="2046" spans="1:6" s="122" customFormat="1" ht="12.75">
      <c r="A2046" s="853" t="s">
        <v>521</v>
      </c>
      <c r="B2046" s="852">
        <v>10241</v>
      </c>
      <c r="C2046" s="852">
        <v>80</v>
      </c>
      <c r="D2046" s="852">
        <v>20</v>
      </c>
      <c r="E2046" s="888">
        <v>0.19529342837613514</v>
      </c>
      <c r="F2046" s="852">
        <v>0</v>
      </c>
    </row>
    <row r="2047" spans="1:49" ht="12.75">
      <c r="A2047" s="853" t="s">
        <v>522</v>
      </c>
      <c r="B2047" s="851">
        <v>27814</v>
      </c>
      <c r="C2047" s="851">
        <v>17655</v>
      </c>
      <c r="D2047" s="851">
        <v>17655</v>
      </c>
      <c r="E2047" s="888">
        <v>63.47522830229381</v>
      </c>
      <c r="F2047" s="851">
        <v>17655</v>
      </c>
      <c r="G2047" s="838"/>
      <c r="H2047" s="838"/>
      <c r="I2047" s="838"/>
      <c r="J2047" s="838"/>
      <c r="K2047" s="838"/>
      <c r="L2047" s="838"/>
      <c r="M2047" s="838"/>
      <c r="N2047" s="838"/>
      <c r="O2047" s="838"/>
      <c r="P2047" s="838"/>
      <c r="Q2047" s="838"/>
      <c r="R2047" s="838"/>
      <c r="S2047" s="838"/>
      <c r="T2047" s="838"/>
      <c r="U2047" s="838"/>
      <c r="V2047" s="838"/>
      <c r="W2047" s="838"/>
      <c r="X2047" s="838"/>
      <c r="Y2047" s="838"/>
      <c r="Z2047" s="838"/>
      <c r="AA2047" s="838"/>
      <c r="AB2047" s="838"/>
      <c r="AC2047" s="838"/>
      <c r="AD2047" s="838"/>
      <c r="AE2047" s="838"/>
      <c r="AF2047" s="838"/>
      <c r="AG2047" s="838"/>
      <c r="AH2047" s="838"/>
      <c r="AI2047" s="838"/>
      <c r="AJ2047" s="838"/>
      <c r="AK2047" s="838"/>
      <c r="AL2047" s="838"/>
      <c r="AM2047" s="838"/>
      <c r="AN2047" s="838"/>
      <c r="AO2047" s="838"/>
      <c r="AP2047" s="838"/>
      <c r="AQ2047" s="838"/>
      <c r="AR2047" s="838"/>
      <c r="AS2047" s="838"/>
      <c r="AT2047" s="838"/>
      <c r="AU2047" s="838"/>
      <c r="AV2047" s="838"/>
      <c r="AW2047" s="838"/>
    </row>
    <row r="2048" spans="1:6" s="94" customFormat="1" ht="25.5" customHeight="1">
      <c r="A2048" s="507" t="s">
        <v>526</v>
      </c>
      <c r="B2048" s="851">
        <v>10900</v>
      </c>
      <c r="C2048" s="851">
        <v>10900</v>
      </c>
      <c r="D2048" s="851">
        <v>10900</v>
      </c>
      <c r="E2048" s="888">
        <v>100</v>
      </c>
      <c r="F2048" s="851">
        <v>0</v>
      </c>
    </row>
    <row r="2049" spans="1:6" s="94" customFormat="1" ht="12.75">
      <c r="A2049" s="507" t="s">
        <v>528</v>
      </c>
      <c r="B2049" s="148">
        <v>10900</v>
      </c>
      <c r="C2049" s="148">
        <v>10900</v>
      </c>
      <c r="D2049" s="148">
        <v>10900</v>
      </c>
      <c r="E2049" s="888">
        <v>100</v>
      </c>
      <c r="F2049" s="148">
        <v>0</v>
      </c>
    </row>
    <row r="2050" spans="1:49" ht="12.75">
      <c r="A2050" s="853" t="s">
        <v>200</v>
      </c>
      <c r="B2050" s="148">
        <v>1379742</v>
      </c>
      <c r="C2050" s="148">
        <v>458190</v>
      </c>
      <c r="D2050" s="148">
        <v>443072</v>
      </c>
      <c r="E2050" s="888">
        <v>32.11267033981716</v>
      </c>
      <c r="F2050" s="148">
        <v>39509</v>
      </c>
      <c r="G2050" s="838"/>
      <c r="H2050" s="838"/>
      <c r="I2050" s="838"/>
      <c r="J2050" s="838"/>
      <c r="K2050" s="838"/>
      <c r="L2050" s="838"/>
      <c r="M2050" s="838"/>
      <c r="N2050" s="838"/>
      <c r="O2050" s="838"/>
      <c r="P2050" s="838"/>
      <c r="Q2050" s="838"/>
      <c r="R2050" s="838"/>
      <c r="S2050" s="838"/>
      <c r="T2050" s="838"/>
      <c r="U2050" s="838"/>
      <c r="V2050" s="838"/>
      <c r="W2050" s="838"/>
      <c r="X2050" s="838"/>
      <c r="Y2050" s="838"/>
      <c r="Z2050" s="838"/>
      <c r="AA2050" s="838"/>
      <c r="AB2050" s="838"/>
      <c r="AC2050" s="838"/>
      <c r="AD2050" s="838"/>
      <c r="AE2050" s="838"/>
      <c r="AF2050" s="838"/>
      <c r="AG2050" s="838"/>
      <c r="AH2050" s="838"/>
      <c r="AI2050" s="838"/>
      <c r="AJ2050" s="838"/>
      <c r="AK2050" s="838"/>
      <c r="AL2050" s="838"/>
      <c r="AM2050" s="838"/>
      <c r="AN2050" s="838"/>
      <c r="AO2050" s="838"/>
      <c r="AP2050" s="838"/>
      <c r="AQ2050" s="838"/>
      <c r="AR2050" s="838"/>
      <c r="AS2050" s="838"/>
      <c r="AT2050" s="838"/>
      <c r="AU2050" s="838"/>
      <c r="AV2050" s="838"/>
      <c r="AW2050" s="838"/>
    </row>
    <row r="2051" spans="1:49" ht="12.75">
      <c r="A2051" s="853" t="s">
        <v>532</v>
      </c>
      <c r="B2051" s="148">
        <v>1379742</v>
      </c>
      <c r="C2051" s="148">
        <v>458190</v>
      </c>
      <c r="D2051" s="148">
        <v>443072</v>
      </c>
      <c r="E2051" s="888">
        <v>32.11267033981716</v>
      </c>
      <c r="F2051" s="148">
        <v>39509</v>
      </c>
      <c r="G2051" s="838"/>
      <c r="H2051" s="838"/>
      <c r="I2051" s="838"/>
      <c r="J2051" s="838"/>
      <c r="K2051" s="838"/>
      <c r="L2051" s="838"/>
      <c r="M2051" s="838"/>
      <c r="N2051" s="838"/>
      <c r="O2051" s="838"/>
      <c r="P2051" s="838"/>
      <c r="Q2051" s="838"/>
      <c r="R2051" s="838"/>
      <c r="S2051" s="838"/>
      <c r="T2051" s="838"/>
      <c r="U2051" s="838"/>
      <c r="V2051" s="838"/>
      <c r="W2051" s="838"/>
      <c r="X2051" s="838"/>
      <c r="Y2051" s="838"/>
      <c r="Z2051" s="838"/>
      <c r="AA2051" s="838"/>
      <c r="AB2051" s="838"/>
      <c r="AC2051" s="838"/>
      <c r="AD2051" s="838"/>
      <c r="AE2051" s="838"/>
      <c r="AF2051" s="838"/>
      <c r="AG2051" s="838"/>
      <c r="AH2051" s="838"/>
      <c r="AI2051" s="838"/>
      <c r="AJ2051" s="838"/>
      <c r="AK2051" s="838"/>
      <c r="AL2051" s="838"/>
      <c r="AM2051" s="838"/>
      <c r="AN2051" s="838"/>
      <c r="AO2051" s="838"/>
      <c r="AP2051" s="838"/>
      <c r="AQ2051" s="838"/>
      <c r="AR2051" s="838"/>
      <c r="AS2051" s="838"/>
      <c r="AT2051" s="838"/>
      <c r="AU2051" s="838"/>
      <c r="AV2051" s="838"/>
      <c r="AW2051" s="838"/>
    </row>
    <row r="2052" spans="1:49" ht="12.75">
      <c r="A2052" s="853" t="s">
        <v>1151</v>
      </c>
      <c r="B2052" s="148">
        <v>476494</v>
      </c>
      <c r="C2052" s="148">
        <v>277215</v>
      </c>
      <c r="D2052" s="148">
        <v>279753</v>
      </c>
      <c r="E2052" s="888">
        <v>58.71070779485156</v>
      </c>
      <c r="F2052" s="148">
        <v>279753</v>
      </c>
      <c r="G2052" s="838"/>
      <c r="H2052" s="838"/>
      <c r="I2052" s="838"/>
      <c r="J2052" s="838"/>
      <c r="K2052" s="838"/>
      <c r="L2052" s="838"/>
      <c r="M2052" s="838"/>
      <c r="N2052" s="838"/>
      <c r="O2052" s="838"/>
      <c r="P2052" s="838"/>
      <c r="Q2052" s="838"/>
      <c r="R2052" s="838"/>
      <c r="S2052" s="838"/>
      <c r="T2052" s="838"/>
      <c r="U2052" s="838"/>
      <c r="V2052" s="838"/>
      <c r="W2052" s="838"/>
      <c r="X2052" s="838"/>
      <c r="Y2052" s="838"/>
      <c r="Z2052" s="838"/>
      <c r="AA2052" s="838"/>
      <c r="AB2052" s="838"/>
      <c r="AC2052" s="838"/>
      <c r="AD2052" s="838"/>
      <c r="AE2052" s="838"/>
      <c r="AF2052" s="838"/>
      <c r="AG2052" s="838"/>
      <c r="AH2052" s="838"/>
      <c r="AI2052" s="838"/>
      <c r="AJ2052" s="838"/>
      <c r="AK2052" s="838"/>
      <c r="AL2052" s="838"/>
      <c r="AM2052" s="838"/>
      <c r="AN2052" s="838"/>
      <c r="AO2052" s="838"/>
      <c r="AP2052" s="838"/>
      <c r="AQ2052" s="838"/>
      <c r="AR2052" s="838"/>
      <c r="AS2052" s="838"/>
      <c r="AT2052" s="838"/>
      <c r="AU2052" s="838"/>
      <c r="AV2052" s="838"/>
      <c r="AW2052" s="838"/>
    </row>
    <row r="2053" spans="1:49" ht="12.75">
      <c r="A2053" s="853" t="s">
        <v>1152</v>
      </c>
      <c r="B2053" s="148">
        <v>-476494</v>
      </c>
      <c r="C2053" s="148">
        <v>-277215</v>
      </c>
      <c r="D2053" s="148">
        <v>-277215</v>
      </c>
      <c r="E2053" s="888">
        <v>58.17806729990305</v>
      </c>
      <c r="F2053" s="148">
        <v>-277215</v>
      </c>
      <c r="G2053" s="838"/>
      <c r="H2053" s="838"/>
      <c r="I2053" s="838"/>
      <c r="J2053" s="838"/>
      <c r="K2053" s="838"/>
      <c r="L2053" s="838"/>
      <c r="M2053" s="838"/>
      <c r="N2053" s="838"/>
      <c r="O2053" s="838"/>
      <c r="P2053" s="838"/>
      <c r="Q2053" s="838"/>
      <c r="R2053" s="838"/>
      <c r="S2053" s="838"/>
      <c r="T2053" s="838"/>
      <c r="U2053" s="838"/>
      <c r="V2053" s="838"/>
      <c r="W2053" s="838"/>
      <c r="X2053" s="838"/>
      <c r="Y2053" s="838"/>
      <c r="Z2053" s="838"/>
      <c r="AA2053" s="838"/>
      <c r="AB2053" s="838"/>
      <c r="AC2053" s="838"/>
      <c r="AD2053" s="838"/>
      <c r="AE2053" s="838"/>
      <c r="AF2053" s="838"/>
      <c r="AG2053" s="838"/>
      <c r="AH2053" s="838"/>
      <c r="AI2053" s="838"/>
      <c r="AJ2053" s="838"/>
      <c r="AK2053" s="838"/>
      <c r="AL2053" s="838"/>
      <c r="AM2053" s="838"/>
      <c r="AN2053" s="838"/>
      <c r="AO2053" s="838"/>
      <c r="AP2053" s="838"/>
      <c r="AQ2053" s="838"/>
      <c r="AR2053" s="838"/>
      <c r="AS2053" s="838"/>
      <c r="AT2053" s="838"/>
      <c r="AU2053" s="838"/>
      <c r="AV2053" s="838"/>
      <c r="AW2053" s="838"/>
    </row>
    <row r="2054" spans="1:49" ht="12.75">
      <c r="A2054" s="853" t="s">
        <v>1156</v>
      </c>
      <c r="B2054" s="148">
        <v>-476494</v>
      </c>
      <c r="C2054" s="148">
        <v>-277215</v>
      </c>
      <c r="D2054" s="148">
        <v>-277215</v>
      </c>
      <c r="E2054" s="888">
        <v>58.17806729990305</v>
      </c>
      <c r="F2054" s="148">
        <v>-277215</v>
      </c>
      <c r="G2054" s="838"/>
      <c r="H2054" s="838"/>
      <c r="I2054" s="838"/>
      <c r="J2054" s="838"/>
      <c r="K2054" s="838"/>
      <c r="L2054" s="838"/>
      <c r="M2054" s="838"/>
      <c r="N2054" s="838"/>
      <c r="O2054" s="838"/>
      <c r="P2054" s="838"/>
      <c r="Q2054" s="838"/>
      <c r="R2054" s="838"/>
      <c r="S2054" s="838"/>
      <c r="T2054" s="838"/>
      <c r="U2054" s="838"/>
      <c r="V2054" s="838"/>
      <c r="W2054" s="838"/>
      <c r="X2054" s="838"/>
      <c r="Y2054" s="838"/>
      <c r="Z2054" s="838"/>
      <c r="AA2054" s="838"/>
      <c r="AB2054" s="838"/>
      <c r="AC2054" s="838"/>
      <c r="AD2054" s="838"/>
      <c r="AE2054" s="838"/>
      <c r="AF2054" s="838"/>
      <c r="AG2054" s="838"/>
      <c r="AH2054" s="838"/>
      <c r="AI2054" s="838"/>
      <c r="AJ2054" s="838"/>
      <c r="AK2054" s="838"/>
      <c r="AL2054" s="838"/>
      <c r="AM2054" s="838"/>
      <c r="AN2054" s="838"/>
      <c r="AO2054" s="838"/>
      <c r="AP2054" s="838"/>
      <c r="AQ2054" s="838"/>
      <c r="AR2054" s="838"/>
      <c r="AS2054" s="838"/>
      <c r="AT2054" s="838"/>
      <c r="AU2054" s="838"/>
      <c r="AV2054" s="838"/>
      <c r="AW2054" s="838"/>
    </row>
    <row r="2055" spans="1:49" ht="12.75">
      <c r="A2055" s="853" t="s">
        <v>391</v>
      </c>
      <c r="B2055" s="889">
        <v>-476494</v>
      </c>
      <c r="C2055" s="889">
        <v>-277215</v>
      </c>
      <c r="D2055" s="889">
        <v>-277215</v>
      </c>
      <c r="E2055" s="888">
        <v>58.17806729990305</v>
      </c>
      <c r="F2055" s="889">
        <v>-277215</v>
      </c>
      <c r="G2055" s="838"/>
      <c r="H2055" s="838"/>
      <c r="I2055" s="838"/>
      <c r="J2055" s="838"/>
      <c r="K2055" s="838"/>
      <c r="L2055" s="838"/>
      <c r="M2055" s="838"/>
      <c r="N2055" s="838"/>
      <c r="O2055" s="838"/>
      <c r="P2055" s="838"/>
      <c r="Q2055" s="838"/>
      <c r="R2055" s="838"/>
      <c r="S2055" s="838"/>
      <c r="T2055" s="838"/>
      <c r="U2055" s="838"/>
      <c r="V2055" s="838"/>
      <c r="W2055" s="838"/>
      <c r="X2055" s="838"/>
      <c r="Y2055" s="838"/>
      <c r="Z2055" s="838"/>
      <c r="AA2055" s="838"/>
      <c r="AB2055" s="838"/>
      <c r="AC2055" s="838"/>
      <c r="AD2055" s="838"/>
      <c r="AE2055" s="838"/>
      <c r="AF2055" s="838"/>
      <c r="AG2055" s="838"/>
      <c r="AH2055" s="838"/>
      <c r="AI2055" s="838"/>
      <c r="AJ2055" s="838"/>
      <c r="AK2055" s="838"/>
      <c r="AL2055" s="838"/>
      <c r="AM2055" s="838"/>
      <c r="AN2055" s="838"/>
      <c r="AO2055" s="838"/>
      <c r="AP2055" s="838"/>
      <c r="AQ2055" s="838"/>
      <c r="AR2055" s="838"/>
      <c r="AS2055" s="838"/>
      <c r="AT2055" s="838"/>
      <c r="AU2055" s="838"/>
      <c r="AV2055" s="838"/>
      <c r="AW2055" s="838"/>
    </row>
    <row r="2056" spans="1:6" s="891" customFormat="1" ht="12.75">
      <c r="A2056" s="853" t="s">
        <v>542</v>
      </c>
      <c r="B2056" s="890"/>
      <c r="C2056" s="852"/>
      <c r="D2056" s="415"/>
      <c r="E2056" s="867"/>
      <c r="F2056" s="415"/>
    </row>
    <row r="2057" spans="1:6" s="891" customFormat="1" ht="12.75">
      <c r="A2057" s="278" t="s">
        <v>634</v>
      </c>
      <c r="B2057" s="890">
        <v>1931742</v>
      </c>
      <c r="C2057" s="890">
        <v>637107</v>
      </c>
      <c r="D2057" s="890">
        <v>621890</v>
      </c>
      <c r="E2057" s="141">
        <v>32.19322249037398</v>
      </c>
      <c r="F2057" s="890">
        <v>77445</v>
      </c>
    </row>
    <row r="2058" spans="1:6" s="891" customFormat="1" ht="12.75">
      <c r="A2058" s="278" t="s">
        <v>396</v>
      </c>
      <c r="B2058" s="415">
        <v>1931742</v>
      </c>
      <c r="C2058" s="415">
        <v>637107</v>
      </c>
      <c r="D2058" s="415">
        <v>621890</v>
      </c>
      <c r="E2058" s="141">
        <v>32.19322249037398</v>
      </c>
      <c r="F2058" s="415">
        <v>77445</v>
      </c>
    </row>
    <row r="2059" spans="1:55" s="515" customFormat="1" ht="12.75">
      <c r="A2059" s="278" t="s">
        <v>246</v>
      </c>
      <c r="B2059" s="415">
        <v>1931742</v>
      </c>
      <c r="C2059" s="415">
        <v>637107</v>
      </c>
      <c r="D2059" s="415">
        <v>619352</v>
      </c>
      <c r="E2059" s="141">
        <v>32.0618384856777</v>
      </c>
      <c r="F2059" s="415">
        <v>74907</v>
      </c>
      <c r="G2059" s="299"/>
      <c r="H2059" s="299"/>
      <c r="I2059" s="299"/>
      <c r="J2059" s="299"/>
      <c r="K2059" s="299"/>
      <c r="L2059" s="299"/>
      <c r="M2059" s="299"/>
      <c r="N2059" s="299"/>
      <c r="O2059" s="299"/>
      <c r="P2059" s="299"/>
      <c r="Q2059" s="299"/>
      <c r="R2059" s="299"/>
      <c r="S2059" s="299"/>
      <c r="T2059" s="299"/>
      <c r="U2059" s="299"/>
      <c r="V2059" s="299"/>
      <c r="W2059" s="299"/>
      <c r="X2059" s="299"/>
      <c r="Y2059" s="299"/>
      <c r="Z2059" s="299"/>
      <c r="AA2059" s="299"/>
      <c r="AB2059" s="299"/>
      <c r="AC2059" s="299"/>
      <c r="AD2059" s="299"/>
      <c r="AE2059" s="299"/>
      <c r="AF2059" s="299"/>
      <c r="AG2059" s="299"/>
      <c r="AH2059" s="299"/>
      <c r="AI2059" s="299"/>
      <c r="AJ2059" s="299"/>
      <c r="AK2059" s="299"/>
      <c r="AL2059" s="299"/>
      <c r="AM2059" s="299"/>
      <c r="AN2059" s="299"/>
      <c r="AO2059" s="299"/>
      <c r="AP2059" s="299"/>
      <c r="AQ2059" s="299"/>
      <c r="AR2059" s="299"/>
      <c r="AS2059" s="299"/>
      <c r="AT2059" s="299"/>
      <c r="AU2059" s="299"/>
      <c r="AV2059" s="299"/>
      <c r="AW2059" s="299"/>
      <c r="AX2059" s="299"/>
      <c r="AY2059" s="299"/>
      <c r="AZ2059" s="299"/>
      <c r="BA2059" s="299"/>
      <c r="BB2059" s="299"/>
      <c r="BC2059" s="299"/>
    </row>
    <row r="2060" spans="1:55" s="515" customFormat="1" ht="12.75">
      <c r="A2060" s="278" t="s">
        <v>686</v>
      </c>
      <c r="B2060" s="415">
        <v>552000</v>
      </c>
      <c r="C2060" s="415">
        <v>178917</v>
      </c>
      <c r="D2060" s="415">
        <v>176280</v>
      </c>
      <c r="E2060" s="141">
        <v>31.93478260869565</v>
      </c>
      <c r="F2060" s="415">
        <v>35398</v>
      </c>
      <c r="G2060" s="299"/>
      <c r="H2060" s="299"/>
      <c r="I2060" s="299"/>
      <c r="J2060" s="299"/>
      <c r="K2060" s="299"/>
      <c r="L2060" s="299"/>
      <c r="M2060" s="299"/>
      <c r="N2060" s="299"/>
      <c r="O2060" s="299"/>
      <c r="P2060" s="299"/>
      <c r="Q2060" s="299"/>
      <c r="R2060" s="299"/>
      <c r="S2060" s="299"/>
      <c r="T2060" s="299"/>
      <c r="U2060" s="299"/>
      <c r="V2060" s="299"/>
      <c r="W2060" s="299"/>
      <c r="X2060" s="299"/>
      <c r="Y2060" s="299"/>
      <c r="Z2060" s="299"/>
      <c r="AA2060" s="299"/>
      <c r="AB2060" s="299"/>
      <c r="AC2060" s="299"/>
      <c r="AD2060" s="299"/>
      <c r="AE2060" s="299"/>
      <c r="AF2060" s="299"/>
      <c r="AG2060" s="299"/>
      <c r="AH2060" s="299"/>
      <c r="AI2060" s="299"/>
      <c r="AJ2060" s="299"/>
      <c r="AK2060" s="299"/>
      <c r="AL2060" s="299"/>
      <c r="AM2060" s="299"/>
      <c r="AN2060" s="299"/>
      <c r="AO2060" s="299"/>
      <c r="AP2060" s="299"/>
      <c r="AQ2060" s="299"/>
      <c r="AR2060" s="299"/>
      <c r="AS2060" s="299"/>
      <c r="AT2060" s="299"/>
      <c r="AU2060" s="299"/>
      <c r="AV2060" s="299"/>
      <c r="AW2060" s="299"/>
      <c r="AX2060" s="299"/>
      <c r="AY2060" s="299"/>
      <c r="AZ2060" s="299"/>
      <c r="BA2060" s="299"/>
      <c r="BB2060" s="299"/>
      <c r="BC2060" s="299"/>
    </row>
    <row r="2061" spans="1:55" s="515" customFormat="1" ht="12.75">
      <c r="A2061" s="278" t="s">
        <v>518</v>
      </c>
      <c r="B2061" s="890">
        <v>552000</v>
      </c>
      <c r="C2061" s="890">
        <v>178917</v>
      </c>
      <c r="D2061" s="890">
        <v>176280</v>
      </c>
      <c r="E2061" s="141">
        <v>31.93478260869565</v>
      </c>
      <c r="F2061" s="890">
        <v>35398</v>
      </c>
      <c r="G2061" s="299"/>
      <c r="H2061" s="299"/>
      <c r="I2061" s="299"/>
      <c r="J2061" s="299"/>
      <c r="K2061" s="299"/>
      <c r="L2061" s="299"/>
      <c r="M2061" s="299"/>
      <c r="N2061" s="299"/>
      <c r="O2061" s="299"/>
      <c r="P2061" s="299"/>
      <c r="Q2061" s="299"/>
      <c r="R2061" s="299"/>
      <c r="S2061" s="299"/>
      <c r="T2061" s="299"/>
      <c r="U2061" s="299"/>
      <c r="V2061" s="299"/>
      <c r="W2061" s="299"/>
      <c r="X2061" s="299"/>
      <c r="Y2061" s="299"/>
      <c r="Z2061" s="299"/>
      <c r="AA2061" s="299"/>
      <c r="AB2061" s="299"/>
      <c r="AC2061" s="299"/>
      <c r="AD2061" s="299"/>
      <c r="AE2061" s="299"/>
      <c r="AF2061" s="299"/>
      <c r="AG2061" s="299"/>
      <c r="AH2061" s="299"/>
      <c r="AI2061" s="299"/>
      <c r="AJ2061" s="299"/>
      <c r="AK2061" s="299"/>
      <c r="AL2061" s="299"/>
      <c r="AM2061" s="299"/>
      <c r="AN2061" s="299"/>
      <c r="AO2061" s="299"/>
      <c r="AP2061" s="299"/>
      <c r="AQ2061" s="299"/>
      <c r="AR2061" s="299"/>
      <c r="AS2061" s="299"/>
      <c r="AT2061" s="299"/>
      <c r="AU2061" s="299"/>
      <c r="AV2061" s="299"/>
      <c r="AW2061" s="299"/>
      <c r="AX2061" s="299"/>
      <c r="AY2061" s="299"/>
      <c r="AZ2061" s="299"/>
      <c r="BA2061" s="299"/>
      <c r="BB2061" s="299"/>
      <c r="BC2061" s="299"/>
    </row>
    <row r="2062" spans="1:6" s="891" customFormat="1" ht="12.75">
      <c r="A2062" s="278" t="s">
        <v>519</v>
      </c>
      <c r="B2062" s="890">
        <v>541759</v>
      </c>
      <c r="C2062" s="890">
        <v>178837</v>
      </c>
      <c r="D2062" s="890">
        <v>176260</v>
      </c>
      <c r="E2062" s="141">
        <v>32.534761766763445</v>
      </c>
      <c r="F2062" s="890">
        <v>35398</v>
      </c>
    </row>
    <row r="2063" spans="1:6" s="891" customFormat="1" ht="12.75">
      <c r="A2063" s="278" t="s">
        <v>546</v>
      </c>
      <c r="B2063" s="890">
        <v>380000</v>
      </c>
      <c r="C2063" s="890">
        <v>143325</v>
      </c>
      <c r="D2063" s="890">
        <v>142484</v>
      </c>
      <c r="E2063" s="141">
        <v>37.49578947368421</v>
      </c>
      <c r="F2063" s="890">
        <v>26574</v>
      </c>
    </row>
    <row r="2064" spans="1:6" s="122" customFormat="1" ht="12.75">
      <c r="A2064" s="278" t="s">
        <v>521</v>
      </c>
      <c r="B2064" s="878">
        <v>10241</v>
      </c>
      <c r="C2064" s="878">
        <v>80</v>
      </c>
      <c r="D2064" s="878">
        <v>20</v>
      </c>
      <c r="E2064" s="141">
        <v>0.19529342837613514</v>
      </c>
      <c r="F2064" s="878">
        <v>0</v>
      </c>
    </row>
    <row r="2065" spans="1:55" s="515" customFormat="1" ht="12.75">
      <c r="A2065" s="278" t="s">
        <v>200</v>
      </c>
      <c r="B2065" s="415">
        <v>1379742</v>
      </c>
      <c r="C2065" s="415">
        <v>458190</v>
      </c>
      <c r="D2065" s="415">
        <v>443072</v>
      </c>
      <c r="E2065" s="141">
        <v>32.11267033981716</v>
      </c>
      <c r="F2065" s="415">
        <v>39509</v>
      </c>
      <c r="G2065" s="299"/>
      <c r="H2065" s="299"/>
      <c r="I2065" s="299"/>
      <c r="J2065" s="299"/>
      <c r="K2065" s="299"/>
      <c r="L2065" s="299"/>
      <c r="M2065" s="299"/>
      <c r="N2065" s="299"/>
      <c r="O2065" s="299"/>
      <c r="P2065" s="299"/>
      <c r="Q2065" s="299"/>
      <c r="R2065" s="299"/>
      <c r="S2065" s="299"/>
      <c r="T2065" s="299"/>
      <c r="U2065" s="299"/>
      <c r="V2065" s="299"/>
      <c r="W2065" s="299"/>
      <c r="X2065" s="299"/>
      <c r="Y2065" s="299"/>
      <c r="Z2065" s="299"/>
      <c r="AA2065" s="299"/>
      <c r="AB2065" s="299"/>
      <c r="AC2065" s="299"/>
      <c r="AD2065" s="299"/>
      <c r="AE2065" s="299"/>
      <c r="AF2065" s="299"/>
      <c r="AG2065" s="299"/>
      <c r="AH2065" s="299"/>
      <c r="AI2065" s="299"/>
      <c r="AJ2065" s="299"/>
      <c r="AK2065" s="299"/>
      <c r="AL2065" s="299"/>
      <c r="AM2065" s="299"/>
      <c r="AN2065" s="299"/>
      <c r="AO2065" s="299"/>
      <c r="AP2065" s="299"/>
      <c r="AQ2065" s="299"/>
      <c r="AR2065" s="299"/>
      <c r="AS2065" s="299"/>
      <c r="AT2065" s="299"/>
      <c r="AU2065" s="299"/>
      <c r="AV2065" s="299"/>
      <c r="AW2065" s="299"/>
      <c r="AX2065" s="299"/>
      <c r="AY2065" s="299"/>
      <c r="AZ2065" s="299"/>
      <c r="BA2065" s="299"/>
      <c r="BB2065" s="299"/>
      <c r="BC2065" s="299"/>
    </row>
    <row r="2066" spans="1:55" s="515" customFormat="1" ht="12.75">
      <c r="A2066" s="278" t="s">
        <v>532</v>
      </c>
      <c r="B2066" s="140">
        <v>1379742</v>
      </c>
      <c r="C2066" s="140">
        <v>458190</v>
      </c>
      <c r="D2066" s="140">
        <v>443072</v>
      </c>
      <c r="E2066" s="141">
        <v>32.11267033981716</v>
      </c>
      <c r="F2066" s="140">
        <v>39509</v>
      </c>
      <c r="G2066" s="299"/>
      <c r="H2066" s="299"/>
      <c r="I2066" s="299"/>
      <c r="J2066" s="299"/>
      <c r="K2066" s="299"/>
      <c r="L2066" s="299"/>
      <c r="M2066" s="299"/>
      <c r="N2066" s="299"/>
      <c r="O2066" s="299"/>
      <c r="P2066" s="299"/>
      <c r="Q2066" s="299"/>
      <c r="R2066" s="299"/>
      <c r="S2066" s="299"/>
      <c r="T2066" s="299"/>
      <c r="U2066" s="299"/>
      <c r="V2066" s="299"/>
      <c r="W2066" s="299"/>
      <c r="X2066" s="299"/>
      <c r="Y2066" s="299"/>
      <c r="Z2066" s="299"/>
      <c r="AA2066" s="299"/>
      <c r="AB2066" s="299"/>
      <c r="AC2066" s="299"/>
      <c r="AD2066" s="299"/>
      <c r="AE2066" s="299"/>
      <c r="AF2066" s="299"/>
      <c r="AG2066" s="299"/>
      <c r="AH2066" s="299"/>
      <c r="AI2066" s="299"/>
      <c r="AJ2066" s="299"/>
      <c r="AK2066" s="299"/>
      <c r="AL2066" s="299"/>
      <c r="AM2066" s="299"/>
      <c r="AN2066" s="299"/>
      <c r="AO2066" s="299"/>
      <c r="AP2066" s="299"/>
      <c r="AQ2066" s="299"/>
      <c r="AR2066" s="299"/>
      <c r="AS2066" s="299"/>
      <c r="AT2066" s="299"/>
      <c r="AU2066" s="299"/>
      <c r="AV2066" s="299"/>
      <c r="AW2066" s="299"/>
      <c r="AX2066" s="299"/>
      <c r="AY2066" s="299"/>
      <c r="AZ2066" s="299"/>
      <c r="BA2066" s="299"/>
      <c r="BB2066" s="299"/>
      <c r="BC2066" s="299"/>
    </row>
    <row r="2067" spans="1:6" s="94" customFormat="1" ht="12.75">
      <c r="A2067" s="853" t="s">
        <v>616</v>
      </c>
      <c r="B2067" s="140"/>
      <c r="C2067" s="852"/>
      <c r="D2067" s="415"/>
      <c r="E2067" s="141"/>
      <c r="F2067" s="415"/>
    </row>
    <row r="2068" spans="1:6" s="94" customFormat="1" ht="12.75">
      <c r="A2068" s="278" t="s">
        <v>634</v>
      </c>
      <c r="B2068" s="140">
        <v>1931742</v>
      </c>
      <c r="C2068" s="140">
        <v>637107</v>
      </c>
      <c r="D2068" s="140">
        <v>621890</v>
      </c>
      <c r="E2068" s="141">
        <v>32.19322249037398</v>
      </c>
      <c r="F2068" s="140">
        <v>77445</v>
      </c>
    </row>
    <row r="2069" spans="1:6" s="94" customFormat="1" ht="12.75">
      <c r="A2069" s="278" t="s">
        <v>396</v>
      </c>
      <c r="B2069" s="415">
        <v>1931742</v>
      </c>
      <c r="C2069" s="415">
        <v>637107</v>
      </c>
      <c r="D2069" s="415">
        <v>621890</v>
      </c>
      <c r="E2069" s="141">
        <v>32.19322249037398</v>
      </c>
      <c r="F2069" s="415">
        <v>77445</v>
      </c>
    </row>
    <row r="2070" spans="1:55" s="515" customFormat="1" ht="12.75">
      <c r="A2070" s="278" t="s">
        <v>246</v>
      </c>
      <c r="B2070" s="415">
        <v>1931742</v>
      </c>
      <c r="C2070" s="415">
        <v>637107</v>
      </c>
      <c r="D2070" s="415">
        <v>619352</v>
      </c>
      <c r="E2070" s="141">
        <v>32.0618384856777</v>
      </c>
      <c r="F2070" s="415">
        <v>74907</v>
      </c>
      <c r="G2070" s="299"/>
      <c r="H2070" s="299"/>
      <c r="I2070" s="299"/>
      <c r="J2070" s="299"/>
      <c r="K2070" s="299"/>
      <c r="L2070" s="299"/>
      <c r="M2070" s="299"/>
      <c r="N2070" s="299"/>
      <c r="O2070" s="299"/>
      <c r="P2070" s="299"/>
      <c r="Q2070" s="299"/>
      <c r="R2070" s="299"/>
      <c r="S2070" s="299"/>
      <c r="T2070" s="299"/>
      <c r="U2070" s="299"/>
      <c r="V2070" s="299"/>
      <c r="W2070" s="299"/>
      <c r="X2070" s="299"/>
      <c r="Y2070" s="299"/>
      <c r="Z2070" s="299"/>
      <c r="AA2070" s="299"/>
      <c r="AB2070" s="299"/>
      <c r="AC2070" s="299"/>
      <c r="AD2070" s="299"/>
      <c r="AE2070" s="299"/>
      <c r="AF2070" s="299"/>
      <c r="AG2070" s="299"/>
      <c r="AH2070" s="299"/>
      <c r="AI2070" s="299"/>
      <c r="AJ2070" s="299"/>
      <c r="AK2070" s="299"/>
      <c r="AL2070" s="299"/>
      <c r="AM2070" s="299"/>
      <c r="AN2070" s="299"/>
      <c r="AO2070" s="299"/>
      <c r="AP2070" s="299"/>
      <c r="AQ2070" s="299"/>
      <c r="AR2070" s="299"/>
      <c r="AS2070" s="299"/>
      <c r="AT2070" s="299"/>
      <c r="AU2070" s="299"/>
      <c r="AV2070" s="299"/>
      <c r="AW2070" s="299"/>
      <c r="AX2070" s="299"/>
      <c r="AY2070" s="299"/>
      <c r="AZ2070" s="299"/>
      <c r="BA2070" s="299"/>
      <c r="BB2070" s="299"/>
      <c r="BC2070" s="299"/>
    </row>
    <row r="2071" spans="1:55" s="515" customFormat="1" ht="12.75">
      <c r="A2071" s="278" t="s">
        <v>686</v>
      </c>
      <c r="B2071" s="415">
        <v>552000</v>
      </c>
      <c r="C2071" s="415">
        <v>178917</v>
      </c>
      <c r="D2071" s="415">
        <v>176280</v>
      </c>
      <c r="E2071" s="141">
        <v>31.93478260869565</v>
      </c>
      <c r="F2071" s="415">
        <v>35398</v>
      </c>
      <c r="G2071" s="299"/>
      <c r="H2071" s="299"/>
      <c r="I2071" s="299"/>
      <c r="J2071" s="299"/>
      <c r="K2071" s="299"/>
      <c r="L2071" s="299"/>
      <c r="M2071" s="299"/>
      <c r="N2071" s="299"/>
      <c r="O2071" s="299"/>
      <c r="P2071" s="299"/>
      <c r="Q2071" s="299"/>
      <c r="R2071" s="299"/>
      <c r="S2071" s="299"/>
      <c r="T2071" s="299"/>
      <c r="U2071" s="299"/>
      <c r="V2071" s="299"/>
      <c r="W2071" s="299"/>
      <c r="X2071" s="299"/>
      <c r="Y2071" s="299"/>
      <c r="Z2071" s="299"/>
      <c r="AA2071" s="299"/>
      <c r="AB2071" s="299"/>
      <c r="AC2071" s="299"/>
      <c r="AD2071" s="299"/>
      <c r="AE2071" s="299"/>
      <c r="AF2071" s="299"/>
      <c r="AG2071" s="299"/>
      <c r="AH2071" s="299"/>
      <c r="AI2071" s="299"/>
      <c r="AJ2071" s="299"/>
      <c r="AK2071" s="299"/>
      <c r="AL2071" s="299"/>
      <c r="AM2071" s="299"/>
      <c r="AN2071" s="299"/>
      <c r="AO2071" s="299"/>
      <c r="AP2071" s="299"/>
      <c r="AQ2071" s="299"/>
      <c r="AR2071" s="299"/>
      <c r="AS2071" s="299"/>
      <c r="AT2071" s="299"/>
      <c r="AU2071" s="299"/>
      <c r="AV2071" s="299"/>
      <c r="AW2071" s="299"/>
      <c r="AX2071" s="299"/>
      <c r="AY2071" s="299"/>
      <c r="AZ2071" s="299"/>
      <c r="BA2071" s="299"/>
      <c r="BB2071" s="299"/>
      <c r="BC2071" s="299"/>
    </row>
    <row r="2072" spans="1:55" s="515" customFormat="1" ht="12.75">
      <c r="A2072" s="278" t="s">
        <v>518</v>
      </c>
      <c r="B2072" s="140">
        <v>552000</v>
      </c>
      <c r="C2072" s="140">
        <v>178917</v>
      </c>
      <c r="D2072" s="140">
        <v>176280</v>
      </c>
      <c r="E2072" s="141">
        <v>31.93478260869565</v>
      </c>
      <c r="F2072" s="140">
        <v>35398</v>
      </c>
      <c r="G2072" s="299"/>
      <c r="H2072" s="299"/>
      <c r="I2072" s="299"/>
      <c r="J2072" s="299"/>
      <c r="K2072" s="299"/>
      <c r="L2072" s="299"/>
      <c r="M2072" s="299"/>
      <c r="N2072" s="299"/>
      <c r="O2072" s="299"/>
      <c r="P2072" s="299"/>
      <c r="Q2072" s="299"/>
      <c r="R2072" s="299"/>
      <c r="S2072" s="299"/>
      <c r="T2072" s="299"/>
      <c r="U2072" s="299"/>
      <c r="V2072" s="299"/>
      <c r="W2072" s="299"/>
      <c r="X2072" s="299"/>
      <c r="Y2072" s="299"/>
      <c r="Z2072" s="299"/>
      <c r="AA2072" s="299"/>
      <c r="AB2072" s="299"/>
      <c r="AC2072" s="299"/>
      <c r="AD2072" s="299"/>
      <c r="AE2072" s="299"/>
      <c r="AF2072" s="299"/>
      <c r="AG2072" s="299"/>
      <c r="AH2072" s="299"/>
      <c r="AI2072" s="299"/>
      <c r="AJ2072" s="299"/>
      <c r="AK2072" s="299"/>
      <c r="AL2072" s="299"/>
      <c r="AM2072" s="299"/>
      <c r="AN2072" s="299"/>
      <c r="AO2072" s="299"/>
      <c r="AP2072" s="299"/>
      <c r="AQ2072" s="299"/>
      <c r="AR2072" s="299"/>
      <c r="AS2072" s="299"/>
      <c r="AT2072" s="299"/>
      <c r="AU2072" s="299"/>
      <c r="AV2072" s="299"/>
      <c r="AW2072" s="299"/>
      <c r="AX2072" s="299"/>
      <c r="AY2072" s="299"/>
      <c r="AZ2072" s="299"/>
      <c r="BA2072" s="299"/>
      <c r="BB2072" s="299"/>
      <c r="BC2072" s="299"/>
    </row>
    <row r="2073" spans="1:6" s="94" customFormat="1" ht="12.75">
      <c r="A2073" s="278" t="s">
        <v>519</v>
      </c>
      <c r="B2073" s="140">
        <v>541759</v>
      </c>
      <c r="C2073" s="140">
        <v>178837</v>
      </c>
      <c r="D2073" s="140">
        <v>176260</v>
      </c>
      <c r="E2073" s="141">
        <v>32.534761766763445</v>
      </c>
      <c r="F2073" s="140">
        <v>35398</v>
      </c>
    </row>
    <row r="2074" spans="1:6" s="94" customFormat="1" ht="12.75">
      <c r="A2074" s="278" t="s">
        <v>546</v>
      </c>
      <c r="B2074" s="415">
        <v>380000</v>
      </c>
      <c r="C2074" s="415">
        <v>143325</v>
      </c>
      <c r="D2074" s="415">
        <v>142484</v>
      </c>
      <c r="E2074" s="141">
        <v>37.49578947368421</v>
      </c>
      <c r="F2074" s="415">
        <v>26574</v>
      </c>
    </row>
    <row r="2075" spans="1:6" s="122" customFormat="1" ht="12.75">
      <c r="A2075" s="278" t="s">
        <v>521</v>
      </c>
      <c r="B2075" s="878">
        <v>10241</v>
      </c>
      <c r="C2075" s="878">
        <v>80</v>
      </c>
      <c r="D2075" s="878">
        <v>20</v>
      </c>
      <c r="E2075" s="141">
        <v>0.19529342837613514</v>
      </c>
      <c r="F2075" s="878">
        <v>0</v>
      </c>
    </row>
    <row r="2076" spans="1:55" s="515" customFormat="1" ht="12.75">
      <c r="A2076" s="278" t="s">
        <v>200</v>
      </c>
      <c r="B2076" s="415">
        <v>1379742</v>
      </c>
      <c r="C2076" s="415">
        <v>458190</v>
      </c>
      <c r="D2076" s="415">
        <v>443072</v>
      </c>
      <c r="E2076" s="141">
        <v>32.11267033981716</v>
      </c>
      <c r="F2076" s="415">
        <v>39509</v>
      </c>
      <c r="G2076" s="299"/>
      <c r="H2076" s="299"/>
      <c r="I2076" s="299"/>
      <c r="J2076" s="299"/>
      <c r="K2076" s="299"/>
      <c r="L2076" s="299"/>
      <c r="M2076" s="299"/>
      <c r="N2076" s="299"/>
      <c r="O2076" s="299"/>
      <c r="P2076" s="299"/>
      <c r="Q2076" s="299"/>
      <c r="R2076" s="299"/>
      <c r="S2076" s="299"/>
      <c r="T2076" s="299"/>
      <c r="U2076" s="299"/>
      <c r="V2076" s="299"/>
      <c r="W2076" s="299"/>
      <c r="X2076" s="299"/>
      <c r="Y2076" s="299"/>
      <c r="Z2076" s="299"/>
      <c r="AA2076" s="299"/>
      <c r="AB2076" s="299"/>
      <c r="AC2076" s="299"/>
      <c r="AD2076" s="299"/>
      <c r="AE2076" s="299"/>
      <c r="AF2076" s="299"/>
      <c r="AG2076" s="299"/>
      <c r="AH2076" s="299"/>
      <c r="AI2076" s="299"/>
      <c r="AJ2076" s="299"/>
      <c r="AK2076" s="299"/>
      <c r="AL2076" s="299"/>
      <c r="AM2076" s="299"/>
      <c r="AN2076" s="299"/>
      <c r="AO2076" s="299"/>
      <c r="AP2076" s="299"/>
      <c r="AQ2076" s="299"/>
      <c r="AR2076" s="299"/>
      <c r="AS2076" s="299"/>
      <c r="AT2076" s="299"/>
      <c r="AU2076" s="299"/>
      <c r="AV2076" s="299"/>
      <c r="AW2076" s="299"/>
      <c r="AX2076" s="299"/>
      <c r="AY2076" s="299"/>
      <c r="AZ2076" s="299"/>
      <c r="BA2076" s="299"/>
      <c r="BB2076" s="299"/>
      <c r="BC2076" s="299"/>
    </row>
    <row r="2077" spans="1:55" s="515" customFormat="1" ht="12.75">
      <c r="A2077" s="278" t="s">
        <v>532</v>
      </c>
      <c r="B2077" s="890">
        <v>1379742</v>
      </c>
      <c r="C2077" s="890">
        <v>458190</v>
      </c>
      <c r="D2077" s="890">
        <v>443072</v>
      </c>
      <c r="E2077" s="141">
        <v>32.11267033981716</v>
      </c>
      <c r="F2077" s="890">
        <v>39509</v>
      </c>
      <c r="G2077" s="299"/>
      <c r="H2077" s="299"/>
      <c r="I2077" s="299"/>
      <c r="J2077" s="299"/>
      <c r="K2077" s="299"/>
      <c r="L2077" s="299"/>
      <c r="M2077" s="299"/>
      <c r="N2077" s="299"/>
      <c r="O2077" s="299"/>
      <c r="P2077" s="299"/>
      <c r="Q2077" s="299"/>
      <c r="R2077" s="299"/>
      <c r="S2077" s="299"/>
      <c r="T2077" s="299"/>
      <c r="U2077" s="299"/>
      <c r="V2077" s="299"/>
      <c r="W2077" s="299"/>
      <c r="X2077" s="299"/>
      <c r="Y2077" s="299"/>
      <c r="Z2077" s="299"/>
      <c r="AA2077" s="299"/>
      <c r="AB2077" s="299"/>
      <c r="AC2077" s="299"/>
      <c r="AD2077" s="299"/>
      <c r="AE2077" s="299"/>
      <c r="AF2077" s="299"/>
      <c r="AG2077" s="299"/>
      <c r="AH2077" s="299"/>
      <c r="AI2077" s="299"/>
      <c r="AJ2077" s="299"/>
      <c r="AK2077" s="299"/>
      <c r="AL2077" s="299"/>
      <c r="AM2077" s="299"/>
      <c r="AN2077" s="299"/>
      <c r="AO2077" s="299"/>
      <c r="AP2077" s="299"/>
      <c r="AQ2077" s="299"/>
      <c r="AR2077" s="299"/>
      <c r="AS2077" s="299"/>
      <c r="AT2077" s="299"/>
      <c r="AU2077" s="299"/>
      <c r="AV2077" s="299"/>
      <c r="AW2077" s="299"/>
      <c r="AX2077" s="299"/>
      <c r="AY2077" s="299"/>
      <c r="AZ2077" s="299"/>
      <c r="BA2077" s="299"/>
      <c r="BB2077" s="299"/>
      <c r="BC2077" s="299"/>
    </row>
    <row r="2078" spans="1:6" s="891" customFormat="1" ht="12.75">
      <c r="A2078" s="892" t="s">
        <v>617</v>
      </c>
      <c r="B2078" s="893"/>
      <c r="C2078" s="894"/>
      <c r="D2078" s="894"/>
      <c r="E2078" s="895"/>
      <c r="F2078" s="894"/>
    </row>
    <row r="2079" spans="1:6" s="897" customFormat="1" ht="12.75">
      <c r="A2079" s="896" t="s">
        <v>634</v>
      </c>
      <c r="B2079" s="861">
        <v>504308</v>
      </c>
      <c r="C2079" s="861">
        <v>294870</v>
      </c>
      <c r="D2079" s="861">
        <v>294870</v>
      </c>
      <c r="E2079" s="141">
        <v>58.47022057948714</v>
      </c>
      <c r="F2079" s="861">
        <v>294870</v>
      </c>
    </row>
    <row r="2080" spans="1:6" s="898" customFormat="1" ht="12.75">
      <c r="A2080" s="278" t="s">
        <v>396</v>
      </c>
      <c r="B2080" s="415">
        <v>504308</v>
      </c>
      <c r="C2080" s="415">
        <v>294870</v>
      </c>
      <c r="D2080" s="415">
        <v>294870</v>
      </c>
      <c r="E2080" s="141">
        <v>58.47022057948714</v>
      </c>
      <c r="F2080" s="415">
        <v>294870</v>
      </c>
    </row>
    <row r="2081" spans="1:55" s="515" customFormat="1" ht="12.75">
      <c r="A2081" s="278" t="s">
        <v>246</v>
      </c>
      <c r="B2081" s="415">
        <v>27814</v>
      </c>
      <c r="C2081" s="415">
        <v>17655</v>
      </c>
      <c r="D2081" s="415">
        <v>17655</v>
      </c>
      <c r="E2081" s="141">
        <v>63.47522830229381</v>
      </c>
      <c r="F2081" s="415">
        <v>17655</v>
      </c>
      <c r="G2081" s="299"/>
      <c r="H2081" s="299"/>
      <c r="I2081" s="299"/>
      <c r="J2081" s="299"/>
      <c r="K2081" s="299"/>
      <c r="L2081" s="299"/>
      <c r="M2081" s="299"/>
      <c r="N2081" s="299"/>
      <c r="O2081" s="299"/>
      <c r="P2081" s="299"/>
      <c r="Q2081" s="299"/>
      <c r="R2081" s="299"/>
      <c r="S2081" s="299"/>
      <c r="T2081" s="299"/>
      <c r="U2081" s="299"/>
      <c r="V2081" s="299"/>
      <c r="W2081" s="299"/>
      <c r="X2081" s="299"/>
      <c r="Y2081" s="299"/>
      <c r="Z2081" s="299"/>
      <c r="AA2081" s="299"/>
      <c r="AB2081" s="299"/>
      <c r="AC2081" s="299"/>
      <c r="AD2081" s="299"/>
      <c r="AE2081" s="299"/>
      <c r="AF2081" s="299"/>
      <c r="AG2081" s="299"/>
      <c r="AH2081" s="299"/>
      <c r="AI2081" s="299"/>
      <c r="AJ2081" s="299"/>
      <c r="AK2081" s="299"/>
      <c r="AL2081" s="299"/>
      <c r="AM2081" s="299"/>
      <c r="AN2081" s="299"/>
      <c r="AO2081" s="299"/>
      <c r="AP2081" s="299"/>
      <c r="AQ2081" s="299"/>
      <c r="AR2081" s="299"/>
      <c r="AS2081" s="299"/>
      <c r="AT2081" s="299"/>
      <c r="AU2081" s="299"/>
      <c r="AV2081" s="299"/>
      <c r="AW2081" s="299"/>
      <c r="AX2081" s="299"/>
      <c r="AY2081" s="299"/>
      <c r="AZ2081" s="299"/>
      <c r="BA2081" s="299"/>
      <c r="BB2081" s="299"/>
      <c r="BC2081" s="299"/>
    </row>
    <row r="2082" spans="1:55" s="515" customFormat="1" ht="12.75">
      <c r="A2082" s="278" t="s">
        <v>686</v>
      </c>
      <c r="B2082" s="415">
        <v>27814</v>
      </c>
      <c r="C2082" s="415">
        <v>17655</v>
      </c>
      <c r="D2082" s="415">
        <v>17655</v>
      </c>
      <c r="E2082" s="141">
        <v>63.47522830229381</v>
      </c>
      <c r="F2082" s="415">
        <v>17655</v>
      </c>
      <c r="G2082" s="299"/>
      <c r="H2082" s="299"/>
      <c r="I2082" s="299"/>
      <c r="J2082" s="299"/>
      <c r="K2082" s="299"/>
      <c r="L2082" s="299"/>
      <c r="M2082" s="299"/>
      <c r="N2082" s="299"/>
      <c r="O2082" s="299"/>
      <c r="P2082" s="299"/>
      <c r="Q2082" s="299"/>
      <c r="R2082" s="299"/>
      <c r="S2082" s="299"/>
      <c r="T2082" s="299"/>
      <c r="U2082" s="299"/>
      <c r="V2082" s="299"/>
      <c r="W2082" s="299"/>
      <c r="X2082" s="299"/>
      <c r="Y2082" s="299"/>
      <c r="Z2082" s="299"/>
      <c r="AA2082" s="299"/>
      <c r="AB2082" s="299"/>
      <c r="AC2082" s="299"/>
      <c r="AD2082" s="299"/>
      <c r="AE2082" s="299"/>
      <c r="AF2082" s="299"/>
      <c r="AG2082" s="299"/>
      <c r="AH2082" s="299"/>
      <c r="AI2082" s="299"/>
      <c r="AJ2082" s="299"/>
      <c r="AK2082" s="299"/>
      <c r="AL2082" s="299"/>
      <c r="AM2082" s="299"/>
      <c r="AN2082" s="299"/>
      <c r="AO2082" s="299"/>
      <c r="AP2082" s="299"/>
      <c r="AQ2082" s="299"/>
      <c r="AR2082" s="299"/>
      <c r="AS2082" s="299"/>
      <c r="AT2082" s="299"/>
      <c r="AU2082" s="299"/>
      <c r="AV2082" s="299"/>
      <c r="AW2082" s="299"/>
      <c r="AX2082" s="299"/>
      <c r="AY2082" s="299"/>
      <c r="AZ2082" s="299"/>
      <c r="BA2082" s="299"/>
      <c r="BB2082" s="299"/>
      <c r="BC2082" s="299"/>
    </row>
    <row r="2083" spans="1:55" s="515" customFormat="1" ht="12.75">
      <c r="A2083" s="278" t="s">
        <v>522</v>
      </c>
      <c r="B2083" s="415">
        <v>27814</v>
      </c>
      <c r="C2083" s="415">
        <v>17655</v>
      </c>
      <c r="D2083" s="415">
        <v>17655</v>
      </c>
      <c r="E2083" s="141">
        <v>63.47522830229381</v>
      </c>
      <c r="F2083" s="415">
        <v>17655</v>
      </c>
      <c r="G2083" s="299"/>
      <c r="H2083" s="299"/>
      <c r="I2083" s="299"/>
      <c r="J2083" s="299"/>
      <c r="K2083" s="299"/>
      <c r="L2083" s="299"/>
      <c r="M2083" s="299"/>
      <c r="N2083" s="299"/>
      <c r="O2083" s="299"/>
      <c r="P2083" s="299"/>
      <c r="Q2083" s="299"/>
      <c r="R2083" s="299"/>
      <c r="S2083" s="299"/>
      <c r="T2083" s="299"/>
      <c r="U2083" s="299"/>
      <c r="V2083" s="299"/>
      <c r="W2083" s="299"/>
      <c r="X2083" s="299"/>
      <c r="Y2083" s="299"/>
      <c r="Z2083" s="299"/>
      <c r="AA2083" s="299"/>
      <c r="AB2083" s="299"/>
      <c r="AC2083" s="299"/>
      <c r="AD2083" s="299"/>
      <c r="AE2083" s="299"/>
      <c r="AF2083" s="299"/>
      <c r="AG2083" s="299"/>
      <c r="AH2083" s="299"/>
      <c r="AI2083" s="299"/>
      <c r="AJ2083" s="299"/>
      <c r="AK2083" s="299"/>
      <c r="AL2083" s="299"/>
      <c r="AM2083" s="299"/>
      <c r="AN2083" s="299"/>
      <c r="AO2083" s="299"/>
      <c r="AP2083" s="299"/>
      <c r="AQ2083" s="299"/>
      <c r="AR2083" s="299"/>
      <c r="AS2083" s="299"/>
      <c r="AT2083" s="299"/>
      <c r="AU2083" s="299"/>
      <c r="AV2083" s="299"/>
      <c r="AW2083" s="299"/>
      <c r="AX2083" s="299"/>
      <c r="AY2083" s="299"/>
      <c r="AZ2083" s="299"/>
      <c r="BA2083" s="299"/>
      <c r="BB2083" s="299"/>
      <c r="BC2083" s="299"/>
    </row>
    <row r="2084" spans="1:6" s="898" customFormat="1" ht="12.75">
      <c r="A2084" s="278" t="s">
        <v>460</v>
      </c>
      <c r="B2084" s="140">
        <v>476494</v>
      </c>
      <c r="C2084" s="140">
        <v>277215</v>
      </c>
      <c r="D2084" s="140">
        <v>277215</v>
      </c>
      <c r="E2084" s="141">
        <v>58.17806729990305</v>
      </c>
      <c r="F2084" s="140">
        <v>277215</v>
      </c>
    </row>
    <row r="2085" spans="1:6" s="898" customFormat="1" ht="12.75">
      <c r="A2085" s="278" t="s">
        <v>1152</v>
      </c>
      <c r="B2085" s="899">
        <v>-476494</v>
      </c>
      <c r="C2085" s="899">
        <v>-277215</v>
      </c>
      <c r="D2085" s="899">
        <v>-277215</v>
      </c>
      <c r="E2085" s="141">
        <v>58.17806729990305</v>
      </c>
      <c r="F2085" s="899">
        <v>-277215</v>
      </c>
    </row>
    <row r="2086" spans="1:6" s="898" customFormat="1" ht="12.75">
      <c r="A2086" s="278" t="s">
        <v>618</v>
      </c>
      <c r="B2086" s="899">
        <v>-476494</v>
      </c>
      <c r="C2086" s="899">
        <v>-277215</v>
      </c>
      <c r="D2086" s="899">
        <v>-277215</v>
      </c>
      <c r="E2086" s="141">
        <v>58.17806729990305</v>
      </c>
      <c r="F2086" s="899">
        <v>-277215</v>
      </c>
    </row>
    <row r="2087" spans="1:6" s="898" customFormat="1" ht="12.75">
      <c r="A2087" s="278" t="s">
        <v>635</v>
      </c>
      <c r="B2087" s="140">
        <v>-476494</v>
      </c>
      <c r="C2087" s="140">
        <v>-277215</v>
      </c>
      <c r="D2087" s="140">
        <v>-277215</v>
      </c>
      <c r="E2087" s="141">
        <v>58.17806729990305</v>
      </c>
      <c r="F2087" s="140">
        <v>-277215</v>
      </c>
    </row>
    <row r="2088" spans="1:6" s="94" customFormat="1" ht="25.5">
      <c r="A2088" s="272" t="s">
        <v>621</v>
      </c>
      <c r="B2088" s="150"/>
      <c r="C2088" s="852"/>
      <c r="D2088" s="852"/>
      <c r="E2088" s="141"/>
      <c r="F2088" s="852"/>
    </row>
    <row r="2089" spans="1:6" s="94" customFormat="1" ht="12.75">
      <c r="A2089" s="278" t="s">
        <v>634</v>
      </c>
      <c r="B2089" s="861">
        <v>10900</v>
      </c>
      <c r="C2089" s="861">
        <v>10900</v>
      </c>
      <c r="D2089" s="861">
        <v>10900</v>
      </c>
      <c r="E2089" s="141">
        <v>100</v>
      </c>
      <c r="F2089" s="861">
        <v>0</v>
      </c>
    </row>
    <row r="2090" spans="1:6" s="122" customFormat="1" ht="12.75">
      <c r="A2090" s="278" t="s">
        <v>396</v>
      </c>
      <c r="B2090" s="415">
        <v>10900</v>
      </c>
      <c r="C2090" s="415">
        <v>10900</v>
      </c>
      <c r="D2090" s="415">
        <v>10900</v>
      </c>
      <c r="E2090" s="141">
        <v>100</v>
      </c>
      <c r="F2090" s="415">
        <v>0</v>
      </c>
    </row>
    <row r="2091" spans="1:55" s="515" customFormat="1" ht="12.75">
      <c r="A2091" s="278" t="s">
        <v>246</v>
      </c>
      <c r="B2091" s="415">
        <v>10900</v>
      </c>
      <c r="C2091" s="415">
        <v>10900</v>
      </c>
      <c r="D2091" s="415">
        <v>10900</v>
      </c>
      <c r="E2091" s="141">
        <v>100</v>
      </c>
      <c r="F2091" s="415">
        <v>0</v>
      </c>
      <c r="G2091" s="299"/>
      <c r="H2091" s="299"/>
      <c r="I2091" s="299"/>
      <c r="J2091" s="299"/>
      <c r="K2091" s="299"/>
      <c r="L2091" s="299"/>
      <c r="M2091" s="299"/>
      <c r="N2091" s="299"/>
      <c r="O2091" s="299"/>
      <c r="P2091" s="299"/>
      <c r="Q2091" s="299"/>
      <c r="R2091" s="299"/>
      <c r="S2091" s="299"/>
      <c r="T2091" s="299"/>
      <c r="U2091" s="299"/>
      <c r="V2091" s="299"/>
      <c r="W2091" s="299"/>
      <c r="X2091" s="299"/>
      <c r="Y2091" s="299"/>
      <c r="Z2091" s="299"/>
      <c r="AA2091" s="299"/>
      <c r="AB2091" s="299"/>
      <c r="AC2091" s="299"/>
      <c r="AD2091" s="299"/>
      <c r="AE2091" s="299"/>
      <c r="AF2091" s="299"/>
      <c r="AG2091" s="299"/>
      <c r="AH2091" s="299"/>
      <c r="AI2091" s="299"/>
      <c r="AJ2091" s="299"/>
      <c r="AK2091" s="299"/>
      <c r="AL2091" s="299"/>
      <c r="AM2091" s="299"/>
      <c r="AN2091" s="299"/>
      <c r="AO2091" s="299"/>
      <c r="AP2091" s="299"/>
      <c r="AQ2091" s="299"/>
      <c r="AR2091" s="299"/>
      <c r="AS2091" s="299"/>
      <c r="AT2091" s="299"/>
      <c r="AU2091" s="299"/>
      <c r="AV2091" s="299"/>
      <c r="AW2091" s="299"/>
      <c r="AX2091" s="299"/>
      <c r="AY2091" s="299"/>
      <c r="AZ2091" s="299"/>
      <c r="BA2091" s="299"/>
      <c r="BB2091" s="299"/>
      <c r="BC2091" s="299"/>
    </row>
    <row r="2092" spans="1:55" s="515" customFormat="1" ht="12.75">
      <c r="A2092" s="278" t="s">
        <v>686</v>
      </c>
      <c r="B2092" s="415">
        <v>10900</v>
      </c>
      <c r="C2092" s="415">
        <v>10900</v>
      </c>
      <c r="D2092" s="415">
        <v>10900</v>
      </c>
      <c r="E2092" s="141">
        <v>100</v>
      </c>
      <c r="F2092" s="415">
        <v>0</v>
      </c>
      <c r="G2092" s="299"/>
      <c r="H2092" s="299"/>
      <c r="I2092" s="299"/>
      <c r="J2092" s="299"/>
      <c r="K2092" s="299"/>
      <c r="L2092" s="299"/>
      <c r="M2092" s="299"/>
      <c r="N2092" s="299"/>
      <c r="O2092" s="299"/>
      <c r="P2092" s="299"/>
      <c r="Q2092" s="299"/>
      <c r="R2092" s="299"/>
      <c r="S2092" s="299"/>
      <c r="T2092" s="299"/>
      <c r="U2092" s="299"/>
      <c r="V2092" s="299"/>
      <c r="W2092" s="299"/>
      <c r="X2092" s="299"/>
      <c r="Y2092" s="299"/>
      <c r="Z2092" s="299"/>
      <c r="AA2092" s="299"/>
      <c r="AB2092" s="299"/>
      <c r="AC2092" s="299"/>
      <c r="AD2092" s="299"/>
      <c r="AE2092" s="299"/>
      <c r="AF2092" s="299"/>
      <c r="AG2092" s="299"/>
      <c r="AH2092" s="299"/>
      <c r="AI2092" s="299"/>
      <c r="AJ2092" s="299"/>
      <c r="AK2092" s="299"/>
      <c r="AL2092" s="299"/>
      <c r="AM2092" s="299"/>
      <c r="AN2092" s="299"/>
      <c r="AO2092" s="299"/>
      <c r="AP2092" s="299"/>
      <c r="AQ2092" s="299"/>
      <c r="AR2092" s="299"/>
      <c r="AS2092" s="299"/>
      <c r="AT2092" s="299"/>
      <c r="AU2092" s="299"/>
      <c r="AV2092" s="299"/>
      <c r="AW2092" s="299"/>
      <c r="AX2092" s="299"/>
      <c r="AY2092" s="299"/>
      <c r="AZ2092" s="299"/>
      <c r="BA2092" s="299"/>
      <c r="BB2092" s="299"/>
      <c r="BC2092" s="299"/>
    </row>
    <row r="2093" spans="1:6" s="880" customFormat="1" ht="25.5">
      <c r="A2093" s="278" t="s">
        <v>548</v>
      </c>
      <c r="B2093" s="415">
        <v>10900</v>
      </c>
      <c r="C2093" s="415">
        <v>10900</v>
      </c>
      <c r="D2093" s="415">
        <v>10900</v>
      </c>
      <c r="E2093" s="141">
        <v>100</v>
      </c>
      <c r="F2093" s="415">
        <v>0</v>
      </c>
    </row>
    <row r="2094" spans="1:55" s="515" customFormat="1" ht="12.75">
      <c r="A2094" s="278" t="s">
        <v>528</v>
      </c>
      <c r="B2094" s="140">
        <v>10900</v>
      </c>
      <c r="C2094" s="140">
        <v>10900</v>
      </c>
      <c r="D2094" s="140">
        <v>10900</v>
      </c>
      <c r="E2094" s="141">
        <v>100</v>
      </c>
      <c r="F2094" s="140">
        <v>0</v>
      </c>
      <c r="G2094" s="299"/>
      <c r="H2094" s="299"/>
      <c r="I2094" s="299"/>
      <c r="J2094" s="299"/>
      <c r="K2094" s="299"/>
      <c r="L2094" s="299"/>
      <c r="M2094" s="299"/>
      <c r="N2094" s="299"/>
      <c r="O2094" s="299"/>
      <c r="P2094" s="299"/>
      <c r="Q2094" s="299"/>
      <c r="R2094" s="299"/>
      <c r="S2094" s="299"/>
      <c r="T2094" s="299"/>
      <c r="U2094" s="299"/>
      <c r="V2094" s="299"/>
      <c r="W2094" s="299"/>
      <c r="X2094" s="299"/>
      <c r="Y2094" s="299"/>
      <c r="Z2094" s="299"/>
      <c r="AA2094" s="299"/>
      <c r="AB2094" s="299"/>
      <c r="AC2094" s="299"/>
      <c r="AD2094" s="299"/>
      <c r="AE2094" s="299"/>
      <c r="AF2094" s="299"/>
      <c r="AG2094" s="299"/>
      <c r="AH2094" s="299"/>
      <c r="AI2094" s="299"/>
      <c r="AJ2094" s="299"/>
      <c r="AK2094" s="299"/>
      <c r="AL2094" s="299"/>
      <c r="AM2094" s="299"/>
      <c r="AN2094" s="299"/>
      <c r="AO2094" s="299"/>
      <c r="AP2094" s="299"/>
      <c r="AQ2094" s="299"/>
      <c r="AR2094" s="299"/>
      <c r="AS2094" s="299"/>
      <c r="AT2094" s="299"/>
      <c r="AU2094" s="299"/>
      <c r="AV2094" s="299"/>
      <c r="AW2094" s="299"/>
      <c r="AX2094" s="299"/>
      <c r="AY2094" s="299"/>
      <c r="AZ2094" s="299"/>
      <c r="BA2094" s="299"/>
      <c r="BB2094" s="299"/>
      <c r="BC2094" s="299"/>
    </row>
    <row r="2095" spans="1:6" s="94" customFormat="1" ht="13.5">
      <c r="A2095" s="900" t="s">
        <v>764</v>
      </c>
      <c r="B2095" s="901"/>
      <c r="C2095" s="901"/>
      <c r="D2095" s="901"/>
      <c r="E2095" s="902"/>
      <c r="F2095" s="901"/>
    </row>
    <row r="2096" spans="1:6" s="94" customFormat="1" ht="16.5" customHeight="1">
      <c r="A2096" s="903" t="s">
        <v>636</v>
      </c>
      <c r="B2096" s="904"/>
      <c r="C2096" s="904"/>
      <c r="D2096" s="905"/>
      <c r="E2096" s="906"/>
      <c r="F2096" s="905"/>
    </row>
    <row r="2097" spans="1:6" s="94" customFormat="1" ht="13.5">
      <c r="A2097" s="907" t="s">
        <v>242</v>
      </c>
      <c r="B2097" s="908">
        <v>176378447</v>
      </c>
      <c r="C2097" s="908">
        <v>96710711</v>
      </c>
      <c r="D2097" s="908">
        <v>94961226</v>
      </c>
      <c r="E2097" s="909">
        <v>53.83947280134517</v>
      </c>
      <c r="F2097" s="908">
        <v>62761473</v>
      </c>
    </row>
    <row r="2098" spans="1:6" s="94" customFormat="1" ht="25.5">
      <c r="A2098" s="385" t="s">
        <v>349</v>
      </c>
      <c r="B2098" s="910">
        <v>17167561</v>
      </c>
      <c r="C2098" s="910">
        <v>2783662</v>
      </c>
      <c r="D2098" s="910">
        <v>1637826</v>
      </c>
      <c r="E2098" s="911">
        <v>9.5402369620239</v>
      </c>
      <c r="F2098" s="910">
        <v>26725</v>
      </c>
    </row>
    <row r="2099" spans="1:6" s="94" customFormat="1" ht="25.5">
      <c r="A2099" s="385" t="s">
        <v>562</v>
      </c>
      <c r="B2099" s="912">
        <v>154204560</v>
      </c>
      <c r="C2099" s="912">
        <v>92134321</v>
      </c>
      <c r="D2099" s="912">
        <v>92134321</v>
      </c>
      <c r="E2099" s="913">
        <v>59.748117046603554</v>
      </c>
      <c r="F2099" s="912">
        <v>62304020</v>
      </c>
    </row>
    <row r="2100" spans="1:6" ht="17.25" customHeight="1">
      <c r="A2100" s="385" t="s">
        <v>262</v>
      </c>
      <c r="B2100" s="910">
        <v>5006326</v>
      </c>
      <c r="C2100" s="910">
        <v>1792728</v>
      </c>
      <c r="D2100" s="910">
        <v>1189079</v>
      </c>
      <c r="E2100" s="913">
        <v>23.75152956479462</v>
      </c>
      <c r="F2100" s="910">
        <v>430728</v>
      </c>
    </row>
    <row r="2101" spans="1:6" ht="39" customHeight="1">
      <c r="A2101" s="380" t="s">
        <v>273</v>
      </c>
      <c r="B2101" s="910">
        <v>18742</v>
      </c>
      <c r="C2101" s="910">
        <v>18742</v>
      </c>
      <c r="D2101" s="910">
        <v>0</v>
      </c>
      <c r="E2101" s="913">
        <v>0</v>
      </c>
      <c r="F2101" s="910">
        <v>0</v>
      </c>
    </row>
    <row r="2102" spans="1:6" s="94" customFormat="1" ht="38.25">
      <c r="A2102" s="380" t="s">
        <v>322</v>
      </c>
      <c r="B2102" s="164">
        <v>4987584</v>
      </c>
      <c r="C2102" s="164">
        <v>1773986</v>
      </c>
      <c r="D2102" s="164">
        <v>1189079</v>
      </c>
      <c r="E2102" s="913">
        <v>23.84078142844311</v>
      </c>
      <c r="F2102" s="164">
        <v>430728</v>
      </c>
    </row>
    <row r="2103" spans="1:6" s="94" customFormat="1" ht="13.5">
      <c r="A2103" s="914" t="s">
        <v>350</v>
      </c>
      <c r="B2103" s="915">
        <v>176378447</v>
      </c>
      <c r="C2103" s="915">
        <v>95146425</v>
      </c>
      <c r="D2103" s="915">
        <v>52376881</v>
      </c>
      <c r="E2103" s="916">
        <v>29.695737711082128</v>
      </c>
      <c r="F2103" s="915">
        <v>25202685</v>
      </c>
    </row>
    <row r="2104" spans="1:6" s="94" customFormat="1" ht="12.75">
      <c r="A2104" s="385" t="s">
        <v>637</v>
      </c>
      <c r="B2104" s="910">
        <v>5006326</v>
      </c>
      <c r="C2104" s="910">
        <v>1713933</v>
      </c>
      <c r="D2104" s="910">
        <v>1189079</v>
      </c>
      <c r="E2104" s="913">
        <v>23.75152956479462</v>
      </c>
      <c r="F2104" s="910">
        <v>430728</v>
      </c>
    </row>
    <row r="2105" spans="1:6" s="94" customFormat="1" ht="38.25">
      <c r="A2105" s="380" t="s">
        <v>604</v>
      </c>
      <c r="B2105" s="910">
        <v>18742</v>
      </c>
      <c r="C2105" s="910">
        <v>18742</v>
      </c>
      <c r="D2105" s="910">
        <v>0</v>
      </c>
      <c r="E2105" s="913">
        <v>0</v>
      </c>
      <c r="F2105" s="910">
        <v>0</v>
      </c>
    </row>
    <row r="2106" spans="1:6" s="94" customFormat="1" ht="38.25">
      <c r="A2106" s="380" t="s">
        <v>638</v>
      </c>
      <c r="B2106" s="910">
        <v>4987584</v>
      </c>
      <c r="C2106" s="910">
        <v>1695191</v>
      </c>
      <c r="D2106" s="910">
        <v>1189079</v>
      </c>
      <c r="E2106" s="913">
        <v>23.84078142844311</v>
      </c>
      <c r="F2106" s="910">
        <v>430728</v>
      </c>
    </row>
    <row r="2107" spans="1:6" s="94" customFormat="1" ht="12.75">
      <c r="A2107" s="385" t="s">
        <v>290</v>
      </c>
      <c r="B2107" s="910">
        <v>130836658</v>
      </c>
      <c r="C2107" s="910">
        <v>85288910</v>
      </c>
      <c r="D2107" s="910">
        <v>43150031</v>
      </c>
      <c r="E2107" s="913">
        <v>32.98007734193272</v>
      </c>
      <c r="F2107" s="910">
        <v>21966171</v>
      </c>
    </row>
    <row r="2108" spans="1:6" s="94" customFormat="1" ht="38.25">
      <c r="A2108" s="380" t="s">
        <v>564</v>
      </c>
      <c r="B2108" s="910">
        <v>118500066</v>
      </c>
      <c r="C2108" s="910">
        <v>84845945</v>
      </c>
      <c r="D2108" s="910">
        <v>42707067</v>
      </c>
      <c r="E2108" s="913">
        <v>36.03969891459807</v>
      </c>
      <c r="F2108" s="910">
        <v>21966171</v>
      </c>
    </row>
    <row r="2109" spans="1:6" s="94" customFormat="1" ht="63.75">
      <c r="A2109" s="380" t="s">
        <v>302</v>
      </c>
      <c r="B2109" s="910">
        <v>12336592</v>
      </c>
      <c r="C2109" s="910">
        <v>442965</v>
      </c>
      <c r="D2109" s="910">
        <v>442964</v>
      </c>
      <c r="E2109" s="913">
        <v>3.5906512917019544</v>
      </c>
      <c r="F2109" s="910">
        <v>0</v>
      </c>
    </row>
    <row r="2110" spans="1:6" s="94" customFormat="1" ht="25.5">
      <c r="A2110" s="368" t="s">
        <v>639</v>
      </c>
      <c r="B2110" s="910">
        <v>40535463</v>
      </c>
      <c r="C2110" s="910">
        <v>8143582</v>
      </c>
      <c r="D2110" s="910">
        <v>8037771</v>
      </c>
      <c r="E2110" s="913">
        <v>19.82898530109302</v>
      </c>
      <c r="F2110" s="910">
        <v>2805786</v>
      </c>
    </row>
    <row r="2111" spans="1:6" s="94" customFormat="1" ht="25.5">
      <c r="A2111" s="380" t="s">
        <v>293</v>
      </c>
      <c r="B2111" s="910">
        <v>40535463</v>
      </c>
      <c r="C2111" s="910">
        <v>8143582</v>
      </c>
      <c r="D2111" s="910">
        <v>8037771</v>
      </c>
      <c r="E2111" s="913">
        <v>19.82898530109302</v>
      </c>
      <c r="F2111" s="910">
        <v>2805786</v>
      </c>
    </row>
    <row r="2112" spans="1:6" s="94" customFormat="1" ht="12.75">
      <c r="A2112" s="917"/>
      <c r="B2112" s="918"/>
      <c r="C2112" s="918"/>
      <c r="D2112" s="918"/>
      <c r="E2112" s="919"/>
      <c r="F2112" s="920"/>
    </row>
    <row r="2113" spans="1:6" s="94" customFormat="1" ht="15">
      <c r="A2113" s="917"/>
      <c r="B2113" s="921"/>
      <c r="C2113" s="921"/>
      <c r="D2113" s="921"/>
      <c r="E2113" s="922"/>
      <c r="F2113" s="921"/>
    </row>
    <row r="2114" spans="1:4" s="86" customFormat="1" ht="12" customHeight="1">
      <c r="A2114" s="36" t="s">
        <v>509</v>
      </c>
      <c r="B2114" s="94"/>
      <c r="C2114" s="94"/>
      <c r="D2114" s="93"/>
    </row>
    <row r="2115" spans="1:6" s="86" customFormat="1" ht="12" customHeight="1">
      <c r="A2115" s="36" t="s">
        <v>1162</v>
      </c>
      <c r="B2115" s="389"/>
      <c r="E2115" s="389"/>
      <c r="F2115" s="97" t="s">
        <v>1163</v>
      </c>
    </row>
    <row r="2116" spans="1:6" s="86" customFormat="1" ht="12" customHeight="1">
      <c r="A2116" s="36"/>
      <c r="B2116" s="389"/>
      <c r="E2116" s="389"/>
      <c r="F2116" s="97"/>
    </row>
    <row r="2117" ht="12.75">
      <c r="A2117" s="41" t="s">
        <v>498</v>
      </c>
    </row>
    <row r="2118" ht="17.25" customHeight="1">
      <c r="AW2118" s="838"/>
    </row>
    <row r="2119" ht="17.25" customHeight="1">
      <c r="AW2119" s="838"/>
    </row>
    <row r="2120" ht="17.25" customHeight="1">
      <c r="AW2120" s="838"/>
    </row>
    <row r="2121" ht="17.25" customHeight="1">
      <c r="AW2121" s="838"/>
    </row>
    <row r="2192" ht="17.25" customHeight="1">
      <c r="F2192" s="592"/>
    </row>
    <row r="2193" ht="17.25" customHeight="1">
      <c r="F2193" s="592"/>
    </row>
    <row r="2194" ht="17.25" customHeight="1">
      <c r="F2194" s="592"/>
    </row>
    <row r="2195" ht="17.25" customHeight="1">
      <c r="F2195" s="592"/>
    </row>
    <row r="2196" ht="17.25" customHeight="1">
      <c r="F2196" s="592"/>
    </row>
    <row r="2197" ht="17.25" customHeight="1">
      <c r="F2197" s="592"/>
    </row>
    <row r="2198" ht="17.25" customHeight="1">
      <c r="F2198" s="592"/>
    </row>
    <row r="2199" ht="17.25" customHeight="1">
      <c r="F2199" s="592"/>
    </row>
    <row r="2200" ht="17.25" customHeight="1">
      <c r="F2200" s="592"/>
    </row>
    <row r="2201" ht="17.25" customHeight="1">
      <c r="F2201" s="592"/>
    </row>
    <row r="2202" ht="17.25" customHeight="1">
      <c r="F2202" s="592"/>
    </row>
    <row r="2203" ht="17.25" customHeight="1">
      <c r="F2203" s="592"/>
    </row>
    <row r="2204" ht="17.25" customHeight="1">
      <c r="F2204" s="592"/>
    </row>
    <row r="2205" ht="17.25" customHeight="1">
      <c r="F2205" s="592"/>
    </row>
    <row r="2206" ht="17.25" customHeight="1">
      <c r="F2206" s="592"/>
    </row>
    <row r="2207" ht="17.25" customHeight="1">
      <c r="F2207" s="592"/>
    </row>
    <row r="2208" ht="17.25" customHeight="1">
      <c r="F2208" s="592"/>
    </row>
    <row r="2209" ht="17.25" customHeight="1">
      <c r="F2209" s="592"/>
    </row>
    <row r="2210" ht="17.25" customHeight="1">
      <c r="F2210" s="592"/>
    </row>
    <row r="2211" ht="17.25" customHeight="1">
      <c r="F2211" s="592"/>
    </row>
    <row r="2212" ht="17.25" customHeight="1">
      <c r="F2212" s="592"/>
    </row>
    <row r="2213" ht="17.25" customHeight="1">
      <c r="F2213" s="592"/>
    </row>
    <row r="2214" ht="17.25" customHeight="1">
      <c r="F2214" s="592"/>
    </row>
    <row r="2215" spans="2:6" ht="17.25" customHeight="1">
      <c r="B2215" s="592"/>
      <c r="C2215" s="592"/>
      <c r="D2215" s="592"/>
      <c r="F2215" s="592"/>
    </row>
    <row r="2216" spans="2:6" ht="17.25" customHeight="1">
      <c r="B2216" s="592"/>
      <c r="C2216" s="592"/>
      <c r="D2216" s="592"/>
      <c r="F2216" s="592"/>
    </row>
    <row r="2217" spans="2:6" ht="17.25" customHeight="1">
      <c r="B2217" s="592"/>
      <c r="C2217" s="592"/>
      <c r="D2217" s="592"/>
      <c r="F2217" s="592"/>
    </row>
    <row r="2218" spans="2:6" ht="17.25" customHeight="1">
      <c r="B2218" s="592"/>
      <c r="C2218" s="592"/>
      <c r="D2218" s="592"/>
      <c r="F2218" s="592"/>
    </row>
    <row r="2219" spans="2:6" ht="17.25" customHeight="1">
      <c r="B2219" s="592"/>
      <c r="C2219" s="592"/>
      <c r="D2219" s="592"/>
      <c r="F2219" s="592"/>
    </row>
    <row r="2220" spans="2:6" ht="17.25" customHeight="1">
      <c r="B2220" s="592"/>
      <c r="C2220" s="592"/>
      <c r="D2220" s="592"/>
      <c r="F2220" s="592"/>
    </row>
    <row r="2221" spans="2:6" ht="17.25" customHeight="1">
      <c r="B2221" s="592"/>
      <c r="C2221" s="592"/>
      <c r="D2221" s="592"/>
      <c r="F2221" s="592"/>
    </row>
    <row r="2222" spans="2:6" ht="17.25" customHeight="1">
      <c r="B2222" s="592"/>
      <c r="C2222" s="592"/>
      <c r="D2222" s="592"/>
      <c r="F2222" s="592"/>
    </row>
    <row r="2223" spans="2:6" ht="17.25" customHeight="1">
      <c r="B2223" s="592"/>
      <c r="C2223" s="592"/>
      <c r="D2223" s="592"/>
      <c r="F2223" s="592"/>
    </row>
    <row r="2224" spans="2:6" ht="17.25" customHeight="1">
      <c r="B2224" s="592"/>
      <c r="C2224" s="592"/>
      <c r="D2224" s="592"/>
      <c r="F2224" s="592"/>
    </row>
    <row r="2225" spans="2:6" ht="17.25" customHeight="1">
      <c r="B2225" s="592"/>
      <c r="C2225" s="592"/>
      <c r="D2225" s="592"/>
      <c r="F2225" s="592"/>
    </row>
    <row r="2226" spans="2:6" ht="17.25" customHeight="1">
      <c r="B2226" s="592"/>
      <c r="C2226" s="592"/>
      <c r="D2226" s="592"/>
      <c r="F2226" s="592"/>
    </row>
    <row r="2227" spans="2:6" ht="17.25" customHeight="1">
      <c r="B2227" s="592"/>
      <c r="C2227" s="592"/>
      <c r="D2227" s="592"/>
      <c r="F2227" s="592"/>
    </row>
    <row r="2228" spans="2:6" ht="17.25" customHeight="1">
      <c r="B2228" s="592"/>
      <c r="C2228" s="592"/>
      <c r="D2228" s="592"/>
      <c r="F2228" s="592"/>
    </row>
    <row r="2229" spans="2:6" ht="17.25" customHeight="1">
      <c r="B2229" s="592"/>
      <c r="C2229" s="592"/>
      <c r="D2229" s="592"/>
      <c r="F2229" s="592"/>
    </row>
    <row r="2230" spans="2:6" ht="17.25" customHeight="1">
      <c r="B2230" s="592"/>
      <c r="C2230" s="592"/>
      <c r="D2230" s="592"/>
      <c r="F2230" s="592"/>
    </row>
    <row r="2231" spans="2:6" ht="17.25" customHeight="1">
      <c r="B2231" s="592"/>
      <c r="C2231" s="592"/>
      <c r="D2231" s="592"/>
      <c r="F2231" s="592"/>
    </row>
    <row r="2232" spans="2:6" ht="17.25" customHeight="1">
      <c r="B2232" s="592"/>
      <c r="C2232" s="592"/>
      <c r="D2232" s="592"/>
      <c r="F2232" s="592"/>
    </row>
    <row r="2233" spans="2:6" ht="17.25" customHeight="1">
      <c r="B2233" s="592"/>
      <c r="C2233" s="592"/>
      <c r="D2233" s="592"/>
      <c r="F2233" s="592"/>
    </row>
    <row r="2234" spans="2:6" ht="17.25" customHeight="1">
      <c r="B2234" s="592"/>
      <c r="C2234" s="592"/>
      <c r="D2234" s="592"/>
      <c r="F2234" s="592"/>
    </row>
    <row r="2235" spans="2:6" ht="17.25" customHeight="1">
      <c r="B2235" s="592"/>
      <c r="C2235" s="592"/>
      <c r="D2235" s="592"/>
      <c r="F2235" s="592"/>
    </row>
    <row r="2236" spans="2:6" ht="17.25" customHeight="1">
      <c r="B2236" s="592"/>
      <c r="C2236" s="592"/>
      <c r="D2236" s="592"/>
      <c r="F2236" s="592"/>
    </row>
    <row r="2237" spans="2:6" ht="17.25" customHeight="1">
      <c r="B2237" s="592"/>
      <c r="C2237" s="592"/>
      <c r="D2237" s="592"/>
      <c r="F2237" s="592"/>
    </row>
    <row r="2238" spans="2:6" ht="17.25" customHeight="1">
      <c r="B2238" s="592"/>
      <c r="C2238" s="592"/>
      <c r="D2238" s="592"/>
      <c r="F2238" s="592"/>
    </row>
    <row r="2239" spans="2:6" ht="17.25" customHeight="1">
      <c r="B2239" s="592"/>
      <c r="C2239" s="592"/>
      <c r="D2239" s="592"/>
      <c r="F2239" s="592"/>
    </row>
    <row r="2240" spans="2:4" ht="17.25" customHeight="1">
      <c r="B2240" s="592"/>
      <c r="C2240" s="592"/>
      <c r="D2240" s="592"/>
    </row>
    <row r="2241" spans="2:4" ht="17.25" customHeight="1">
      <c r="B2241" s="592"/>
      <c r="C2241" s="592"/>
      <c r="D2241" s="592"/>
    </row>
    <row r="2242" spans="2:4" ht="17.25" customHeight="1">
      <c r="B2242" s="592"/>
      <c r="C2242" s="592"/>
      <c r="D2242" s="592"/>
    </row>
    <row r="2243" spans="2:4" ht="17.25" customHeight="1">
      <c r="B2243" s="592"/>
      <c r="C2243" s="592"/>
      <c r="D2243" s="592"/>
    </row>
    <row r="2244" spans="2:4" ht="17.25" customHeight="1">
      <c r="B2244" s="592"/>
      <c r="C2244" s="592"/>
      <c r="D2244" s="592"/>
    </row>
    <row r="2245" spans="2:4" ht="17.25" customHeight="1">
      <c r="B2245" s="592"/>
      <c r="C2245" s="592"/>
      <c r="D2245" s="592"/>
    </row>
    <row r="2246" spans="2:4" ht="17.25" customHeight="1">
      <c r="B2246" s="592"/>
      <c r="C2246" s="592"/>
      <c r="D2246" s="592"/>
    </row>
    <row r="2247" spans="2:4" ht="17.25" customHeight="1">
      <c r="B2247" s="592"/>
      <c r="C2247" s="592"/>
      <c r="D2247" s="592"/>
    </row>
    <row r="2248" spans="2:4" ht="17.25" customHeight="1">
      <c r="B2248" s="592"/>
      <c r="C2248" s="592"/>
      <c r="D2248" s="592"/>
    </row>
    <row r="2249" spans="2:4" ht="17.25" customHeight="1">
      <c r="B2249" s="592"/>
      <c r="C2249" s="592"/>
      <c r="D2249" s="592"/>
    </row>
    <row r="2250" spans="2:4" ht="17.25" customHeight="1">
      <c r="B2250" s="592"/>
      <c r="C2250" s="592"/>
      <c r="D2250" s="592"/>
    </row>
    <row r="2251" spans="2:4" ht="17.25" customHeight="1">
      <c r="B2251" s="592"/>
      <c r="C2251" s="592"/>
      <c r="D2251" s="592"/>
    </row>
    <row r="2252" spans="2:4" ht="17.25" customHeight="1">
      <c r="B2252" s="592"/>
      <c r="C2252" s="592"/>
      <c r="D2252" s="592"/>
    </row>
    <row r="2253" spans="2:4" ht="17.25" customHeight="1">
      <c r="B2253" s="592"/>
      <c r="C2253" s="592"/>
      <c r="D2253" s="592"/>
    </row>
    <row r="2254" spans="2:4" ht="17.25" customHeight="1">
      <c r="B2254" s="592"/>
      <c r="C2254" s="592"/>
      <c r="D2254" s="592"/>
    </row>
    <row r="2255" spans="2:4" ht="17.25" customHeight="1">
      <c r="B2255" s="592"/>
      <c r="C2255" s="592"/>
      <c r="D2255" s="592"/>
    </row>
    <row r="2256" spans="2:4" ht="17.25" customHeight="1">
      <c r="B2256" s="592"/>
      <c r="C2256" s="592"/>
      <c r="D2256" s="592"/>
    </row>
    <row r="2257" spans="2:4" ht="17.25" customHeight="1">
      <c r="B2257" s="592"/>
      <c r="C2257" s="592"/>
      <c r="D2257" s="592"/>
    </row>
    <row r="2258" spans="2:4" ht="17.25" customHeight="1">
      <c r="B2258" s="592"/>
      <c r="C2258" s="592"/>
      <c r="D2258" s="592"/>
    </row>
    <row r="2259" spans="2:4" ht="17.25" customHeight="1">
      <c r="B2259" s="592"/>
      <c r="C2259" s="592"/>
      <c r="D2259" s="592"/>
    </row>
    <row r="2260" spans="2:4" ht="17.25" customHeight="1">
      <c r="B2260" s="592"/>
      <c r="C2260" s="592"/>
      <c r="D2260" s="592"/>
    </row>
    <row r="2261" spans="2:4" ht="17.25" customHeight="1">
      <c r="B2261" s="592"/>
      <c r="C2261" s="592"/>
      <c r="D2261" s="592"/>
    </row>
    <row r="2262" spans="2:4" ht="17.25" customHeight="1">
      <c r="B2262" s="592"/>
      <c r="C2262" s="592"/>
      <c r="D2262" s="592"/>
    </row>
    <row r="2263" spans="2:4" ht="17.25" customHeight="1">
      <c r="B2263" s="592"/>
      <c r="C2263" s="592"/>
      <c r="D2263" s="592"/>
    </row>
    <row r="2264" spans="2:4" ht="17.25" customHeight="1">
      <c r="B2264" s="592"/>
      <c r="C2264" s="592"/>
      <c r="D2264" s="592"/>
    </row>
    <row r="2265" spans="2:4" ht="17.25" customHeight="1">
      <c r="B2265" s="592"/>
      <c r="C2265" s="592"/>
      <c r="D2265" s="592"/>
    </row>
    <row r="2266" spans="2:4" ht="17.25" customHeight="1">
      <c r="B2266" s="592"/>
      <c r="C2266" s="592"/>
      <c r="D2266" s="592"/>
    </row>
    <row r="2267" spans="2:4" ht="17.25" customHeight="1">
      <c r="B2267" s="592"/>
      <c r="C2267" s="592"/>
      <c r="D2267" s="592"/>
    </row>
    <row r="2268" spans="2:4" ht="17.25" customHeight="1">
      <c r="B2268" s="592"/>
      <c r="C2268" s="592"/>
      <c r="D2268" s="592"/>
    </row>
    <row r="2269" spans="2:4" ht="17.25" customHeight="1">
      <c r="B2269" s="592"/>
      <c r="C2269" s="592"/>
      <c r="D2269" s="592"/>
    </row>
    <row r="2270" spans="2:4" ht="17.25" customHeight="1">
      <c r="B2270" s="592"/>
      <c r="C2270" s="592"/>
      <c r="D2270" s="592"/>
    </row>
    <row r="2271" spans="2:4" ht="17.25" customHeight="1">
      <c r="B2271" s="592"/>
      <c r="C2271" s="592"/>
      <c r="D2271" s="592"/>
    </row>
    <row r="2272" spans="2:4" ht="17.25" customHeight="1">
      <c r="B2272" s="592"/>
      <c r="C2272" s="592"/>
      <c r="D2272" s="592"/>
    </row>
    <row r="2273" spans="2:4" ht="17.25" customHeight="1">
      <c r="B2273" s="592"/>
      <c r="C2273" s="592"/>
      <c r="D2273" s="592"/>
    </row>
    <row r="2274" spans="2:4" ht="17.25" customHeight="1">
      <c r="B2274" s="592"/>
      <c r="C2274" s="592"/>
      <c r="D2274" s="592"/>
    </row>
    <row r="2275" spans="2:4" ht="17.25" customHeight="1">
      <c r="B2275" s="592"/>
      <c r="C2275" s="592"/>
      <c r="D2275" s="592"/>
    </row>
    <row r="2276" spans="2:4" ht="17.25" customHeight="1">
      <c r="B2276" s="592"/>
      <c r="C2276" s="592"/>
      <c r="D2276" s="592"/>
    </row>
    <row r="2277" spans="2:4" ht="17.25" customHeight="1">
      <c r="B2277" s="592"/>
      <c r="C2277" s="592"/>
      <c r="D2277" s="592"/>
    </row>
    <row r="2278" spans="2:4" ht="17.25" customHeight="1">
      <c r="B2278" s="592"/>
      <c r="C2278" s="592"/>
      <c r="D2278" s="592"/>
    </row>
    <row r="2279" spans="2:4" ht="17.25" customHeight="1">
      <c r="B2279" s="592"/>
      <c r="C2279" s="592"/>
      <c r="D2279" s="592"/>
    </row>
    <row r="2280" spans="2:4" ht="17.25" customHeight="1">
      <c r="B2280" s="592"/>
      <c r="C2280" s="592"/>
      <c r="D2280" s="592"/>
    </row>
    <row r="2281" spans="2:4" ht="17.25" customHeight="1">
      <c r="B2281" s="592"/>
      <c r="C2281" s="592"/>
      <c r="D2281" s="592"/>
    </row>
    <row r="2282" spans="2:4" ht="17.25" customHeight="1">
      <c r="B2282" s="592"/>
      <c r="C2282" s="592"/>
      <c r="D2282" s="592"/>
    </row>
    <row r="2283" spans="2:4" ht="17.25" customHeight="1">
      <c r="B2283" s="592"/>
      <c r="C2283" s="592"/>
      <c r="D2283" s="592"/>
    </row>
    <row r="2284" spans="2:4" ht="17.25" customHeight="1">
      <c r="B2284" s="592"/>
      <c r="C2284" s="592"/>
      <c r="D2284" s="592"/>
    </row>
    <row r="2285" spans="2:4" ht="17.25" customHeight="1">
      <c r="B2285" s="592"/>
      <c r="C2285" s="592"/>
      <c r="D2285" s="592"/>
    </row>
    <row r="2286" spans="2:4" ht="17.25" customHeight="1">
      <c r="B2286" s="592"/>
      <c r="C2286" s="592"/>
      <c r="D2286" s="592"/>
    </row>
    <row r="2287" spans="2:4" ht="17.25" customHeight="1">
      <c r="B2287" s="592"/>
      <c r="C2287" s="592"/>
      <c r="D2287" s="592"/>
    </row>
    <row r="2288" spans="2:4" ht="17.25" customHeight="1">
      <c r="B2288" s="592"/>
      <c r="C2288" s="592"/>
      <c r="D2288" s="592"/>
    </row>
    <row r="2289" spans="2:4" ht="17.25" customHeight="1">
      <c r="B2289" s="592"/>
      <c r="C2289" s="592"/>
      <c r="D2289" s="592"/>
    </row>
    <row r="2290" spans="2:4" ht="17.25" customHeight="1">
      <c r="B2290" s="592"/>
      <c r="C2290" s="592"/>
      <c r="D2290" s="592"/>
    </row>
    <row r="2291" spans="2:4" ht="17.25" customHeight="1">
      <c r="B2291" s="592"/>
      <c r="C2291" s="592"/>
      <c r="D2291" s="592"/>
    </row>
    <row r="2292" spans="2:4" ht="17.25" customHeight="1">
      <c r="B2292" s="592"/>
      <c r="C2292" s="592"/>
      <c r="D2292" s="592"/>
    </row>
    <row r="2293" spans="2:4" ht="17.25" customHeight="1">
      <c r="B2293" s="592"/>
      <c r="C2293" s="592"/>
      <c r="D2293" s="592"/>
    </row>
    <row r="2294" spans="2:4" ht="17.25" customHeight="1">
      <c r="B2294" s="592"/>
      <c r="C2294" s="592"/>
      <c r="D2294" s="592"/>
    </row>
    <row r="2295" spans="2:4" ht="17.25" customHeight="1">
      <c r="B2295" s="592"/>
      <c r="C2295" s="592"/>
      <c r="D2295" s="592"/>
    </row>
    <row r="2299" ht="48" customHeight="1">
      <c r="A2299" s="380"/>
    </row>
  </sheetData>
  <mergeCells count="6">
    <mergeCell ref="A6:F6"/>
    <mergeCell ref="A1:F1"/>
    <mergeCell ref="A2:F2"/>
    <mergeCell ref="A4:F4"/>
    <mergeCell ref="A5:F5"/>
    <mergeCell ref="A3:F3"/>
  </mergeCells>
  <printOptions horizontalCentered="1"/>
  <pageMargins left="0.984251968503937" right="0.35433070866141736" top="0.5905511811023623" bottom="0.3937007874015748" header="0.15748031496062992" footer="0.15748031496062992"/>
  <pageSetup firstPageNumber="52" useFirstPageNumber="1" fitToHeight="20" horizontalDpi="600" verticalDpi="600" orientation="portrait" paperSize="9" scale="82" r:id="rId2"/>
  <headerFooter alignWithMargins="0">
    <oddFooter>&amp;C&amp;P&amp;R
</oddFooter>
  </headerFooter>
  <rowBreaks count="1" manualBreakCount="1">
    <brk id="203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AS59"/>
  <sheetViews>
    <sheetView workbookViewId="0" topLeftCell="E1">
      <selection activeCell="E30" sqref="E30"/>
    </sheetView>
  </sheetViews>
  <sheetFormatPr defaultColWidth="9.140625" defaultRowHeight="12.75"/>
  <cols>
    <col min="1" max="1" width="12.8515625" style="924" hidden="1" customWidth="1"/>
    <col min="2" max="2" width="7.140625" style="924" hidden="1" customWidth="1"/>
    <col min="3" max="4" width="11.421875" style="924" hidden="1" customWidth="1"/>
    <col min="5" max="5" width="51.421875" style="924" customWidth="1"/>
    <col min="6" max="8" width="14.28125" style="924" customWidth="1"/>
    <col min="9" max="9" width="14.7109375" style="924" customWidth="1"/>
    <col min="10" max="16384" width="9.140625" style="924" customWidth="1"/>
  </cols>
  <sheetData>
    <row r="1" spans="1:45" ht="57" customHeight="1">
      <c r="A1" s="923"/>
      <c r="B1" s="923"/>
      <c r="C1" s="923"/>
      <c r="D1" s="923"/>
      <c r="E1" s="1119"/>
      <c r="F1" s="1119"/>
      <c r="G1" s="1119"/>
      <c r="H1" s="1119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5"/>
      <c r="AM1" s="925"/>
      <c r="AN1" s="925"/>
      <c r="AO1" s="925"/>
      <c r="AP1" s="925"/>
      <c r="AQ1" s="925"/>
      <c r="AR1" s="925"/>
      <c r="AS1" s="925"/>
    </row>
    <row r="2" spans="1:27" s="925" customFormat="1" ht="18.75" customHeight="1">
      <c r="A2" s="926"/>
      <c r="B2" s="926"/>
      <c r="C2" s="926"/>
      <c r="D2" s="926"/>
      <c r="E2" s="1120" t="s">
        <v>1132</v>
      </c>
      <c r="F2" s="1120"/>
      <c r="G2" s="1120"/>
      <c r="H2" s="1120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</row>
    <row r="3" spans="1:27" s="925" customFormat="1" ht="12.75">
      <c r="A3" s="927"/>
      <c r="B3" s="928"/>
      <c r="C3" s="928"/>
      <c r="D3" s="928"/>
      <c r="E3" s="929"/>
      <c r="F3" s="930"/>
      <c r="G3" s="931"/>
      <c r="H3" s="932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</row>
    <row r="4" spans="1:27" s="933" customFormat="1" ht="15.75">
      <c r="A4" s="923"/>
      <c r="B4" s="923"/>
      <c r="C4" s="923"/>
      <c r="D4" s="923"/>
      <c r="E4" s="1113" t="s">
        <v>1133</v>
      </c>
      <c r="F4" s="1113"/>
      <c r="G4" s="1113"/>
      <c r="H4" s="1113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</row>
    <row r="5" spans="1:27" s="933" customFormat="1" ht="15.75">
      <c r="A5" s="934"/>
      <c r="B5" s="934"/>
      <c r="C5" s="934"/>
      <c r="D5" s="934"/>
      <c r="E5" s="1114" t="s">
        <v>640</v>
      </c>
      <c r="F5" s="1114"/>
      <c r="G5" s="1114"/>
      <c r="H5" s="111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</row>
    <row r="6" spans="1:27" s="933" customFormat="1" ht="15.75">
      <c r="A6" s="935"/>
      <c r="B6" s="935"/>
      <c r="C6" s="935"/>
      <c r="D6" s="935"/>
      <c r="E6" s="1115" t="s">
        <v>0</v>
      </c>
      <c r="F6" s="1115"/>
      <c r="G6" s="1115"/>
      <c r="H6" s="1115"/>
      <c r="I6" s="924"/>
      <c r="J6" s="924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924"/>
      <c r="W6" s="924"/>
      <c r="X6" s="924"/>
      <c r="Y6" s="924"/>
      <c r="Z6" s="924"/>
      <c r="AA6" s="924"/>
    </row>
    <row r="7" spans="1:27" s="757" customFormat="1" ht="12.75">
      <c r="A7" s="936"/>
      <c r="B7" s="936"/>
      <c r="C7" s="936"/>
      <c r="D7" s="936"/>
      <c r="E7" s="1116" t="s">
        <v>1136</v>
      </c>
      <c r="F7" s="1116"/>
      <c r="G7" s="1116"/>
      <c r="H7" s="1116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4"/>
      <c r="AA7" s="924"/>
    </row>
    <row r="8" spans="1:27" s="757" customFormat="1" ht="12.75">
      <c r="A8" s="937"/>
      <c r="B8" s="756"/>
      <c r="C8" s="938"/>
      <c r="E8" s="939" t="s">
        <v>1</v>
      </c>
      <c r="F8" s="120"/>
      <c r="G8" s="940"/>
      <c r="H8" s="118" t="s">
        <v>363</v>
      </c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924"/>
      <c r="Z8" s="924"/>
      <c r="AA8" s="924"/>
    </row>
    <row r="9" spans="1:27" s="933" customFormat="1" ht="15.75">
      <c r="A9" s="941"/>
      <c r="B9" s="941"/>
      <c r="C9" s="941"/>
      <c r="E9" s="942"/>
      <c r="F9" s="943"/>
      <c r="G9" s="940"/>
      <c r="H9" s="944" t="s">
        <v>2</v>
      </c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</row>
    <row r="10" spans="1:8" ht="12.75">
      <c r="A10" s="945"/>
      <c r="E10" s="942"/>
      <c r="F10" s="946"/>
      <c r="G10" s="940"/>
      <c r="H10" s="947" t="s">
        <v>3</v>
      </c>
    </row>
    <row r="11" spans="1:8" ht="12.75" customHeight="1">
      <c r="A11" s="1112" t="s">
        <v>1246</v>
      </c>
      <c r="B11" s="1112"/>
      <c r="C11" s="1112"/>
      <c r="D11" s="1112"/>
      <c r="E11" s="1117" t="s">
        <v>1140</v>
      </c>
      <c r="F11" s="1117" t="s">
        <v>716</v>
      </c>
      <c r="G11" s="1117" t="s">
        <v>1170</v>
      </c>
      <c r="H11" s="1117" t="s">
        <v>1143</v>
      </c>
    </row>
    <row r="12" spans="1:8" ht="25.5">
      <c r="A12" s="948" t="s">
        <v>4</v>
      </c>
      <c r="B12" s="948" t="s">
        <v>5</v>
      </c>
      <c r="C12" s="948" t="s">
        <v>6</v>
      </c>
      <c r="D12" s="948" t="s">
        <v>7</v>
      </c>
      <c r="E12" s="1118"/>
      <c r="F12" s="1118"/>
      <c r="G12" s="1118"/>
      <c r="H12" s="1118"/>
    </row>
    <row r="13" spans="1:8" ht="12.75">
      <c r="A13" s="948">
        <v>1</v>
      </c>
      <c r="B13" s="948">
        <v>2</v>
      </c>
      <c r="C13" s="948">
        <v>3</v>
      </c>
      <c r="D13" s="948">
        <v>4</v>
      </c>
      <c r="E13" s="949">
        <v>1</v>
      </c>
      <c r="F13" s="949">
        <v>2</v>
      </c>
      <c r="G13" s="949">
        <v>3</v>
      </c>
      <c r="H13" s="949">
        <v>4</v>
      </c>
    </row>
    <row r="14" spans="1:8" ht="22.5" customHeight="1">
      <c r="A14" s="950" t="s">
        <v>8</v>
      </c>
      <c r="B14" s="951"/>
      <c r="C14" s="951"/>
      <c r="D14" s="952"/>
      <c r="E14" s="953" t="s">
        <v>1157</v>
      </c>
      <c r="F14" s="954">
        <v>-134000000</v>
      </c>
      <c r="G14" s="954">
        <v>-186398212</v>
      </c>
      <c r="H14" s="955">
        <v>-192019875</v>
      </c>
    </row>
    <row r="15" spans="1:8" ht="6.75" customHeight="1">
      <c r="A15" s="956"/>
      <c r="B15" s="956"/>
      <c r="C15" s="956"/>
      <c r="D15" s="957"/>
      <c r="E15" s="956"/>
      <c r="F15" s="958"/>
      <c r="G15" s="959"/>
      <c r="H15" s="959"/>
    </row>
    <row r="16" spans="1:8" ht="15.75">
      <c r="A16" s="950" t="s">
        <v>8</v>
      </c>
      <c r="B16" s="951"/>
      <c r="C16" s="951"/>
      <c r="D16" s="952"/>
      <c r="E16" s="953" t="s">
        <v>312</v>
      </c>
      <c r="F16" s="954">
        <v>-157359968</v>
      </c>
      <c r="G16" s="954">
        <v>-198148424</v>
      </c>
      <c r="H16" s="955">
        <v>-194229861</v>
      </c>
    </row>
    <row r="17" spans="1:8" ht="13.5">
      <c r="A17" s="960"/>
      <c r="B17" s="961"/>
      <c r="C17" s="962" t="s">
        <v>9</v>
      </c>
      <c r="D17" s="963"/>
      <c r="E17" s="964" t="s">
        <v>10</v>
      </c>
      <c r="F17" s="965">
        <v>-84242514</v>
      </c>
      <c r="G17" s="965">
        <v>-197842782</v>
      </c>
      <c r="H17" s="966">
        <v>-194165449</v>
      </c>
    </row>
    <row r="18" spans="1:8" ht="13.5">
      <c r="A18" s="967"/>
      <c r="B18" s="968"/>
      <c r="C18" s="969" t="s">
        <v>11</v>
      </c>
      <c r="D18" s="970"/>
      <c r="E18" s="971" t="s">
        <v>12</v>
      </c>
      <c r="F18" s="972">
        <v>0</v>
      </c>
      <c r="G18" s="972">
        <v>-191020000</v>
      </c>
      <c r="H18" s="973">
        <v>-191020000</v>
      </c>
    </row>
    <row r="19" spans="1:8" ht="12.75">
      <c r="A19" s="974"/>
      <c r="B19" s="975"/>
      <c r="C19" s="976" t="s">
        <v>13</v>
      </c>
      <c r="D19" s="977"/>
      <c r="E19" s="978" t="s">
        <v>14</v>
      </c>
      <c r="F19" s="979">
        <v>0</v>
      </c>
      <c r="G19" s="979">
        <v>-191020000</v>
      </c>
      <c r="H19" s="980">
        <v>-191020000</v>
      </c>
    </row>
    <row r="20" spans="1:8" ht="12.75">
      <c r="A20" s="974"/>
      <c r="B20" s="975"/>
      <c r="C20" s="976"/>
      <c r="D20" s="977"/>
      <c r="E20" s="978"/>
      <c r="F20" s="979"/>
      <c r="G20" s="979"/>
      <c r="H20" s="980"/>
    </row>
    <row r="21" spans="1:8" ht="13.5">
      <c r="A21" s="967"/>
      <c r="B21" s="968" t="s">
        <v>15</v>
      </c>
      <c r="C21" s="969" t="s">
        <v>16</v>
      </c>
      <c r="D21" s="970"/>
      <c r="E21" s="971" t="s">
        <v>17</v>
      </c>
      <c r="F21" s="972">
        <v>0</v>
      </c>
      <c r="G21" s="972">
        <v>0</v>
      </c>
      <c r="H21" s="973">
        <v>0</v>
      </c>
    </row>
    <row r="22" spans="1:8" ht="12.75">
      <c r="A22" s="974"/>
      <c r="B22" s="975"/>
      <c r="C22" s="981"/>
      <c r="D22" s="977"/>
      <c r="E22" s="982"/>
      <c r="F22" s="979"/>
      <c r="G22" s="979"/>
      <c r="H22" s="980"/>
    </row>
    <row r="23" spans="1:8" ht="13.5">
      <c r="A23" s="967"/>
      <c r="B23" s="968"/>
      <c r="C23" s="969" t="s">
        <v>18</v>
      </c>
      <c r="D23" s="970"/>
      <c r="E23" s="971" t="s">
        <v>19</v>
      </c>
      <c r="F23" s="972">
        <v>-84242514</v>
      </c>
      <c r="G23" s="972">
        <v>-6822782</v>
      </c>
      <c r="H23" s="973">
        <v>-3145449</v>
      </c>
    </row>
    <row r="24" spans="1:8" ht="12.75">
      <c r="A24" s="974"/>
      <c r="B24" s="975"/>
      <c r="C24" s="976" t="s">
        <v>20</v>
      </c>
      <c r="D24" s="977"/>
      <c r="E24" s="978" t="s">
        <v>21</v>
      </c>
      <c r="F24" s="983">
        <v>-69242514</v>
      </c>
      <c r="G24" s="983">
        <v>-6822782</v>
      </c>
      <c r="H24" s="984">
        <v>-3145449</v>
      </c>
    </row>
    <row r="25" spans="1:8" ht="12.75">
      <c r="A25" s="974"/>
      <c r="B25" s="975"/>
      <c r="C25" s="981"/>
      <c r="D25" s="977">
        <v>1000</v>
      </c>
      <c r="E25" s="985" t="s">
        <v>22</v>
      </c>
      <c r="F25" s="986">
        <v>-1436467</v>
      </c>
      <c r="G25" s="986">
        <v>-19047</v>
      </c>
      <c r="H25" s="984">
        <v>-8345</v>
      </c>
    </row>
    <row r="26" spans="1:8" ht="12.75">
      <c r="A26" s="974"/>
      <c r="B26" s="975"/>
      <c r="C26" s="981"/>
      <c r="D26" s="977">
        <v>3000</v>
      </c>
      <c r="E26" s="985" t="s">
        <v>23</v>
      </c>
      <c r="F26" s="986">
        <v>-52108419</v>
      </c>
      <c r="G26" s="986">
        <v>-3421911</v>
      </c>
      <c r="H26" s="984">
        <v>-2003704</v>
      </c>
    </row>
    <row r="27" spans="1:8" ht="12.75">
      <c r="A27" s="974"/>
      <c r="B27" s="975"/>
      <c r="C27" s="981"/>
      <c r="D27" s="977">
        <v>4000</v>
      </c>
      <c r="E27" s="985" t="s">
        <v>24</v>
      </c>
      <c r="F27" s="986">
        <v>-15697628</v>
      </c>
      <c r="G27" s="986">
        <v>-3381824</v>
      </c>
      <c r="H27" s="984">
        <v>-1133400</v>
      </c>
    </row>
    <row r="28" spans="1:8" ht="12.75">
      <c r="A28" s="974"/>
      <c r="B28" s="975"/>
      <c r="C28" s="981"/>
      <c r="D28" s="977"/>
      <c r="E28" s="985" t="s">
        <v>25</v>
      </c>
      <c r="F28" s="986">
        <v>0</v>
      </c>
      <c r="G28" s="986">
        <v>0</v>
      </c>
      <c r="H28" s="984">
        <v>0</v>
      </c>
    </row>
    <row r="29" spans="1:8" ht="12.75">
      <c r="A29" s="974"/>
      <c r="B29" s="975"/>
      <c r="C29" s="976" t="s">
        <v>26</v>
      </c>
      <c r="D29" s="977"/>
      <c r="E29" s="987" t="s">
        <v>27</v>
      </c>
      <c r="F29" s="983">
        <v>-15000000</v>
      </c>
      <c r="G29" s="983">
        <v>0</v>
      </c>
      <c r="H29" s="988">
        <v>0</v>
      </c>
    </row>
    <row r="30" spans="1:8" ht="12.75">
      <c r="A30" s="974"/>
      <c r="B30" s="975"/>
      <c r="C30" s="981"/>
      <c r="D30" s="977"/>
      <c r="E30" s="981"/>
      <c r="F30" s="983"/>
      <c r="G30" s="983"/>
      <c r="H30" s="988"/>
    </row>
    <row r="31" spans="1:8" ht="13.5">
      <c r="A31" s="967"/>
      <c r="B31" s="968"/>
      <c r="C31" s="989" t="s">
        <v>28</v>
      </c>
      <c r="D31" s="970"/>
      <c r="E31" s="989" t="s">
        <v>29</v>
      </c>
      <c r="F31" s="990">
        <v>-73117454</v>
      </c>
      <c r="G31" s="990">
        <v>-305642</v>
      </c>
      <c r="H31" s="991">
        <v>-64412</v>
      </c>
    </row>
    <row r="32" spans="1:8" ht="12.75">
      <c r="A32" s="992"/>
      <c r="B32" s="993"/>
      <c r="C32" s="994"/>
      <c r="D32" s="995"/>
      <c r="E32" s="994"/>
      <c r="F32" s="996"/>
      <c r="G32" s="996"/>
      <c r="H32" s="997"/>
    </row>
    <row r="33" spans="1:8" ht="15.75">
      <c r="A33" s="950" t="s">
        <v>30</v>
      </c>
      <c r="B33" s="951"/>
      <c r="C33" s="951"/>
      <c r="D33" s="952"/>
      <c r="E33" s="953" t="s">
        <v>313</v>
      </c>
      <c r="F33" s="954">
        <v>23359968</v>
      </c>
      <c r="G33" s="954">
        <v>11750212</v>
      </c>
      <c r="H33" s="955">
        <v>2209986</v>
      </c>
    </row>
    <row r="34" spans="1:8" ht="13.5">
      <c r="A34" s="960"/>
      <c r="B34" s="961"/>
      <c r="C34" s="962" t="s">
        <v>9</v>
      </c>
      <c r="D34" s="963"/>
      <c r="E34" s="962" t="s">
        <v>10</v>
      </c>
      <c r="F34" s="998">
        <v>21462648</v>
      </c>
      <c r="G34" s="998">
        <v>10811668</v>
      </c>
      <c r="H34" s="999">
        <v>1878771</v>
      </c>
    </row>
    <row r="35" spans="1:8" ht="13.5">
      <c r="A35" s="967"/>
      <c r="B35" s="968"/>
      <c r="C35" s="969" t="s">
        <v>11</v>
      </c>
      <c r="D35" s="970"/>
      <c r="E35" s="989" t="s">
        <v>12</v>
      </c>
      <c r="F35" s="990">
        <v>2743640</v>
      </c>
      <c r="G35" s="990">
        <v>770621</v>
      </c>
      <c r="H35" s="991">
        <v>134580</v>
      </c>
    </row>
    <row r="36" spans="1:8" ht="12.75">
      <c r="A36" s="974"/>
      <c r="B36" s="975" t="s">
        <v>31</v>
      </c>
      <c r="C36" s="976" t="s">
        <v>32</v>
      </c>
      <c r="D36" s="977"/>
      <c r="E36" s="987" t="s">
        <v>33</v>
      </c>
      <c r="F36" s="983">
        <v>2603640</v>
      </c>
      <c r="G36" s="983">
        <v>735621</v>
      </c>
      <c r="H36" s="988">
        <v>134580</v>
      </c>
    </row>
    <row r="37" spans="1:8" ht="12.75">
      <c r="A37" s="974"/>
      <c r="B37" s="975"/>
      <c r="C37" s="981"/>
      <c r="D37" s="977">
        <v>6006</v>
      </c>
      <c r="E37" s="985" t="s">
        <v>34</v>
      </c>
      <c r="F37" s="986">
        <v>2603640</v>
      </c>
      <c r="G37" s="986">
        <v>735621</v>
      </c>
      <c r="H37" s="984">
        <v>134580</v>
      </c>
    </row>
    <row r="38" spans="1:8" ht="12.75">
      <c r="A38" s="974"/>
      <c r="B38" s="975"/>
      <c r="C38" s="976" t="s">
        <v>13</v>
      </c>
      <c r="D38" s="977"/>
      <c r="E38" s="987" t="s">
        <v>14</v>
      </c>
      <c r="F38" s="983">
        <v>140000</v>
      </c>
      <c r="G38" s="983">
        <v>35000</v>
      </c>
      <c r="H38" s="988">
        <v>0</v>
      </c>
    </row>
    <row r="39" spans="1:8" ht="12.75">
      <c r="A39" s="974"/>
      <c r="B39" s="975"/>
      <c r="C39" s="976"/>
      <c r="D39" s="977"/>
      <c r="E39" s="987"/>
      <c r="F39" s="983"/>
      <c r="G39" s="983"/>
      <c r="H39" s="988"/>
    </row>
    <row r="40" spans="1:8" ht="13.5">
      <c r="A40" s="967"/>
      <c r="B40" s="968" t="s">
        <v>15</v>
      </c>
      <c r="C40" s="969" t="s">
        <v>16</v>
      </c>
      <c r="D40" s="970"/>
      <c r="E40" s="989" t="s">
        <v>17</v>
      </c>
      <c r="F40" s="990">
        <v>476494</v>
      </c>
      <c r="G40" s="990">
        <v>277215</v>
      </c>
      <c r="H40" s="991">
        <v>277215</v>
      </c>
    </row>
    <row r="41" spans="1:8" ht="13.5">
      <c r="A41" s="967"/>
      <c r="B41" s="968"/>
      <c r="C41" s="969"/>
      <c r="D41" s="970"/>
      <c r="E41" s="987" t="s">
        <v>35</v>
      </c>
      <c r="F41" s="990">
        <v>476494</v>
      </c>
      <c r="G41" s="990">
        <v>277214.77</v>
      </c>
      <c r="H41" s="991">
        <v>277214.77</v>
      </c>
    </row>
    <row r="42" spans="1:8" ht="12.75">
      <c r="A42" s="974"/>
      <c r="B42" s="975"/>
      <c r="C42" s="981"/>
      <c r="D42" s="977"/>
      <c r="E42" s="981"/>
      <c r="F42" s="983"/>
      <c r="G42" s="983"/>
      <c r="H42" s="988"/>
    </row>
    <row r="43" spans="1:8" ht="13.5">
      <c r="A43" s="967"/>
      <c r="B43" s="968"/>
      <c r="C43" s="969" t="s">
        <v>18</v>
      </c>
      <c r="D43" s="970"/>
      <c r="E43" s="989" t="s">
        <v>19</v>
      </c>
      <c r="F43" s="990">
        <v>18242514</v>
      </c>
      <c r="G43" s="990">
        <v>9763832</v>
      </c>
      <c r="H43" s="991">
        <v>1466976</v>
      </c>
    </row>
    <row r="44" spans="1:8" ht="12.75">
      <c r="A44" s="974"/>
      <c r="B44" s="975"/>
      <c r="C44" s="976" t="s">
        <v>20</v>
      </c>
      <c r="D44" s="977"/>
      <c r="E44" s="987" t="s">
        <v>21</v>
      </c>
      <c r="F44" s="983">
        <v>18242514</v>
      </c>
      <c r="G44" s="983">
        <v>9755577</v>
      </c>
      <c r="H44" s="988">
        <v>1465325</v>
      </c>
    </row>
    <row r="45" spans="1:8" ht="12.75">
      <c r="A45" s="974"/>
      <c r="B45" s="975"/>
      <c r="C45" s="981"/>
      <c r="D45" s="977">
        <v>1000</v>
      </c>
      <c r="E45" s="985" t="s">
        <v>22</v>
      </c>
      <c r="F45" s="986">
        <v>436467</v>
      </c>
      <c r="G45" s="986">
        <v>137500</v>
      </c>
      <c r="H45" s="984">
        <v>9745</v>
      </c>
    </row>
    <row r="46" spans="1:8" ht="12.75">
      <c r="A46" s="974"/>
      <c r="B46" s="975"/>
      <c r="C46" s="981"/>
      <c r="D46" s="977">
        <v>3000</v>
      </c>
      <c r="E46" s="985" t="s">
        <v>23</v>
      </c>
      <c r="F46" s="986">
        <v>2108419</v>
      </c>
      <c r="G46" s="986">
        <v>2391288</v>
      </c>
      <c r="H46" s="984">
        <v>53675</v>
      </c>
    </row>
    <row r="47" spans="1:8" ht="12.75">
      <c r="A47" s="974"/>
      <c r="B47" s="975"/>
      <c r="C47" s="981"/>
      <c r="D47" s="977">
        <v>4000</v>
      </c>
      <c r="E47" s="985" t="s">
        <v>24</v>
      </c>
      <c r="F47" s="986">
        <v>15697628</v>
      </c>
      <c r="G47" s="986">
        <v>7226789</v>
      </c>
      <c r="H47" s="984">
        <v>1401905</v>
      </c>
    </row>
    <row r="48" spans="1:8" ht="12.75">
      <c r="A48" s="974"/>
      <c r="B48" s="975"/>
      <c r="C48" s="981"/>
      <c r="D48" s="977">
        <v>5000</v>
      </c>
      <c r="E48" s="985" t="s">
        <v>36</v>
      </c>
      <c r="F48" s="986">
        <v>0</v>
      </c>
      <c r="G48" s="986">
        <v>0</v>
      </c>
      <c r="H48" s="984">
        <v>0</v>
      </c>
    </row>
    <row r="49" spans="1:8" ht="12.75">
      <c r="A49" s="974"/>
      <c r="B49" s="975"/>
      <c r="C49" s="981"/>
      <c r="D49" s="977"/>
      <c r="E49" s="985" t="s">
        <v>25</v>
      </c>
      <c r="F49" s="986">
        <v>0</v>
      </c>
      <c r="G49" s="986">
        <v>0</v>
      </c>
      <c r="H49" s="984">
        <v>0</v>
      </c>
    </row>
    <row r="50" spans="1:8" ht="12.75">
      <c r="A50" s="974"/>
      <c r="B50" s="975"/>
      <c r="C50" s="976" t="s">
        <v>26</v>
      </c>
      <c r="D50" s="977"/>
      <c r="E50" s="987" t="s">
        <v>27</v>
      </c>
      <c r="F50" s="983">
        <v>0</v>
      </c>
      <c r="G50" s="983">
        <v>8255</v>
      </c>
      <c r="H50" s="988">
        <v>1651</v>
      </c>
    </row>
    <row r="51" spans="1:8" ht="12.75">
      <c r="A51" s="974"/>
      <c r="B51" s="975"/>
      <c r="C51" s="981"/>
      <c r="D51" s="977"/>
      <c r="E51" s="981"/>
      <c r="F51" s="983"/>
      <c r="G51" s="983"/>
      <c r="H51" s="988"/>
    </row>
    <row r="52" spans="1:8" ht="13.5">
      <c r="A52" s="967"/>
      <c r="B52" s="968"/>
      <c r="C52" s="989" t="s">
        <v>28</v>
      </c>
      <c r="D52" s="970"/>
      <c r="E52" s="989" t="s">
        <v>29</v>
      </c>
      <c r="F52" s="990">
        <v>1451579</v>
      </c>
      <c r="G52" s="990">
        <v>694407</v>
      </c>
      <c r="H52" s="991">
        <v>87078</v>
      </c>
    </row>
    <row r="53" spans="1:8" ht="12.75">
      <c r="A53" s="1000"/>
      <c r="B53" s="1001"/>
      <c r="C53" s="1002"/>
      <c r="D53" s="1003"/>
      <c r="E53" s="1004" t="s">
        <v>37</v>
      </c>
      <c r="F53" s="1005">
        <v>445741</v>
      </c>
      <c r="G53" s="1006">
        <v>244137</v>
      </c>
      <c r="H53" s="1006">
        <v>244137</v>
      </c>
    </row>
    <row r="54" ht="25.5" customHeight="1">
      <c r="E54" s="1007"/>
    </row>
    <row r="55" spans="1:8" ht="29.25" customHeight="1">
      <c r="A55" s="1008" t="s">
        <v>38</v>
      </c>
      <c r="E55" s="1008"/>
      <c r="H55" s="1009"/>
    </row>
    <row r="56" spans="1:8" ht="12.75">
      <c r="A56" s="1008"/>
      <c r="E56" s="1008" t="s">
        <v>140</v>
      </c>
      <c r="H56" s="1009"/>
    </row>
    <row r="57" spans="1:8" ht="12.75">
      <c r="A57" s="1008"/>
      <c r="E57" s="1008" t="s">
        <v>1162</v>
      </c>
      <c r="H57" s="1009" t="s">
        <v>1163</v>
      </c>
    </row>
    <row r="58" spans="1:5" ht="27.75" customHeight="1">
      <c r="A58" s="1008"/>
      <c r="E58" s="1008"/>
    </row>
    <row r="59" spans="1:5" ht="12.75">
      <c r="A59" s="1010" t="s">
        <v>39</v>
      </c>
      <c r="E59" s="1010" t="s">
        <v>40</v>
      </c>
    </row>
  </sheetData>
  <mergeCells count="11">
    <mergeCell ref="E1:H1"/>
    <mergeCell ref="E2:H2"/>
    <mergeCell ref="A11:D11"/>
    <mergeCell ref="E4:H4"/>
    <mergeCell ref="E5:H5"/>
    <mergeCell ref="E6:H6"/>
    <mergeCell ref="E7:H7"/>
    <mergeCell ref="E11:E12"/>
    <mergeCell ref="F11:F12"/>
    <mergeCell ref="G11:G12"/>
    <mergeCell ref="H11:H12"/>
  </mergeCells>
  <conditionalFormatting sqref="H55:H56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89" useFirstPageNumber="1" fitToHeight="1" fitToWidth="1" horizontalDpi="600" verticalDpi="600" orientation="portrait" paperSize="9" scale="82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B159"/>
  <sheetViews>
    <sheetView showGridLines="0" zoomScaleSheetLayoutView="100" workbookViewId="0" topLeftCell="A1">
      <selection activeCell="G25" sqref="G25"/>
    </sheetView>
  </sheetViews>
  <sheetFormatPr defaultColWidth="9.140625" defaultRowHeight="12.75"/>
  <cols>
    <col min="1" max="1" width="9.57421875" style="594" customWidth="1"/>
    <col min="2" max="2" width="49.00390625" style="595" customWidth="1"/>
    <col min="3" max="3" width="12.57421875" style="597" customWidth="1"/>
    <col min="4" max="4" width="12.140625" style="597" customWidth="1"/>
    <col min="5" max="5" width="10.140625" style="597" customWidth="1"/>
    <col min="6" max="6" width="11.57421875" style="597" customWidth="1"/>
    <col min="7" max="7" width="10.8515625" style="110" customWidth="1"/>
    <col min="8" max="16384" width="9.140625" style="110" customWidth="1"/>
  </cols>
  <sheetData>
    <row r="4" spans="1:6" ht="15.75">
      <c r="A4" s="1121" t="s">
        <v>41</v>
      </c>
      <c r="B4" s="1121"/>
      <c r="C4" s="1121"/>
      <c r="D4" s="1121"/>
      <c r="E4" s="1121"/>
      <c r="F4" s="1121"/>
    </row>
    <row r="5" s="579" customFormat="1" ht="15"/>
    <row r="6" spans="1:53" s="589" customFormat="1" ht="12.75" customHeight="1">
      <c r="A6" s="1122" t="s">
        <v>42</v>
      </c>
      <c r="B6" s="1122"/>
      <c r="C6" s="1122"/>
      <c r="D6" s="1122"/>
      <c r="E6" s="1122"/>
      <c r="F6" s="1122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s="589" customFormat="1" ht="3" customHeight="1">
      <c r="A7" s="1011"/>
      <c r="B7" s="1012"/>
      <c r="C7" s="1012"/>
      <c r="D7" s="1011"/>
      <c r="E7" s="1011"/>
      <c r="F7" s="1013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</row>
    <row r="8" spans="1:53" s="589" customFormat="1" ht="17.25" customHeight="1">
      <c r="A8" s="1123" t="s">
        <v>43</v>
      </c>
      <c r="B8" s="1123"/>
      <c r="C8" s="1123"/>
      <c r="D8" s="1123"/>
      <c r="E8" s="1123"/>
      <c r="F8" s="1123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</row>
    <row r="9" spans="1:53" s="589" customFormat="1" ht="12.75">
      <c r="A9" s="94"/>
      <c r="B9" s="504"/>
      <c r="C9" s="504"/>
      <c r="D9" s="504"/>
      <c r="E9" s="504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</row>
    <row r="10" spans="1:53" s="589" customFormat="1" ht="17.25" customHeight="1">
      <c r="A10" s="1083"/>
      <c r="B10" s="1083"/>
      <c r="C10" s="1083"/>
      <c r="D10" s="1083"/>
      <c r="E10" s="1083"/>
      <c r="F10" s="1083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</row>
    <row r="11" spans="1:53" s="589" customFormat="1" ht="17.25" customHeight="1">
      <c r="A11" s="1093" t="s">
        <v>44</v>
      </c>
      <c r="B11" s="1093"/>
      <c r="C11" s="1093"/>
      <c r="D11" s="1093"/>
      <c r="E11" s="1093"/>
      <c r="F11" s="1093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</row>
    <row r="12" spans="1:53" s="589" customFormat="1" ht="17.25" customHeight="1">
      <c r="A12" s="1079" t="s">
        <v>45</v>
      </c>
      <c r="B12" s="1079"/>
      <c r="C12" s="1079"/>
      <c r="D12" s="1079"/>
      <c r="E12" s="1079"/>
      <c r="F12" s="107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</row>
    <row r="13" spans="1:53" s="589" customFormat="1" ht="12.75">
      <c r="A13" s="1072" t="s">
        <v>1136</v>
      </c>
      <c r="B13" s="1072"/>
      <c r="C13" s="1072"/>
      <c r="D13" s="1072"/>
      <c r="E13" s="1072"/>
      <c r="F13" s="1072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</row>
    <row r="14" spans="1:53" s="589" customFormat="1" ht="17.25" customHeight="1">
      <c r="A14" s="502" t="s">
        <v>511</v>
      </c>
      <c r="B14" s="41"/>
      <c r="C14" s="112"/>
      <c r="D14" s="114"/>
      <c r="F14" s="118" t="s">
        <v>1138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</row>
    <row r="15" spans="2:48" s="589" customFormat="1" ht="12.75">
      <c r="B15" s="590"/>
      <c r="C15" s="591"/>
      <c r="D15" s="592"/>
      <c r="F15" s="593" t="s">
        <v>46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3:6" ht="12.75" customHeight="1">
      <c r="C16" s="596"/>
      <c r="D16" s="596"/>
      <c r="F16" s="598" t="s">
        <v>1167</v>
      </c>
    </row>
    <row r="17" spans="1:6" ht="46.5" customHeight="1">
      <c r="A17" s="124" t="s">
        <v>771</v>
      </c>
      <c r="B17" s="124" t="s">
        <v>1168</v>
      </c>
      <c r="C17" s="599" t="s">
        <v>716</v>
      </c>
      <c r="D17" s="599" t="s">
        <v>1170</v>
      </c>
      <c r="E17" s="599" t="s">
        <v>772</v>
      </c>
      <c r="F17" s="599" t="s">
        <v>1143</v>
      </c>
    </row>
    <row r="18" spans="1:6" s="259" customFormat="1" ht="12.75">
      <c r="A18" s="600">
        <v>1</v>
      </c>
      <c r="B18" s="599">
        <v>2</v>
      </c>
      <c r="C18" s="600">
        <v>3</v>
      </c>
      <c r="D18" s="600">
        <v>4</v>
      </c>
      <c r="E18" s="600">
        <v>5</v>
      </c>
      <c r="F18" s="600">
        <v>6</v>
      </c>
    </row>
    <row r="19" spans="1:6" s="275" customFormat="1" ht="12.75">
      <c r="A19" s="263" t="s">
        <v>47</v>
      </c>
      <c r="B19" s="601" t="s">
        <v>48</v>
      </c>
      <c r="C19" s="620">
        <v>153409598</v>
      </c>
      <c r="D19" s="620">
        <v>68534120</v>
      </c>
      <c r="E19" s="621">
        <v>44.67394536813792</v>
      </c>
      <c r="F19" s="620">
        <v>12582546</v>
      </c>
    </row>
    <row r="20" spans="1:6" s="275" customFormat="1" ht="12.75">
      <c r="A20" s="263" t="s">
        <v>1283</v>
      </c>
      <c r="B20" s="601" t="s">
        <v>1036</v>
      </c>
      <c r="C20" s="620">
        <v>800000</v>
      </c>
      <c r="D20" s="620">
        <v>800000</v>
      </c>
      <c r="E20" s="621">
        <v>100</v>
      </c>
      <c r="F20" s="620">
        <v>0</v>
      </c>
    </row>
    <row r="21" spans="1:6" s="259" customFormat="1" ht="12.75" hidden="1">
      <c r="A21" s="600" t="s">
        <v>832</v>
      </c>
      <c r="B21" s="608" t="s">
        <v>833</v>
      </c>
      <c r="C21" s="605">
        <v>0</v>
      </c>
      <c r="D21" s="605">
        <v>0</v>
      </c>
      <c r="E21" s="621" t="e">
        <v>#DIV/0!</v>
      </c>
      <c r="F21" s="620">
        <v>0</v>
      </c>
    </row>
    <row r="22" spans="1:6" s="259" customFormat="1" ht="12.75" hidden="1">
      <c r="A22" s="600" t="s">
        <v>834</v>
      </c>
      <c r="B22" s="608" t="s">
        <v>835</v>
      </c>
      <c r="C22" s="605">
        <v>0</v>
      </c>
      <c r="D22" s="605">
        <v>0</v>
      </c>
      <c r="E22" s="621" t="e">
        <v>#DIV/0!</v>
      </c>
      <c r="F22" s="620">
        <v>0</v>
      </c>
    </row>
    <row r="23" spans="1:6" s="259" customFormat="1" ht="25.5" hidden="1">
      <c r="A23" s="600" t="s">
        <v>836</v>
      </c>
      <c r="B23" s="608" t="s">
        <v>837</v>
      </c>
      <c r="C23" s="605">
        <v>0</v>
      </c>
      <c r="D23" s="605">
        <v>0</v>
      </c>
      <c r="E23" s="621" t="e">
        <v>#DIV/0!</v>
      </c>
      <c r="F23" s="620">
        <v>0</v>
      </c>
    </row>
    <row r="24" spans="1:6" s="259" customFormat="1" ht="27.75" customHeight="1" hidden="1">
      <c r="A24" s="600" t="s">
        <v>838</v>
      </c>
      <c r="B24" s="608" t="s">
        <v>839</v>
      </c>
      <c r="C24" s="605">
        <v>0</v>
      </c>
      <c r="D24" s="605">
        <v>0</v>
      </c>
      <c r="E24" s="621" t="e">
        <v>#DIV/0!</v>
      </c>
      <c r="F24" s="620">
        <v>0</v>
      </c>
    </row>
    <row r="25" spans="1:6" s="275" customFormat="1" ht="18" customHeight="1">
      <c r="A25" s="263" t="s">
        <v>843</v>
      </c>
      <c r="B25" s="601" t="s">
        <v>1022</v>
      </c>
      <c r="C25" s="620">
        <v>79132872</v>
      </c>
      <c r="D25" s="620">
        <v>34394825</v>
      </c>
      <c r="E25" s="621">
        <v>43.464648926175705</v>
      </c>
      <c r="F25" s="620">
        <v>7789354</v>
      </c>
    </row>
    <row r="26" spans="1:6" s="275" customFormat="1" ht="12.75">
      <c r="A26" s="263" t="s">
        <v>49</v>
      </c>
      <c r="B26" s="601" t="s">
        <v>50</v>
      </c>
      <c r="C26" s="620">
        <v>79132872</v>
      </c>
      <c r="D26" s="620">
        <v>34394825</v>
      </c>
      <c r="E26" s="621">
        <v>43.464648926175705</v>
      </c>
      <c r="F26" s="620">
        <v>7789354</v>
      </c>
    </row>
    <row r="27" spans="1:6" s="275" customFormat="1" ht="38.25">
      <c r="A27" s="764" t="s">
        <v>51</v>
      </c>
      <c r="B27" s="639" t="s">
        <v>272</v>
      </c>
      <c r="C27" s="607">
        <v>0</v>
      </c>
      <c r="D27" s="607">
        <v>20000</v>
      </c>
      <c r="E27" s="614">
        <v>0</v>
      </c>
      <c r="F27" s="607">
        <v>20000</v>
      </c>
    </row>
    <row r="28" spans="1:6" s="275" customFormat="1" ht="12.75">
      <c r="A28" s="260" t="s">
        <v>52</v>
      </c>
      <c r="B28" s="608" t="s">
        <v>50</v>
      </c>
      <c r="C28" s="605">
        <v>237545</v>
      </c>
      <c r="D28" s="605">
        <v>420545</v>
      </c>
      <c r="E28" s="614">
        <v>177.03803489865078</v>
      </c>
      <c r="F28" s="607">
        <v>72359</v>
      </c>
    </row>
    <row r="29" spans="1:6" s="275" customFormat="1" ht="25.5" hidden="1">
      <c r="A29" s="623" t="s">
        <v>848</v>
      </c>
      <c r="B29" s="610" t="s">
        <v>849</v>
      </c>
      <c r="C29" s="611"/>
      <c r="D29" s="611"/>
      <c r="E29" s="614" t="e">
        <v>#DIV/0!</v>
      </c>
      <c r="F29" s="607">
        <v>-348186</v>
      </c>
    </row>
    <row r="30" spans="1:6" s="275" customFormat="1" ht="25.5" hidden="1">
      <c r="A30" s="623" t="s">
        <v>850</v>
      </c>
      <c r="B30" s="610" t="s">
        <v>851</v>
      </c>
      <c r="C30" s="611"/>
      <c r="D30" s="611"/>
      <c r="E30" s="614" t="e">
        <v>#DIV/0!</v>
      </c>
      <c r="F30" s="607">
        <v>0</v>
      </c>
    </row>
    <row r="31" spans="1:6" s="275" customFormat="1" ht="25.5" hidden="1">
      <c r="A31" s="623" t="s">
        <v>852</v>
      </c>
      <c r="B31" s="610" t="s">
        <v>853</v>
      </c>
      <c r="C31" s="611"/>
      <c r="D31" s="611"/>
      <c r="E31" s="614" t="e">
        <v>#DIV/0!</v>
      </c>
      <c r="F31" s="607">
        <v>0</v>
      </c>
    </row>
    <row r="32" spans="1:6" s="275" customFormat="1" ht="42" customHeight="1" hidden="1">
      <c r="A32" s="623" t="s">
        <v>854</v>
      </c>
      <c r="B32" s="610" t="s">
        <v>855</v>
      </c>
      <c r="C32" s="611"/>
      <c r="D32" s="611"/>
      <c r="E32" s="614" t="e">
        <v>#DIV/0!</v>
      </c>
      <c r="F32" s="607">
        <v>0</v>
      </c>
    </row>
    <row r="33" spans="1:6" s="275" customFormat="1" ht="12.75" hidden="1">
      <c r="A33" s="623" t="s">
        <v>856</v>
      </c>
      <c r="B33" s="610" t="s">
        <v>857</v>
      </c>
      <c r="C33" s="611"/>
      <c r="D33" s="611"/>
      <c r="E33" s="614" t="e">
        <v>#DIV/0!</v>
      </c>
      <c r="F33" s="607">
        <v>0</v>
      </c>
    </row>
    <row r="34" spans="1:6" s="275" customFormat="1" ht="38.25" hidden="1">
      <c r="A34" s="623" t="s">
        <v>858</v>
      </c>
      <c r="B34" s="610" t="s">
        <v>859</v>
      </c>
      <c r="C34" s="611"/>
      <c r="D34" s="611"/>
      <c r="E34" s="614" t="e">
        <v>#DIV/0!</v>
      </c>
      <c r="F34" s="607">
        <v>0</v>
      </c>
    </row>
    <row r="35" spans="1:6" s="275" customFormat="1" ht="38.25" hidden="1">
      <c r="A35" s="623" t="s">
        <v>860</v>
      </c>
      <c r="B35" s="610" t="s">
        <v>861</v>
      </c>
      <c r="C35" s="611"/>
      <c r="D35" s="611"/>
      <c r="E35" s="614" t="e">
        <v>#DIV/0!</v>
      </c>
      <c r="F35" s="607">
        <v>0</v>
      </c>
    </row>
    <row r="36" spans="1:6" s="275" customFormat="1" ht="25.5" hidden="1">
      <c r="A36" s="623" t="s">
        <v>862</v>
      </c>
      <c r="B36" s="610" t="s">
        <v>863</v>
      </c>
      <c r="C36" s="611"/>
      <c r="D36" s="611"/>
      <c r="E36" s="614" t="e">
        <v>#DIV/0!</v>
      </c>
      <c r="F36" s="607">
        <v>0</v>
      </c>
    </row>
    <row r="37" spans="1:6" s="275" customFormat="1" ht="12.75" hidden="1">
      <c r="A37" s="623" t="s">
        <v>864</v>
      </c>
      <c r="B37" s="610" t="s">
        <v>865</v>
      </c>
      <c r="C37" s="611"/>
      <c r="D37" s="611"/>
      <c r="E37" s="614" t="e">
        <v>#DIV/0!</v>
      </c>
      <c r="F37" s="607">
        <v>0</v>
      </c>
    </row>
    <row r="38" spans="1:6" s="275" customFormat="1" ht="25.5">
      <c r="A38" s="260" t="s">
        <v>53</v>
      </c>
      <c r="B38" s="608" t="s">
        <v>54</v>
      </c>
      <c r="C38" s="605">
        <v>78895327</v>
      </c>
      <c r="D38" s="605">
        <v>33954280</v>
      </c>
      <c r="E38" s="614">
        <v>43.03712436606036</v>
      </c>
      <c r="F38" s="607">
        <v>7716995</v>
      </c>
    </row>
    <row r="39" spans="1:6" s="275" customFormat="1" ht="12.75" hidden="1">
      <c r="A39" s="623" t="s">
        <v>868</v>
      </c>
      <c r="B39" s="610" t="s">
        <v>869</v>
      </c>
      <c r="C39" s="611"/>
      <c r="D39" s="611"/>
      <c r="E39" s="614" t="e">
        <v>#DIV/0!</v>
      </c>
      <c r="F39" s="607">
        <v>-26237285</v>
      </c>
    </row>
    <row r="40" spans="1:6" s="275" customFormat="1" ht="12.75" hidden="1">
      <c r="A40" s="623" t="s">
        <v>870</v>
      </c>
      <c r="B40" s="610" t="s">
        <v>871</v>
      </c>
      <c r="C40" s="611"/>
      <c r="D40" s="611"/>
      <c r="E40" s="614" t="e">
        <v>#DIV/0!</v>
      </c>
      <c r="F40" s="607">
        <v>0</v>
      </c>
    </row>
    <row r="41" spans="1:6" s="275" customFormat="1" ht="25.5" hidden="1">
      <c r="A41" s="623" t="s">
        <v>872</v>
      </c>
      <c r="B41" s="610" t="s">
        <v>873</v>
      </c>
      <c r="C41" s="611"/>
      <c r="D41" s="611"/>
      <c r="E41" s="614" t="e">
        <v>#DIV/0!</v>
      </c>
      <c r="F41" s="607">
        <v>0</v>
      </c>
    </row>
    <row r="42" spans="1:6" s="275" customFormat="1" ht="63.75" hidden="1">
      <c r="A42" s="623" t="s">
        <v>874</v>
      </c>
      <c r="B42" s="610" t="s">
        <v>875</v>
      </c>
      <c r="C42" s="611"/>
      <c r="D42" s="611"/>
      <c r="E42" s="614" t="e">
        <v>#DIV/0!</v>
      </c>
      <c r="F42" s="607">
        <v>0</v>
      </c>
    </row>
    <row r="43" spans="1:6" s="275" customFormat="1" ht="51.75" customHeight="1" hidden="1">
      <c r="A43" s="623" t="s">
        <v>876</v>
      </c>
      <c r="B43" s="610" t="s">
        <v>877</v>
      </c>
      <c r="C43" s="611"/>
      <c r="D43" s="611"/>
      <c r="E43" s="614" t="e">
        <v>#DIV/0!</v>
      </c>
      <c r="F43" s="607">
        <v>0</v>
      </c>
    </row>
    <row r="44" spans="1:6" s="275" customFormat="1" ht="39.75" customHeight="1" hidden="1">
      <c r="A44" s="623" t="s">
        <v>878</v>
      </c>
      <c r="B44" s="610" t="s">
        <v>879</v>
      </c>
      <c r="C44" s="611"/>
      <c r="D44" s="611"/>
      <c r="E44" s="614" t="e">
        <v>#DIV/0!</v>
      </c>
      <c r="F44" s="607">
        <v>0</v>
      </c>
    </row>
    <row r="45" spans="1:6" s="275" customFormat="1" ht="12.75" hidden="1">
      <c r="A45" s="623" t="s">
        <v>880</v>
      </c>
      <c r="B45" s="610" t="s">
        <v>881</v>
      </c>
      <c r="C45" s="611"/>
      <c r="D45" s="611"/>
      <c r="E45" s="614" t="e">
        <v>#DIV/0!</v>
      </c>
      <c r="F45" s="607">
        <v>0</v>
      </c>
    </row>
    <row r="46" spans="1:6" s="275" customFormat="1" ht="16.5" customHeight="1" hidden="1">
      <c r="A46" s="623" t="s">
        <v>882</v>
      </c>
      <c r="B46" s="610" t="s">
        <v>883</v>
      </c>
      <c r="C46" s="611"/>
      <c r="D46" s="611"/>
      <c r="E46" s="614" t="e">
        <v>#DIV/0!</v>
      </c>
      <c r="F46" s="607">
        <v>0</v>
      </c>
    </row>
    <row r="47" spans="1:6" s="275" customFormat="1" ht="12.75" hidden="1">
      <c r="A47" s="623" t="s">
        <v>884</v>
      </c>
      <c r="B47" s="610" t="s">
        <v>885</v>
      </c>
      <c r="C47" s="611"/>
      <c r="D47" s="611"/>
      <c r="E47" s="614" t="e">
        <v>#DIV/0!</v>
      </c>
      <c r="F47" s="607">
        <v>0</v>
      </c>
    </row>
    <row r="48" spans="1:6" s="275" customFormat="1" ht="51">
      <c r="A48" s="260" t="s">
        <v>55</v>
      </c>
      <c r="B48" s="608" t="s">
        <v>56</v>
      </c>
      <c r="C48" s="605">
        <v>77081187</v>
      </c>
      <c r="D48" s="605">
        <v>33048070</v>
      </c>
      <c r="E48" s="614">
        <v>42.87436569963563</v>
      </c>
      <c r="F48" s="607">
        <v>7501294</v>
      </c>
    </row>
    <row r="49" spans="1:6" s="275" customFormat="1" ht="38.25">
      <c r="A49" s="260" t="s">
        <v>57</v>
      </c>
      <c r="B49" s="608" t="s">
        <v>58</v>
      </c>
      <c r="C49" s="605">
        <v>1814140</v>
      </c>
      <c r="D49" s="605">
        <v>906210</v>
      </c>
      <c r="E49" s="614">
        <v>49.95259461783545</v>
      </c>
      <c r="F49" s="607">
        <v>215701</v>
      </c>
    </row>
    <row r="50" spans="1:6" s="275" customFormat="1" ht="25.5">
      <c r="A50" s="263" t="s">
        <v>1323</v>
      </c>
      <c r="B50" s="601" t="s">
        <v>59</v>
      </c>
      <c r="C50" s="620">
        <v>73350939</v>
      </c>
      <c r="D50" s="620">
        <v>33225138</v>
      </c>
      <c r="E50" s="621">
        <v>45.296131791850684</v>
      </c>
      <c r="F50" s="620">
        <v>4703723</v>
      </c>
    </row>
    <row r="51" spans="1:6" s="275" customFormat="1" ht="12.75">
      <c r="A51" s="263" t="s">
        <v>841</v>
      </c>
      <c r="B51" s="601" t="s">
        <v>721</v>
      </c>
      <c r="C51" s="620">
        <v>125787</v>
      </c>
      <c r="D51" s="620">
        <v>114157</v>
      </c>
      <c r="E51" s="621">
        <v>90.75421148449362</v>
      </c>
      <c r="F51" s="620">
        <v>89469</v>
      </c>
    </row>
    <row r="52" spans="1:6" s="259" customFormat="1" ht="12.75">
      <c r="A52" s="624" t="s">
        <v>463</v>
      </c>
      <c r="B52" s="601" t="s">
        <v>60</v>
      </c>
      <c r="C52" s="620">
        <v>155560050</v>
      </c>
      <c r="D52" s="620">
        <v>60623149</v>
      </c>
      <c r="E52" s="621">
        <v>38.97089837654333</v>
      </c>
      <c r="F52" s="620">
        <v>12362055</v>
      </c>
    </row>
    <row r="53" spans="1:6" s="259" customFormat="1" ht="12.75">
      <c r="A53" s="625" t="s">
        <v>228</v>
      </c>
      <c r="B53" s="604" t="s">
        <v>229</v>
      </c>
      <c r="C53" s="605">
        <v>0</v>
      </c>
      <c r="D53" s="605">
        <v>113206</v>
      </c>
      <c r="E53" s="606">
        <v>0</v>
      </c>
      <c r="F53" s="607">
        <v>14932</v>
      </c>
    </row>
    <row r="54" spans="1:6" s="259" customFormat="1" ht="12.75">
      <c r="A54" s="625" t="s">
        <v>230</v>
      </c>
      <c r="B54" s="604" t="s">
        <v>962</v>
      </c>
      <c r="C54" s="605">
        <v>2478191</v>
      </c>
      <c r="D54" s="605">
        <v>872275</v>
      </c>
      <c r="E54" s="606">
        <v>35.1980537416204</v>
      </c>
      <c r="F54" s="607">
        <v>178938</v>
      </c>
    </row>
    <row r="55" spans="1:6" s="275" customFormat="1" ht="12.75">
      <c r="A55" s="625" t="s">
        <v>236</v>
      </c>
      <c r="B55" s="604" t="s">
        <v>237</v>
      </c>
      <c r="C55" s="605">
        <v>153081859</v>
      </c>
      <c r="D55" s="605">
        <v>59637668</v>
      </c>
      <c r="E55" s="606">
        <v>38.9580244122852</v>
      </c>
      <c r="F55" s="607">
        <v>12168185</v>
      </c>
    </row>
    <row r="56" spans="1:6" s="259" customFormat="1" ht="12.75">
      <c r="A56" s="626"/>
      <c r="B56" s="601" t="s">
        <v>61</v>
      </c>
      <c r="C56" s="620">
        <v>155560050</v>
      </c>
      <c r="D56" s="620">
        <v>60623149</v>
      </c>
      <c r="E56" s="621">
        <v>38.97089837654333</v>
      </c>
      <c r="F56" s="620">
        <v>12362055</v>
      </c>
    </row>
    <row r="57" spans="1:9" s="86" customFormat="1" ht="12.75" customHeight="1">
      <c r="A57" s="274" t="s">
        <v>156</v>
      </c>
      <c r="B57" s="274" t="s">
        <v>157</v>
      </c>
      <c r="C57" s="412">
        <v>148808901</v>
      </c>
      <c r="D57" s="412">
        <v>57417181</v>
      </c>
      <c r="E57" s="621">
        <v>38.58450711896595</v>
      </c>
      <c r="F57" s="620">
        <v>11636539</v>
      </c>
      <c r="G57" s="275"/>
      <c r="H57" s="275"/>
      <c r="I57" s="275"/>
    </row>
    <row r="58" spans="1:7" s="155" customFormat="1" ht="12.75" customHeight="1">
      <c r="A58" s="133" t="s">
        <v>158</v>
      </c>
      <c r="B58" s="133" t="s">
        <v>159</v>
      </c>
      <c r="C58" s="412">
        <v>125322992</v>
      </c>
      <c r="D58" s="412">
        <v>53842875</v>
      </c>
      <c r="E58" s="621">
        <v>42.96328561960921</v>
      </c>
      <c r="F58" s="620">
        <v>10793626</v>
      </c>
      <c r="G58" s="275"/>
    </row>
    <row r="59" spans="1:6" s="259" customFormat="1" ht="12.75">
      <c r="A59" s="292">
        <v>1000</v>
      </c>
      <c r="B59" s="627" t="s">
        <v>457</v>
      </c>
      <c r="C59" s="605">
        <v>93928856</v>
      </c>
      <c r="D59" s="605">
        <v>40946984</v>
      </c>
      <c r="E59" s="606">
        <v>43.593615150598666</v>
      </c>
      <c r="F59" s="607">
        <v>8913433</v>
      </c>
    </row>
    <row r="60" spans="1:6" s="259" customFormat="1" ht="12.75">
      <c r="A60" s="628" t="s">
        <v>965</v>
      </c>
      <c r="B60" s="559" t="s">
        <v>250</v>
      </c>
      <c r="C60" s="605">
        <v>75287134</v>
      </c>
      <c r="D60" s="605">
        <v>33701061</v>
      </c>
      <c r="E60" s="606">
        <v>44.76337351346115</v>
      </c>
      <c r="F60" s="607">
        <v>7251618</v>
      </c>
    </row>
    <row r="61" spans="1:6" s="259" customFormat="1" ht="25.5">
      <c r="A61" s="628" t="s">
        <v>966</v>
      </c>
      <c r="B61" s="608" t="s">
        <v>967</v>
      </c>
      <c r="C61" s="605">
        <v>18148607</v>
      </c>
      <c r="D61" s="605">
        <v>7245923</v>
      </c>
      <c r="E61" s="606">
        <v>39.92550502636373</v>
      </c>
      <c r="F61" s="607">
        <v>1661815</v>
      </c>
    </row>
    <row r="62" spans="1:6" s="259" customFormat="1" ht="12.75">
      <c r="A62" s="292">
        <v>2000</v>
      </c>
      <c r="B62" s="604" t="s">
        <v>251</v>
      </c>
      <c r="C62" s="605">
        <v>31394136</v>
      </c>
      <c r="D62" s="605">
        <v>12895891</v>
      </c>
      <c r="E62" s="606">
        <v>41.077387828096306</v>
      </c>
      <c r="F62" s="607">
        <v>1880193</v>
      </c>
    </row>
    <row r="63" spans="1:6" s="259" customFormat="1" ht="12.75">
      <c r="A63" s="292">
        <v>2100</v>
      </c>
      <c r="B63" s="604" t="s">
        <v>968</v>
      </c>
      <c r="C63" s="605">
        <v>1576761</v>
      </c>
      <c r="D63" s="605">
        <v>616112</v>
      </c>
      <c r="E63" s="606">
        <v>39.074533172750975</v>
      </c>
      <c r="F63" s="607">
        <v>169280</v>
      </c>
    </row>
    <row r="64" spans="1:6" s="259" customFormat="1" ht="12.75">
      <c r="A64" s="292">
        <v>2200</v>
      </c>
      <c r="B64" s="604" t="s">
        <v>969</v>
      </c>
      <c r="C64" s="605">
        <v>24064032</v>
      </c>
      <c r="D64" s="605">
        <v>10171848</v>
      </c>
      <c r="E64" s="606">
        <v>42.26992384318638</v>
      </c>
      <c r="F64" s="607">
        <v>1333518</v>
      </c>
    </row>
    <row r="65" spans="1:6" s="259" customFormat="1" ht="25.5">
      <c r="A65" s="292">
        <v>2300</v>
      </c>
      <c r="B65" s="604" t="s">
        <v>62</v>
      </c>
      <c r="C65" s="605">
        <v>3799936</v>
      </c>
      <c r="D65" s="605">
        <v>1202210</v>
      </c>
      <c r="E65" s="606">
        <v>31.63763810758918</v>
      </c>
      <c r="F65" s="607">
        <v>229999</v>
      </c>
    </row>
    <row r="66" spans="1:6" s="259" customFormat="1" ht="12.75">
      <c r="A66" s="292">
        <v>2400</v>
      </c>
      <c r="B66" s="604" t="s">
        <v>971</v>
      </c>
      <c r="C66" s="605">
        <v>101544</v>
      </c>
      <c r="D66" s="605">
        <v>54189</v>
      </c>
      <c r="E66" s="606">
        <v>53.36504372488773</v>
      </c>
      <c r="F66" s="607">
        <v>6724</v>
      </c>
    </row>
    <row r="67" spans="1:6" s="259" customFormat="1" ht="12.75">
      <c r="A67" s="292">
        <v>2500</v>
      </c>
      <c r="B67" s="604" t="s">
        <v>1063</v>
      </c>
      <c r="C67" s="605">
        <v>1293825</v>
      </c>
      <c r="D67" s="605">
        <v>851532</v>
      </c>
      <c r="E67" s="606">
        <v>65.81508318358355</v>
      </c>
      <c r="F67" s="607">
        <v>140672</v>
      </c>
    </row>
    <row r="68" spans="1:6" s="259" customFormat="1" ht="12.75">
      <c r="A68" s="1014" t="s">
        <v>171</v>
      </c>
      <c r="B68" s="619" t="s">
        <v>295</v>
      </c>
      <c r="C68" s="605">
        <v>0</v>
      </c>
      <c r="D68" s="605">
        <v>51936</v>
      </c>
      <c r="E68" s="606">
        <v>0</v>
      </c>
      <c r="F68" s="607">
        <v>0</v>
      </c>
    </row>
    <row r="69" spans="1:6" s="259" customFormat="1" ht="12.75">
      <c r="A69" s="292">
        <v>4000</v>
      </c>
      <c r="B69" s="639" t="s">
        <v>295</v>
      </c>
      <c r="C69" s="605">
        <v>0</v>
      </c>
      <c r="D69" s="605">
        <v>51936</v>
      </c>
      <c r="E69" s="606">
        <v>0</v>
      </c>
      <c r="F69" s="607">
        <v>0</v>
      </c>
    </row>
    <row r="70" spans="1:7" s="155" customFormat="1" ht="12.75" customHeight="1">
      <c r="A70" s="512" t="s">
        <v>177</v>
      </c>
      <c r="B70" s="147" t="s">
        <v>178</v>
      </c>
      <c r="C70" s="412">
        <v>23485909</v>
      </c>
      <c r="D70" s="412">
        <v>3522370</v>
      </c>
      <c r="E70" s="614">
        <v>14.997801447668046</v>
      </c>
      <c r="F70" s="620">
        <v>842913</v>
      </c>
      <c r="G70" s="275"/>
    </row>
    <row r="71" spans="1:6" s="259" customFormat="1" ht="12.75">
      <c r="A71" s="292">
        <v>3000</v>
      </c>
      <c r="B71" s="604" t="s">
        <v>274</v>
      </c>
      <c r="C71" s="605">
        <v>18772536</v>
      </c>
      <c r="D71" s="605">
        <v>479844</v>
      </c>
      <c r="E71" s="614">
        <v>2.5560957773632715</v>
      </c>
      <c r="F71" s="607">
        <v>71426</v>
      </c>
    </row>
    <row r="72" spans="1:6" s="259" customFormat="1" ht="12.75" hidden="1">
      <c r="A72" s="628">
        <v>3900</v>
      </c>
      <c r="B72" s="608" t="s">
        <v>983</v>
      </c>
      <c r="C72" s="605">
        <v>0</v>
      </c>
      <c r="D72" s="605">
        <v>0</v>
      </c>
      <c r="E72" s="614" t="e">
        <v>#DIV/0!</v>
      </c>
      <c r="F72" s="607">
        <v>-51936</v>
      </c>
    </row>
    <row r="73" spans="1:6" s="259" customFormat="1" ht="25.5">
      <c r="A73" s="628">
        <v>3200</v>
      </c>
      <c r="B73" s="604" t="s">
        <v>63</v>
      </c>
      <c r="C73" s="605">
        <v>18656008</v>
      </c>
      <c r="D73" s="605">
        <v>447288</v>
      </c>
      <c r="E73" s="614">
        <v>2.3975547180297094</v>
      </c>
      <c r="F73" s="607">
        <v>71238</v>
      </c>
    </row>
    <row r="74" spans="1:6" s="259" customFormat="1" ht="51">
      <c r="A74" s="1015">
        <v>3500</v>
      </c>
      <c r="B74" s="1016" t="s">
        <v>64</v>
      </c>
      <c r="C74" s="1017">
        <v>116528</v>
      </c>
      <c r="D74" s="605">
        <v>32556</v>
      </c>
      <c r="E74" s="614">
        <v>27.93834958121653</v>
      </c>
      <c r="F74" s="607">
        <v>188</v>
      </c>
    </row>
    <row r="75" spans="1:6" s="259" customFormat="1" ht="12.75">
      <c r="A75" s="292">
        <v>6000</v>
      </c>
      <c r="B75" s="604" t="s">
        <v>984</v>
      </c>
      <c r="C75" s="605">
        <v>4713373</v>
      </c>
      <c r="D75" s="605">
        <v>3042526</v>
      </c>
      <c r="E75" s="606">
        <v>64.5509277538612</v>
      </c>
      <c r="F75" s="607">
        <v>771487</v>
      </c>
    </row>
    <row r="76" spans="1:6" s="259" customFormat="1" ht="12.75">
      <c r="A76" s="1018">
        <v>6200</v>
      </c>
      <c r="B76" s="1016" t="s">
        <v>985</v>
      </c>
      <c r="C76" s="1017">
        <v>4713373</v>
      </c>
      <c r="D76" s="605">
        <v>3042526</v>
      </c>
      <c r="E76" s="606">
        <v>64.5509277538612</v>
      </c>
      <c r="F76" s="607">
        <v>771487</v>
      </c>
    </row>
    <row r="77" spans="1:8" s="86" customFormat="1" ht="12.75" customHeight="1">
      <c r="A77" s="274" t="s">
        <v>199</v>
      </c>
      <c r="B77" s="147" t="s">
        <v>200</v>
      </c>
      <c r="C77" s="151">
        <v>6751149</v>
      </c>
      <c r="D77" s="151">
        <v>3198560</v>
      </c>
      <c r="E77" s="621">
        <v>47.37800928404928</v>
      </c>
      <c r="F77" s="620">
        <v>721616</v>
      </c>
      <c r="G77" s="259"/>
      <c r="H77" s="259"/>
    </row>
    <row r="78" spans="1:8" s="155" customFormat="1" ht="12.75" customHeight="1">
      <c r="A78" s="133" t="s">
        <v>201</v>
      </c>
      <c r="B78" s="147" t="s">
        <v>202</v>
      </c>
      <c r="C78" s="151">
        <v>6748949</v>
      </c>
      <c r="D78" s="151">
        <v>3198560</v>
      </c>
      <c r="E78" s="621">
        <v>47.39345341030137</v>
      </c>
      <c r="F78" s="620">
        <v>721616</v>
      </c>
      <c r="G78" s="275"/>
      <c r="H78" s="275"/>
    </row>
    <row r="79" spans="1:12" s="259" customFormat="1" ht="12.75">
      <c r="A79" s="628">
        <v>5100</v>
      </c>
      <c r="B79" s="608" t="s">
        <v>997</v>
      </c>
      <c r="C79" s="605">
        <v>249953</v>
      </c>
      <c r="D79" s="605">
        <v>86684</v>
      </c>
      <c r="E79" s="606">
        <v>34.680119862534156</v>
      </c>
      <c r="F79" s="607">
        <v>9793</v>
      </c>
      <c r="L79" s="490"/>
    </row>
    <row r="80" spans="1:6" s="259" customFormat="1" ht="12.75">
      <c r="A80" s="628">
        <v>5200</v>
      </c>
      <c r="B80" s="608" t="s">
        <v>998</v>
      </c>
      <c r="C80" s="605">
        <v>6487796</v>
      </c>
      <c r="D80" s="605">
        <v>3111876</v>
      </c>
      <c r="E80" s="606">
        <v>47.96507165145144</v>
      </c>
      <c r="F80" s="607">
        <v>711823</v>
      </c>
    </row>
    <row r="81" spans="1:6" s="275" customFormat="1" ht="25.5">
      <c r="A81" s="524">
        <v>8000</v>
      </c>
      <c r="B81" s="601" t="s">
        <v>65</v>
      </c>
      <c r="C81" s="620">
        <v>0</v>
      </c>
      <c r="D81" s="620">
        <v>7408</v>
      </c>
      <c r="E81" s="606">
        <v>0</v>
      </c>
      <c r="F81" s="620">
        <v>3900</v>
      </c>
    </row>
    <row r="82" spans="1:6" s="259" customFormat="1" ht="12.75">
      <c r="A82" s="640"/>
      <c r="B82" s="641" t="s">
        <v>1023</v>
      </c>
      <c r="C82" s="620">
        <v>-2150452</v>
      </c>
      <c r="D82" s="620">
        <v>7910971</v>
      </c>
      <c r="E82" s="621">
        <v>-367.87480027454694</v>
      </c>
      <c r="F82" s="620">
        <v>220491</v>
      </c>
    </row>
    <row r="83" spans="1:6" s="259" customFormat="1" ht="12.75">
      <c r="A83" s="640"/>
      <c r="B83" s="641" t="s">
        <v>1008</v>
      </c>
      <c r="C83" s="620">
        <v>2150452</v>
      </c>
      <c r="D83" s="620">
        <v>-7910971</v>
      </c>
      <c r="E83" s="621">
        <v>-367.87480027454694</v>
      </c>
      <c r="F83" s="620">
        <v>-220491</v>
      </c>
    </row>
    <row r="84" spans="1:6" s="259" customFormat="1" ht="12.75">
      <c r="A84" s="524" t="s">
        <v>211</v>
      </c>
      <c r="B84" s="642" t="s">
        <v>1009</v>
      </c>
      <c r="C84" s="620">
        <v>2150452</v>
      </c>
      <c r="D84" s="620">
        <v>-7910971</v>
      </c>
      <c r="E84" s="621">
        <v>-367.87480027454694</v>
      </c>
      <c r="F84" s="620">
        <v>-220491</v>
      </c>
    </row>
    <row r="85" spans="1:6" s="259" customFormat="1" ht="12.75">
      <c r="A85" s="600" t="s">
        <v>683</v>
      </c>
      <c r="B85" s="608" t="s">
        <v>258</v>
      </c>
      <c r="C85" s="605">
        <v>3164733</v>
      </c>
      <c r="D85" s="605">
        <v>-160989</v>
      </c>
      <c r="E85" s="606">
        <v>-5.086969422064989</v>
      </c>
      <c r="F85" s="607">
        <v>-155476</v>
      </c>
    </row>
    <row r="86" spans="1:6" s="259" customFormat="1" ht="12.75">
      <c r="A86" s="600" t="s">
        <v>1010</v>
      </c>
      <c r="B86" s="608" t="s">
        <v>1011</v>
      </c>
      <c r="C86" s="605">
        <v>-1014281</v>
      </c>
      <c r="D86" s="605">
        <v>-6315876</v>
      </c>
      <c r="E86" s="606">
        <v>622.6948942157055</v>
      </c>
      <c r="F86" s="607">
        <v>-204882</v>
      </c>
    </row>
    <row r="87" spans="1:6" s="259" customFormat="1" ht="12.75">
      <c r="A87" s="600" t="s">
        <v>1012</v>
      </c>
      <c r="B87" s="608" t="s">
        <v>1013</v>
      </c>
      <c r="C87" s="605">
        <v>0</v>
      </c>
      <c r="D87" s="605">
        <v>-1434106</v>
      </c>
      <c r="E87" s="606">
        <v>0</v>
      </c>
      <c r="F87" s="607">
        <v>139867</v>
      </c>
    </row>
    <row r="88" spans="1:6" s="92" customFormat="1" ht="12.75" customHeight="1" hidden="1">
      <c r="A88" s="643" t="s">
        <v>1015</v>
      </c>
      <c r="B88" s="601" t="s">
        <v>1155</v>
      </c>
      <c r="C88" s="644">
        <v>0</v>
      </c>
      <c r="D88" s="644">
        <v>0</v>
      </c>
      <c r="E88" s="606">
        <v>0</v>
      </c>
      <c r="F88" s="620">
        <f>D88</f>
        <v>0</v>
      </c>
    </row>
    <row r="89" spans="1:54" s="589" customFormat="1" ht="12.75" hidden="1">
      <c r="A89" s="524" t="s">
        <v>217</v>
      </c>
      <c r="B89" s="641" t="s">
        <v>1156</v>
      </c>
      <c r="C89" s="620">
        <v>0</v>
      </c>
      <c r="D89" s="620">
        <v>0</v>
      </c>
      <c r="E89" s="621" t="e">
        <f>D89/C89*100</f>
        <v>#DIV/0!</v>
      </c>
      <c r="F89" s="620">
        <v>0</v>
      </c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</row>
    <row r="90" spans="1:54" s="589" customFormat="1" ht="12.75">
      <c r="A90" s="1019"/>
      <c r="B90" s="1020"/>
      <c r="C90" s="1021"/>
      <c r="D90" s="1021"/>
      <c r="E90" s="1022"/>
      <c r="F90" s="1021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</row>
    <row r="91" spans="1:54" s="589" customFormat="1" ht="12.75">
      <c r="A91" s="1019"/>
      <c r="B91" s="1020"/>
      <c r="C91" s="1021"/>
      <c r="D91" s="1021"/>
      <c r="E91" s="1022"/>
      <c r="F91" s="1021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</row>
    <row r="92" spans="1:6" ht="12.75" customHeight="1">
      <c r="A92" s="651"/>
      <c r="B92" s="652"/>
      <c r="C92" s="596"/>
      <c r="D92" s="653"/>
      <c r="E92" s="596"/>
      <c r="F92" s="653"/>
    </row>
    <row r="93" spans="1:7" s="86" customFormat="1" ht="12.75">
      <c r="A93" s="36" t="s">
        <v>66</v>
      </c>
      <c r="B93" s="259"/>
      <c r="E93" s="389"/>
      <c r="F93" s="389"/>
      <c r="G93" s="525"/>
    </row>
    <row r="94" spans="1:7" s="86" customFormat="1" ht="12.75">
      <c r="A94" s="36" t="s">
        <v>1162</v>
      </c>
      <c r="B94" s="259"/>
      <c r="E94" s="389"/>
      <c r="F94" s="389" t="s">
        <v>67</v>
      </c>
      <c r="G94" s="525"/>
    </row>
    <row r="95" spans="1:7" s="86" customFormat="1" ht="12.75">
      <c r="A95" s="36"/>
      <c r="B95" s="259"/>
      <c r="E95" s="389"/>
      <c r="F95" s="389"/>
      <c r="G95" s="525"/>
    </row>
    <row r="96" spans="1:7" s="1025" customFormat="1" ht="17.25" customHeight="1">
      <c r="A96" s="1023" t="s">
        <v>68</v>
      </c>
      <c r="B96" s="1024"/>
      <c r="C96" s="11"/>
      <c r="D96" s="656"/>
      <c r="G96" s="1026"/>
    </row>
    <row r="97" spans="1:4" s="1025" customFormat="1" ht="17.25" customHeight="1">
      <c r="A97" s="1027"/>
      <c r="B97" s="1024"/>
      <c r="C97" s="11"/>
      <c r="D97" s="656"/>
    </row>
    <row r="98" spans="1:4" s="1025" customFormat="1" ht="17.25" customHeight="1">
      <c r="A98" s="1028"/>
      <c r="B98" s="1024"/>
      <c r="C98" s="11"/>
      <c r="D98" s="1026"/>
    </row>
    <row r="99" spans="1:4" s="1025" customFormat="1" ht="17.25" customHeight="1">
      <c r="A99" s="1028"/>
      <c r="B99" s="1024"/>
      <c r="C99" s="11"/>
      <c r="D99" s="1026"/>
    </row>
    <row r="100" spans="1:4" s="1025" customFormat="1" ht="17.25" customHeight="1">
      <c r="A100" s="1028"/>
      <c r="B100" s="1024"/>
      <c r="C100" s="11"/>
      <c r="D100" s="1026"/>
    </row>
    <row r="101" spans="1:4" s="1025" customFormat="1" ht="17.25" customHeight="1">
      <c r="A101" s="1028"/>
      <c r="B101" s="1024"/>
      <c r="C101" s="11"/>
      <c r="D101" s="1026"/>
    </row>
    <row r="102" spans="1:2" s="1025" customFormat="1" ht="17.25" customHeight="1">
      <c r="A102" s="1027"/>
      <c r="B102" s="1029"/>
    </row>
    <row r="103" spans="1:6" s="1025" customFormat="1" ht="17.25" customHeight="1">
      <c r="A103" s="1030"/>
      <c r="B103" s="1031"/>
      <c r="D103" s="1032"/>
      <c r="E103" s="1033"/>
      <c r="F103" s="1034"/>
    </row>
    <row r="104" spans="1:6" s="1025" customFormat="1" ht="17.25" customHeight="1">
      <c r="A104" s="1027"/>
      <c r="B104" s="527"/>
      <c r="C104" s="1032"/>
      <c r="D104" s="1032"/>
      <c r="E104" s="582"/>
      <c r="F104" s="1035"/>
    </row>
    <row r="105" spans="1:6" s="1025" customFormat="1" ht="17.25" customHeight="1">
      <c r="A105" s="1027"/>
      <c r="B105" s="527"/>
      <c r="C105" s="1032"/>
      <c r="D105" s="1032"/>
      <c r="E105" s="582"/>
      <c r="F105" s="1035"/>
    </row>
    <row r="106" spans="1:6" s="1025" customFormat="1" ht="17.25" customHeight="1">
      <c r="A106" s="98"/>
      <c r="B106" s="13"/>
      <c r="C106" s="24"/>
      <c r="D106" s="24"/>
      <c r="E106" s="583"/>
      <c r="F106" s="24"/>
    </row>
    <row r="107" spans="1:3" ht="15.75">
      <c r="A107" s="674"/>
      <c r="B107" s="497"/>
      <c r="C107" s="486"/>
    </row>
    <row r="108" spans="1:3" ht="15.75">
      <c r="A108" s="674"/>
      <c r="B108" s="497"/>
      <c r="C108" s="486"/>
    </row>
    <row r="109" spans="1:3" ht="15.75">
      <c r="A109" s="673"/>
      <c r="B109" s="667"/>
      <c r="C109" s="668"/>
    </row>
    <row r="110" spans="1:3" ht="15.75">
      <c r="A110" s="673"/>
      <c r="B110" s="667"/>
      <c r="C110" s="668"/>
    </row>
    <row r="111" spans="1:3" ht="15.75">
      <c r="A111" s="1036"/>
      <c r="B111" s="497"/>
      <c r="C111" s="486"/>
    </row>
    <row r="112" spans="1:3" ht="15.75">
      <c r="A112" s="673"/>
      <c r="B112" s="667"/>
      <c r="C112" s="668"/>
    </row>
    <row r="113" spans="1:3" ht="15.75">
      <c r="A113" s="673"/>
      <c r="B113" s="667"/>
      <c r="C113" s="668"/>
    </row>
    <row r="114" spans="1:3" ht="15.75">
      <c r="A114" s="673"/>
      <c r="B114" s="667"/>
      <c r="C114" s="668"/>
    </row>
    <row r="115" spans="1:3" ht="15.75">
      <c r="A115" s="673"/>
      <c r="B115" s="667"/>
      <c r="C115" s="668"/>
    </row>
    <row r="116" spans="1:3" ht="15.75">
      <c r="A116" s="673"/>
      <c r="B116" s="667"/>
      <c r="C116" s="668"/>
    </row>
    <row r="117" spans="1:3" ht="15.75">
      <c r="A117" s="673"/>
      <c r="B117" s="667"/>
      <c r="C117" s="668"/>
    </row>
    <row r="118" spans="1:3" ht="15.75">
      <c r="A118" s="673"/>
      <c r="B118" s="667"/>
      <c r="C118" s="668"/>
    </row>
    <row r="119" spans="1:3" ht="15.75">
      <c r="A119" s="673"/>
      <c r="B119" s="667"/>
      <c r="C119" s="668"/>
    </row>
    <row r="120" spans="1:3" ht="16.5" customHeight="1">
      <c r="A120" s="674"/>
      <c r="B120" s="497"/>
      <c r="C120" s="668"/>
    </row>
    <row r="121" spans="1:3" ht="15.75">
      <c r="A121" s="674"/>
      <c r="B121" s="497"/>
      <c r="C121" s="668"/>
    </row>
    <row r="122" spans="1:3" ht="15.75">
      <c r="A122" s="674"/>
      <c r="B122" s="497"/>
      <c r="C122" s="668"/>
    </row>
    <row r="123" spans="1:2" ht="15.75">
      <c r="A123" s="674"/>
      <c r="B123" s="497"/>
    </row>
    <row r="124" spans="1:2" ht="15.75">
      <c r="A124" s="1091"/>
      <c r="B124" s="1091"/>
    </row>
    <row r="125" spans="1:2" ht="15.75">
      <c r="A125" s="675"/>
      <c r="B125" s="676"/>
    </row>
    <row r="126" spans="1:2" ht="15.75">
      <c r="A126" s="675"/>
      <c r="B126" s="676"/>
    </row>
    <row r="127" ht="15.75">
      <c r="B127" s="677"/>
    </row>
    <row r="134" ht="15.75">
      <c r="B134" s="677"/>
    </row>
    <row r="141" ht="15.75">
      <c r="B141" s="677"/>
    </row>
    <row r="143" ht="15.75">
      <c r="B143" s="677"/>
    </row>
    <row r="145" ht="15.75">
      <c r="B145" s="677"/>
    </row>
    <row r="147" ht="15.75">
      <c r="B147" s="677"/>
    </row>
    <row r="149" ht="15.75">
      <c r="B149" s="677"/>
    </row>
    <row r="151" ht="15.75">
      <c r="B151" s="677"/>
    </row>
    <row r="153" ht="15.75">
      <c r="B153" s="677"/>
    </row>
    <row r="159" ht="15.75">
      <c r="B159" s="677"/>
    </row>
  </sheetData>
  <sheetProtection/>
  <mergeCells count="8">
    <mergeCell ref="A4:F4"/>
    <mergeCell ref="A124:B124"/>
    <mergeCell ref="A10:F10"/>
    <mergeCell ref="A11:F11"/>
    <mergeCell ref="A6:F6"/>
    <mergeCell ref="A8:F8"/>
    <mergeCell ref="A12:F12"/>
    <mergeCell ref="A13:F13"/>
  </mergeCells>
  <printOptions horizontalCentered="1"/>
  <pageMargins left="0.41" right="0.28" top="0.5905511811023623" bottom="0.49" header="0.2362204724409449" footer="0.1968503937007874"/>
  <pageSetup firstPageNumber="90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64"/>
  <sheetViews>
    <sheetView zoomScale="120" zoomScaleNormal="120" zoomScaleSheetLayoutView="100" workbookViewId="0" topLeftCell="A28">
      <selection activeCell="D48" sqref="D48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06" customWidth="1"/>
  </cols>
  <sheetData>
    <row r="5" spans="1:4" ht="12.75">
      <c r="A5" s="1121" t="s">
        <v>41</v>
      </c>
      <c r="B5" s="1121"/>
      <c r="C5" s="1121"/>
      <c r="D5" s="1121"/>
    </row>
    <row r="6" spans="1:4" ht="12.75">
      <c r="A6" s="1122" t="s">
        <v>42</v>
      </c>
      <c r="B6" s="1122"/>
      <c r="C6" s="1122"/>
      <c r="D6" s="1122"/>
    </row>
    <row r="7" spans="1:4" ht="3.75" customHeight="1">
      <c r="A7" s="1011"/>
      <c r="B7" s="1012"/>
      <c r="C7" s="1011"/>
      <c r="D7" s="1013"/>
    </row>
    <row r="8" spans="1:4" ht="12.75">
      <c r="A8" s="1123" t="s">
        <v>69</v>
      </c>
      <c r="B8" s="1123"/>
      <c r="C8" s="1123"/>
      <c r="D8" s="1123"/>
    </row>
    <row r="9" spans="1:4" ht="12.75">
      <c r="A9" s="94"/>
      <c r="B9" s="504"/>
      <c r="C9" s="504"/>
      <c r="D9" s="86"/>
    </row>
    <row r="10" spans="1:4" ht="12.75">
      <c r="A10" s="1083"/>
      <c r="B10" s="1083"/>
      <c r="C10" s="1083"/>
      <c r="D10" s="1083"/>
    </row>
    <row r="11" spans="1:10" ht="15.75">
      <c r="A11" s="1093" t="s">
        <v>70</v>
      </c>
      <c r="B11" s="1093"/>
      <c r="C11" s="1093"/>
      <c r="D11" s="1093"/>
      <c r="G11" s="106"/>
      <c r="H11" s="106"/>
      <c r="I11" s="106"/>
      <c r="J11" s="106"/>
    </row>
    <row r="12" spans="1:10" ht="15.75">
      <c r="A12" s="1079" t="s">
        <v>45</v>
      </c>
      <c r="B12" s="1079"/>
      <c r="C12" s="1079"/>
      <c r="D12" s="1079"/>
      <c r="G12" s="106"/>
      <c r="H12" s="106"/>
      <c r="I12" s="106"/>
      <c r="J12" s="106"/>
    </row>
    <row r="13" spans="1:4" ht="12.75">
      <c r="A13" s="1072" t="s">
        <v>1136</v>
      </c>
      <c r="B13" s="1072"/>
      <c r="C13" s="1072"/>
      <c r="D13" s="1072"/>
    </row>
    <row r="14" spans="1:4" ht="12.75">
      <c r="A14" s="502" t="s">
        <v>1137</v>
      </c>
      <c r="B14" s="41"/>
      <c r="C14" s="114"/>
      <c r="D14" s="118" t="s">
        <v>1138</v>
      </c>
    </row>
    <row r="15" spans="1:4" ht="12.75">
      <c r="A15" s="589"/>
      <c r="B15" s="590"/>
      <c r="C15" s="592"/>
      <c r="D15" s="593" t="s">
        <v>71</v>
      </c>
    </row>
    <row r="16" spans="1:4" ht="15.75">
      <c r="A16" s="1037"/>
      <c r="B16" s="110"/>
      <c r="C16" s="110"/>
      <c r="D16" s="97" t="s">
        <v>1167</v>
      </c>
    </row>
    <row r="17" spans="1:4" ht="25.5">
      <c r="A17" s="1038" t="s">
        <v>771</v>
      </c>
      <c r="B17" s="124" t="s">
        <v>1168</v>
      </c>
      <c r="C17" s="625" t="s">
        <v>1170</v>
      </c>
      <c r="D17" s="599" t="s">
        <v>1143</v>
      </c>
    </row>
    <row r="18" spans="1:4" ht="12.75">
      <c r="A18" s="625" t="s">
        <v>1027</v>
      </c>
      <c r="B18" s="625" t="s">
        <v>1028</v>
      </c>
      <c r="C18" s="1039" t="s">
        <v>1029</v>
      </c>
      <c r="D18" s="600">
        <v>4</v>
      </c>
    </row>
    <row r="19" spans="1:4" ht="12.75">
      <c r="A19" s="630"/>
      <c r="B19" s="642" t="s">
        <v>1031</v>
      </c>
      <c r="C19" s="1040">
        <v>89712</v>
      </c>
      <c r="D19" s="1040">
        <v>11318</v>
      </c>
    </row>
    <row r="20" spans="1:4" ht="12.75">
      <c r="A20" s="1041" t="s">
        <v>1110</v>
      </c>
      <c r="B20" s="1042" t="s">
        <v>1111</v>
      </c>
      <c r="C20" s="1040">
        <v>89712</v>
      </c>
      <c r="D20" s="1040">
        <v>11318</v>
      </c>
    </row>
    <row r="21" spans="1:4" ht="25.5">
      <c r="A21" s="1043" t="s">
        <v>668</v>
      </c>
      <c r="B21" s="1044" t="s">
        <v>669</v>
      </c>
      <c r="C21" s="773">
        <v>811</v>
      </c>
      <c r="D21" s="772">
        <v>-1496</v>
      </c>
    </row>
    <row r="22" spans="1:8" ht="25.5" hidden="1">
      <c r="A22" s="1043" t="s">
        <v>1112</v>
      </c>
      <c r="B22" s="1044" t="s">
        <v>1113</v>
      </c>
      <c r="C22" s="773">
        <v>0</v>
      </c>
      <c r="D22" s="772">
        <v>0</v>
      </c>
      <c r="H22" s="1045"/>
    </row>
    <row r="23" spans="1:8" ht="25.5">
      <c r="A23" s="1043" t="s">
        <v>670</v>
      </c>
      <c r="B23" s="1044" t="s">
        <v>1114</v>
      </c>
      <c r="C23" s="773">
        <v>0</v>
      </c>
      <c r="D23" s="772">
        <v>0</v>
      </c>
      <c r="H23" s="1045"/>
    </row>
    <row r="24" spans="1:8" ht="25.5">
      <c r="A24" s="1043" t="s">
        <v>672</v>
      </c>
      <c r="B24" s="1044" t="s">
        <v>1115</v>
      </c>
      <c r="C24" s="773">
        <v>72124</v>
      </c>
      <c r="D24" s="772">
        <v>11008</v>
      </c>
      <c r="H24" s="1045"/>
    </row>
    <row r="25" spans="1:8" ht="25.5">
      <c r="A25" s="1046" t="s">
        <v>674</v>
      </c>
      <c r="B25" s="1044" t="s">
        <v>1116</v>
      </c>
      <c r="C25" s="773">
        <v>16777</v>
      </c>
      <c r="D25" s="772">
        <v>1806</v>
      </c>
      <c r="H25" s="1045"/>
    </row>
    <row r="26" spans="1:4" ht="12.75" hidden="1">
      <c r="A26" s="1047" t="s">
        <v>1117</v>
      </c>
      <c r="B26" s="1044" t="s">
        <v>1118</v>
      </c>
      <c r="C26" s="605">
        <v>0</v>
      </c>
      <c r="D26" s="1040">
        <v>0</v>
      </c>
    </row>
    <row r="27" spans="1:11" ht="12.75">
      <c r="A27" s="630"/>
      <c r="B27" s="642" t="s">
        <v>1054</v>
      </c>
      <c r="C27" s="1040">
        <v>147504</v>
      </c>
      <c r="D27" s="1040">
        <v>33931</v>
      </c>
      <c r="E27" s="106"/>
      <c r="F27" s="106"/>
      <c r="G27" s="106"/>
      <c r="H27" s="132"/>
      <c r="I27" s="106"/>
      <c r="J27" s="106"/>
      <c r="K27" s="106"/>
    </row>
    <row r="28" spans="1:4" ht="12.75">
      <c r="A28" s="1048" t="s">
        <v>236</v>
      </c>
      <c r="B28" s="1049" t="s">
        <v>237</v>
      </c>
      <c r="C28" s="773">
        <v>147504</v>
      </c>
      <c r="D28" s="772">
        <v>33931</v>
      </c>
    </row>
    <row r="29" spans="1:10" ht="12.75">
      <c r="A29" s="1049"/>
      <c r="B29" s="642" t="s">
        <v>1119</v>
      </c>
      <c r="C29" s="1040">
        <v>147504</v>
      </c>
      <c r="D29" s="1040">
        <v>33931</v>
      </c>
      <c r="E29" s="106"/>
      <c r="F29" s="106"/>
      <c r="G29" s="106"/>
      <c r="H29" s="106"/>
      <c r="I29" s="106"/>
      <c r="J29" s="106"/>
    </row>
    <row r="30" spans="1:4" ht="12.75">
      <c r="A30" s="133" t="s">
        <v>156</v>
      </c>
      <c r="B30" s="1042" t="s">
        <v>247</v>
      </c>
      <c r="C30" s="1040">
        <v>145091</v>
      </c>
      <c r="D30" s="1040">
        <v>32837</v>
      </c>
    </row>
    <row r="31" spans="1:4" ht="12.75">
      <c r="A31" s="133" t="s">
        <v>158</v>
      </c>
      <c r="B31" s="642" t="s">
        <v>248</v>
      </c>
      <c r="C31" s="602">
        <v>129561</v>
      </c>
      <c r="D31" s="1040">
        <v>31390</v>
      </c>
    </row>
    <row r="32" spans="1:4" ht="12.75">
      <c r="A32" s="133">
        <v>1000</v>
      </c>
      <c r="B32" s="642" t="s">
        <v>249</v>
      </c>
      <c r="C32" s="602">
        <v>74627</v>
      </c>
      <c r="D32" s="1040">
        <v>15840</v>
      </c>
    </row>
    <row r="33" spans="1:4" ht="12.75">
      <c r="A33" s="138">
        <v>1100</v>
      </c>
      <c r="B33" s="608" t="s">
        <v>250</v>
      </c>
      <c r="C33" s="605">
        <v>63916</v>
      </c>
      <c r="D33" s="772">
        <v>14779</v>
      </c>
    </row>
    <row r="34" spans="1:4" ht="27.75" customHeight="1">
      <c r="A34" s="138">
        <v>1200</v>
      </c>
      <c r="B34" s="608" t="s">
        <v>967</v>
      </c>
      <c r="C34" s="605">
        <v>10711</v>
      </c>
      <c r="D34" s="772">
        <v>1061</v>
      </c>
    </row>
    <row r="35" spans="1:4" ht="12.75">
      <c r="A35" s="133">
        <v>2000</v>
      </c>
      <c r="B35" s="642" t="s">
        <v>251</v>
      </c>
      <c r="C35" s="602">
        <v>54934</v>
      </c>
      <c r="D35" s="1040">
        <v>15550</v>
      </c>
    </row>
    <row r="36" spans="1:4" ht="12.75">
      <c r="A36" s="133" t="s">
        <v>177</v>
      </c>
      <c r="B36" s="642" t="s">
        <v>252</v>
      </c>
      <c r="C36" s="602">
        <v>15530</v>
      </c>
      <c r="D36" s="1040">
        <v>1447</v>
      </c>
    </row>
    <row r="37" spans="1:4" ht="12.75" hidden="1">
      <c r="A37" s="1050">
        <v>3000</v>
      </c>
      <c r="B37" s="1051" t="s">
        <v>274</v>
      </c>
      <c r="C37" s="620">
        <v>0</v>
      </c>
      <c r="D37" s="1040">
        <v>0</v>
      </c>
    </row>
    <row r="38" spans="1:4" ht="13.5" customHeight="1">
      <c r="A38" s="133">
        <v>6000</v>
      </c>
      <c r="B38" s="601" t="s">
        <v>253</v>
      </c>
      <c r="C38" s="602">
        <v>15530</v>
      </c>
      <c r="D38" s="1040">
        <v>1447</v>
      </c>
    </row>
    <row r="39" spans="1:4" ht="12.75" hidden="1">
      <c r="A39" s="138">
        <v>7300</v>
      </c>
      <c r="B39" s="1052" t="s">
        <v>1124</v>
      </c>
      <c r="C39" s="605">
        <v>0</v>
      </c>
      <c r="D39" s="1040">
        <v>0</v>
      </c>
    </row>
    <row r="40" spans="1:4" s="1053" customFormat="1" ht="12.75">
      <c r="A40" s="133" t="s">
        <v>199</v>
      </c>
      <c r="B40" s="642" t="s">
        <v>200</v>
      </c>
      <c r="C40" s="602">
        <v>2413</v>
      </c>
      <c r="D40" s="1040">
        <v>1094</v>
      </c>
    </row>
    <row r="41" spans="1:4" s="1053" customFormat="1" ht="12.75">
      <c r="A41" s="1054" t="s">
        <v>1125</v>
      </c>
      <c r="B41" s="642" t="s">
        <v>254</v>
      </c>
      <c r="C41" s="602">
        <v>2413</v>
      </c>
      <c r="D41" s="1040">
        <v>1094</v>
      </c>
    </row>
    <row r="42" spans="1:4" ht="12.75">
      <c r="A42" s="1055" t="s">
        <v>1089</v>
      </c>
      <c r="B42" s="1052" t="s">
        <v>997</v>
      </c>
      <c r="C42" s="605">
        <v>0</v>
      </c>
      <c r="D42" s="1040">
        <v>0</v>
      </c>
    </row>
    <row r="43" spans="1:4" ht="12.75">
      <c r="A43" s="138">
        <v>5200</v>
      </c>
      <c r="B43" s="608" t="s">
        <v>998</v>
      </c>
      <c r="C43" s="605">
        <v>2413</v>
      </c>
      <c r="D43" s="772">
        <v>1094</v>
      </c>
    </row>
    <row r="44" spans="1:4" ht="12.75">
      <c r="A44" s="1056"/>
      <c r="B44" s="641" t="s">
        <v>1129</v>
      </c>
      <c r="C44" s="620">
        <v>-57792</v>
      </c>
      <c r="D44" s="1040">
        <v>-22613</v>
      </c>
    </row>
    <row r="45" spans="1:4" ht="12.75">
      <c r="A45" s="624"/>
      <c r="B45" s="642" t="s">
        <v>1130</v>
      </c>
      <c r="C45" s="620">
        <v>57792</v>
      </c>
      <c r="D45" s="1040">
        <v>22613</v>
      </c>
    </row>
    <row r="46" spans="1:4" ht="12.75">
      <c r="A46" s="1057" t="s">
        <v>211</v>
      </c>
      <c r="B46" s="615" t="s">
        <v>1103</v>
      </c>
      <c r="C46" s="620">
        <v>57792</v>
      </c>
      <c r="D46" s="1040">
        <v>22613</v>
      </c>
    </row>
    <row r="47" spans="1:4" ht="12.75">
      <c r="A47" s="1058" t="s">
        <v>683</v>
      </c>
      <c r="B47" s="608" t="s">
        <v>258</v>
      </c>
      <c r="C47" s="605">
        <v>-1626</v>
      </c>
      <c r="D47" s="772">
        <v>2932</v>
      </c>
    </row>
    <row r="48" spans="1:4" ht="12.75">
      <c r="A48" s="1058" t="s">
        <v>1010</v>
      </c>
      <c r="B48" s="608" t="s">
        <v>1011</v>
      </c>
      <c r="C48" s="605">
        <v>59418</v>
      </c>
      <c r="D48" s="772">
        <v>19681</v>
      </c>
    </row>
    <row r="49" spans="1:4" ht="12.75">
      <c r="A49" s="1059"/>
      <c r="B49" s="1060"/>
      <c r="C49" s="1061"/>
      <c r="D49" s="1062"/>
    </row>
    <row r="50" spans="1:4" ht="12.75">
      <c r="A50" s="1059"/>
      <c r="B50" s="1060"/>
      <c r="C50" s="1061"/>
      <c r="D50" s="1062"/>
    </row>
    <row r="51" spans="1:5" ht="15">
      <c r="A51" s="394"/>
      <c r="B51" s="92"/>
      <c r="C51" s="390"/>
      <c r="D51" s="390"/>
      <c r="E51" s="1063"/>
    </row>
    <row r="52" spans="1:7" s="86" customFormat="1" ht="12.75">
      <c r="A52" s="36" t="s">
        <v>72</v>
      </c>
      <c r="B52" s="259"/>
      <c r="D52" s="389"/>
      <c r="E52" s="389"/>
      <c r="G52" s="525"/>
    </row>
    <row r="53" spans="1:7" s="86" customFormat="1" ht="12.75">
      <c r="A53" s="36" t="s">
        <v>73</v>
      </c>
      <c r="B53" s="259"/>
      <c r="D53" s="389" t="s">
        <v>1163</v>
      </c>
      <c r="E53" s="389"/>
      <c r="G53" s="525"/>
    </row>
    <row r="54" spans="1:7" s="86" customFormat="1" ht="12.75">
      <c r="A54" s="36"/>
      <c r="B54" s="259"/>
      <c r="D54" s="389"/>
      <c r="E54" s="389"/>
      <c r="G54" s="525"/>
    </row>
    <row r="55" spans="1:4" ht="15">
      <c r="A55" s="98" t="s">
        <v>74</v>
      </c>
      <c r="B55" s="92"/>
      <c r="C55" s="390"/>
      <c r="D55" s="390"/>
    </row>
    <row r="56" spans="1:4" ht="15">
      <c r="A56" s="394"/>
      <c r="B56" s="390"/>
      <c r="C56" s="390"/>
      <c r="D56" s="390"/>
    </row>
    <row r="57" spans="1:4" ht="15">
      <c r="A57" s="394"/>
      <c r="B57" s="390"/>
      <c r="C57" s="390"/>
      <c r="D57" s="1064"/>
    </row>
    <row r="58" spans="1:4" ht="15">
      <c r="A58" s="394"/>
      <c r="B58" s="390"/>
      <c r="C58" s="390"/>
      <c r="D58" s="1064"/>
    </row>
    <row r="59" spans="1:4" ht="15">
      <c r="A59" s="394"/>
      <c r="B59" s="390"/>
      <c r="C59" s="390"/>
      <c r="D59" s="390"/>
    </row>
    <row r="60" spans="1:4" ht="15">
      <c r="A60" s="394"/>
      <c r="B60" s="390"/>
      <c r="C60" s="390"/>
      <c r="D60" s="390"/>
    </row>
    <row r="61" spans="1:4" ht="15">
      <c r="A61" s="394"/>
      <c r="B61" s="390"/>
      <c r="C61" s="390"/>
      <c r="D61" s="390"/>
    </row>
    <row r="62" spans="1:4" ht="15">
      <c r="A62" s="394"/>
      <c r="B62" s="390"/>
      <c r="C62" s="390"/>
      <c r="D62" s="390"/>
    </row>
    <row r="63" spans="2:4" ht="12.75">
      <c r="B63" s="591"/>
      <c r="C63" s="591"/>
      <c r="D63" s="591"/>
    </row>
    <row r="64" spans="1:4" ht="15.75">
      <c r="A64" s="1037"/>
      <c r="B64" s="110"/>
      <c r="C64" s="110"/>
      <c r="D64" s="110"/>
    </row>
  </sheetData>
  <mergeCells count="7">
    <mergeCell ref="A11:D11"/>
    <mergeCell ref="A12:D12"/>
    <mergeCell ref="A13:D13"/>
    <mergeCell ref="A5:D5"/>
    <mergeCell ref="A6:D6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92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6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6.57421875" style="11" customWidth="1"/>
    <col min="2" max="2" width="46.57421875" style="103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1078"/>
      <c r="B1" s="1078"/>
      <c r="C1" s="1078"/>
      <c r="D1" s="1078"/>
      <c r="E1" s="1078"/>
      <c r="F1" s="1078"/>
    </row>
    <row r="2" spans="1:6" s="1" customFormat="1" ht="12.75" customHeight="1">
      <c r="A2" s="1076" t="s">
        <v>1132</v>
      </c>
      <c r="B2" s="1076"/>
      <c r="C2" s="1076"/>
      <c r="D2" s="1076"/>
      <c r="E2" s="1076"/>
      <c r="F2" s="1076"/>
    </row>
    <row r="3" spans="1:17" s="3" customFormat="1" ht="25.5" customHeight="1">
      <c r="A3" s="1075" t="s">
        <v>1133</v>
      </c>
      <c r="B3" s="1075"/>
      <c r="C3" s="1075"/>
      <c r="D3" s="1075"/>
      <c r="E3" s="1075"/>
      <c r="F3" s="1075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1077" t="s">
        <v>1165</v>
      </c>
      <c r="B4" s="1077"/>
      <c r="C4" s="1077"/>
      <c r="D4" s="1077"/>
      <c r="E4" s="1077"/>
      <c r="F4" s="1077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1073" t="s">
        <v>1135</v>
      </c>
      <c r="B5" s="1073"/>
      <c r="C5" s="1073"/>
      <c r="D5" s="1073"/>
      <c r="E5" s="1073"/>
      <c r="F5" s="107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074" t="s">
        <v>1136</v>
      </c>
      <c r="B6" s="1074"/>
      <c r="C6" s="1074"/>
      <c r="D6" s="1074"/>
      <c r="E6" s="1074"/>
      <c r="F6" s="1074"/>
      <c r="G6" s="4"/>
      <c r="H6" s="4"/>
      <c r="I6" s="4"/>
      <c r="J6" s="4"/>
      <c r="K6" s="4"/>
      <c r="L6" s="4"/>
      <c r="M6" s="4"/>
      <c r="N6" s="49"/>
      <c r="O6" s="50"/>
    </row>
    <row r="7" spans="1:15" s="5" customFormat="1" ht="12.75">
      <c r="A7" s="9" t="s">
        <v>1137</v>
      </c>
      <c r="B7" s="10"/>
      <c r="C7" s="6"/>
      <c r="D7" s="4"/>
      <c r="F7" s="7" t="s">
        <v>1138</v>
      </c>
      <c r="G7" s="6"/>
      <c r="H7" s="7"/>
      <c r="I7" s="7"/>
      <c r="J7" s="8"/>
      <c r="K7" s="6"/>
      <c r="N7" s="49"/>
      <c r="O7" s="50"/>
    </row>
    <row r="8" spans="1:15" s="5" customFormat="1" ht="12.75">
      <c r="A8" s="9"/>
      <c r="B8" s="10"/>
      <c r="C8" s="6"/>
      <c r="D8" s="4"/>
      <c r="F8" s="51" t="s">
        <v>1166</v>
      </c>
      <c r="G8" s="6"/>
      <c r="H8" s="7"/>
      <c r="I8" s="7"/>
      <c r="J8" s="8"/>
      <c r="K8" s="6"/>
      <c r="N8" s="49"/>
      <c r="O8" s="50"/>
    </row>
    <row r="9" spans="1:6" s="30" customFormat="1" ht="12.75">
      <c r="A9" s="11"/>
      <c r="B9" s="13"/>
      <c r="C9" s="52"/>
      <c r="D9" s="52"/>
      <c r="E9" s="52"/>
      <c r="F9" s="53" t="s">
        <v>1167</v>
      </c>
    </row>
    <row r="10" spans="1:6" s="30" customFormat="1" ht="38.25">
      <c r="A10" s="54"/>
      <c r="B10" s="55" t="s">
        <v>1168</v>
      </c>
      <c r="C10" s="56" t="s">
        <v>1169</v>
      </c>
      <c r="D10" s="56" t="s">
        <v>1170</v>
      </c>
      <c r="E10" s="56" t="s">
        <v>1171</v>
      </c>
      <c r="F10" s="56" t="s">
        <v>1172</v>
      </c>
    </row>
    <row r="11" spans="1:6" s="30" customFormat="1" ht="12.75">
      <c r="A11" s="57">
        <v>1</v>
      </c>
      <c r="B11" s="55">
        <v>2</v>
      </c>
      <c r="C11" s="58">
        <v>3</v>
      </c>
      <c r="D11" s="58">
        <v>4</v>
      </c>
      <c r="E11" s="58">
        <v>5</v>
      </c>
      <c r="F11" s="58">
        <v>6</v>
      </c>
    </row>
    <row r="12" spans="1:9" s="30" customFormat="1" ht="12.75" customHeight="1">
      <c r="A12" s="59" t="s">
        <v>1173</v>
      </c>
      <c r="B12" s="60" t="s">
        <v>1174</v>
      </c>
      <c r="C12" s="61">
        <v>4410097066</v>
      </c>
      <c r="D12" s="61">
        <v>1695591414</v>
      </c>
      <c r="E12" s="62">
        <v>38.447938642264795</v>
      </c>
      <c r="F12" s="61">
        <v>334271912</v>
      </c>
      <c r="I12" s="63"/>
    </row>
    <row r="13" spans="1:9" s="30" customFormat="1" ht="12.75" customHeight="1">
      <c r="A13" s="59"/>
      <c r="B13" s="60" t="s">
        <v>1175</v>
      </c>
      <c r="C13" s="61">
        <v>3159114027</v>
      </c>
      <c r="D13" s="61">
        <v>1168196739</v>
      </c>
      <c r="E13" s="62">
        <v>36.97861897404693</v>
      </c>
      <c r="F13" s="61">
        <v>230962300</v>
      </c>
      <c r="I13" s="63"/>
    </row>
    <row r="14" spans="1:9" s="30" customFormat="1" ht="12.75" customHeight="1">
      <c r="A14" s="64"/>
      <c r="B14" s="65" t="s">
        <v>1176</v>
      </c>
      <c r="C14" s="66">
        <v>2309084000</v>
      </c>
      <c r="D14" s="66">
        <v>750498347</v>
      </c>
      <c r="E14" s="67">
        <v>32.501994167384126</v>
      </c>
      <c r="F14" s="66">
        <v>157746490</v>
      </c>
      <c r="I14" s="63"/>
    </row>
    <row r="15" spans="1:9" s="30" customFormat="1" ht="12.75" customHeight="1">
      <c r="A15" s="68"/>
      <c r="B15" s="65" t="s">
        <v>1177</v>
      </c>
      <c r="C15" s="66">
        <v>378000000</v>
      </c>
      <c r="D15" s="66">
        <v>167997723</v>
      </c>
      <c r="E15" s="67">
        <v>44.44384206349206</v>
      </c>
      <c r="F15" s="66">
        <v>34808684</v>
      </c>
      <c r="I15" s="63"/>
    </row>
    <row r="16" spans="1:9" s="30" customFormat="1" ht="12.75" customHeight="1">
      <c r="A16" s="68"/>
      <c r="B16" s="65" t="s">
        <v>1178</v>
      </c>
      <c r="C16" s="66">
        <v>136000000</v>
      </c>
      <c r="D16" s="66">
        <v>56624687</v>
      </c>
      <c r="E16" s="67">
        <v>41.63579926470588</v>
      </c>
      <c r="F16" s="66">
        <v>10247683</v>
      </c>
      <c r="I16" s="63"/>
    </row>
    <row r="17" spans="1:9" s="30" customFormat="1" ht="12.75" customHeight="1">
      <c r="A17" s="68"/>
      <c r="B17" s="65" t="s">
        <v>1179</v>
      </c>
      <c r="C17" s="66">
        <v>242000000</v>
      </c>
      <c r="D17" s="66">
        <v>111373036</v>
      </c>
      <c r="E17" s="67">
        <v>46.02191570247934</v>
      </c>
      <c r="F17" s="66">
        <v>24561001</v>
      </c>
      <c r="I17" s="63"/>
    </row>
    <row r="18" spans="1:9" s="30" customFormat="1" ht="12.75" customHeight="1">
      <c r="A18" s="68"/>
      <c r="B18" s="65" t="s">
        <v>1180</v>
      </c>
      <c r="C18" s="66">
        <v>242000000</v>
      </c>
      <c r="D18" s="66">
        <v>111371752</v>
      </c>
      <c r="E18" s="67">
        <v>46.02138512396694</v>
      </c>
      <c r="F18" s="66">
        <v>24560609</v>
      </c>
      <c r="I18" s="63"/>
    </row>
    <row r="19" spans="1:9" s="30" customFormat="1" ht="12.75" customHeight="1">
      <c r="A19" s="64"/>
      <c r="B19" s="65" t="s">
        <v>1181</v>
      </c>
      <c r="C19" s="66">
        <v>1908084000</v>
      </c>
      <c r="D19" s="66">
        <v>574430290</v>
      </c>
      <c r="E19" s="67">
        <v>30.105083948086143</v>
      </c>
      <c r="F19" s="66">
        <v>121916076</v>
      </c>
      <c r="I19" s="63"/>
    </row>
    <row r="20" spans="1:9" s="30" customFormat="1" ht="12.75" customHeight="1">
      <c r="A20" s="54"/>
      <c r="B20" s="65" t="s">
        <v>1182</v>
      </c>
      <c r="C20" s="66">
        <v>1243000000</v>
      </c>
      <c r="D20" s="66">
        <v>354302564</v>
      </c>
      <c r="E20" s="67">
        <v>28.503826548672567</v>
      </c>
      <c r="F20" s="66">
        <v>72674062</v>
      </c>
      <c r="I20" s="63"/>
    </row>
    <row r="21" spans="1:9" s="30" customFormat="1" ht="12.75" customHeight="1">
      <c r="A21" s="54"/>
      <c r="B21" s="65" t="s">
        <v>1183</v>
      </c>
      <c r="C21" s="66">
        <v>633000000</v>
      </c>
      <c r="D21" s="66">
        <v>207180352</v>
      </c>
      <c r="E21" s="67">
        <v>32.729913428120064</v>
      </c>
      <c r="F21" s="66">
        <v>46503051</v>
      </c>
      <c r="I21" s="63"/>
    </row>
    <row r="22" spans="1:9" s="30" customFormat="1" ht="12.75" customHeight="1">
      <c r="A22" s="54"/>
      <c r="B22" s="65" t="s">
        <v>1184</v>
      </c>
      <c r="C22" s="66">
        <v>27084000</v>
      </c>
      <c r="D22" s="66">
        <v>10405059</v>
      </c>
      <c r="E22" s="67">
        <v>38.417733717323884</v>
      </c>
      <c r="F22" s="66">
        <v>2853903</v>
      </c>
      <c r="I22" s="63"/>
    </row>
    <row r="23" spans="1:9" s="30" customFormat="1" ht="12.75" customHeight="1">
      <c r="A23" s="68"/>
      <c r="B23" s="65" t="s">
        <v>1185</v>
      </c>
      <c r="C23" s="66">
        <v>17000000</v>
      </c>
      <c r="D23" s="66">
        <v>8648808</v>
      </c>
      <c r="E23" s="67">
        <v>50.87534117647059</v>
      </c>
      <c r="F23" s="66">
        <v>2567838</v>
      </c>
      <c r="I23" s="63"/>
    </row>
    <row r="24" spans="1:9" s="30" customFormat="1" ht="12.75" customHeight="1">
      <c r="A24" s="68"/>
      <c r="B24" s="65" t="s">
        <v>1186</v>
      </c>
      <c r="C24" s="66">
        <v>500000</v>
      </c>
      <c r="D24" s="66">
        <v>282400</v>
      </c>
      <c r="E24" s="67">
        <v>56.48</v>
      </c>
      <c r="F24" s="66">
        <v>46296</v>
      </c>
      <c r="I24" s="63"/>
    </row>
    <row r="25" spans="1:9" s="30" customFormat="1" ht="12.75" customHeight="1">
      <c r="A25" s="54"/>
      <c r="B25" s="65" t="s">
        <v>1187</v>
      </c>
      <c r="C25" s="66">
        <v>8640000</v>
      </c>
      <c r="D25" s="66">
        <v>1220556</v>
      </c>
      <c r="E25" s="67">
        <v>14.126805555555555</v>
      </c>
      <c r="F25" s="66">
        <v>238805</v>
      </c>
      <c r="I25" s="63"/>
    </row>
    <row r="26" spans="1:9" s="30" customFormat="1" ht="12.75" customHeight="1">
      <c r="A26" s="54"/>
      <c r="B26" s="65" t="s">
        <v>1188</v>
      </c>
      <c r="C26" s="66">
        <v>944000</v>
      </c>
      <c r="D26" s="66">
        <v>253295</v>
      </c>
      <c r="E26" s="67">
        <v>26.832097457627118</v>
      </c>
      <c r="F26" s="66">
        <v>964</v>
      </c>
      <c r="I26" s="63"/>
    </row>
    <row r="27" spans="1:9" s="30" customFormat="1" ht="25.5">
      <c r="A27" s="68"/>
      <c r="B27" s="65" t="s">
        <v>1189</v>
      </c>
      <c r="C27" s="66">
        <v>5000000</v>
      </c>
      <c r="D27" s="66">
        <v>2542315</v>
      </c>
      <c r="E27" s="67">
        <v>50.8463</v>
      </c>
      <c r="F27" s="66">
        <v>-114940</v>
      </c>
      <c r="I27" s="63"/>
    </row>
    <row r="28" spans="1:9" s="30" customFormat="1" ht="12.75" customHeight="1">
      <c r="A28" s="54"/>
      <c r="B28" s="65" t="s">
        <v>1190</v>
      </c>
      <c r="C28" s="66">
        <v>5000000</v>
      </c>
      <c r="D28" s="66">
        <v>2542315</v>
      </c>
      <c r="E28" s="67">
        <v>50.8463</v>
      </c>
      <c r="F28" s="66">
        <v>-114940</v>
      </c>
      <c r="I28" s="63"/>
    </row>
    <row r="29" spans="1:9" s="30" customFormat="1" ht="12.75" customHeight="1">
      <c r="A29" s="54"/>
      <c r="B29" s="65" t="s">
        <v>1191</v>
      </c>
      <c r="C29" s="66">
        <v>23000000</v>
      </c>
      <c r="D29" s="66">
        <v>8060562</v>
      </c>
      <c r="E29" s="67">
        <v>35.045921739130435</v>
      </c>
      <c r="F29" s="66">
        <v>1019288</v>
      </c>
      <c r="I29" s="63"/>
    </row>
    <row r="30" spans="1:9" s="30" customFormat="1" ht="12.75" customHeight="1">
      <c r="A30" s="64"/>
      <c r="B30" s="69" t="s">
        <v>1192</v>
      </c>
      <c r="C30" s="70" t="s">
        <v>1147</v>
      </c>
      <c r="D30" s="71">
        <v>9772</v>
      </c>
      <c r="E30" s="70" t="s">
        <v>1147</v>
      </c>
      <c r="F30" s="71">
        <v>2442</v>
      </c>
      <c r="I30" s="63"/>
    </row>
    <row r="31" spans="1:9" s="30" customFormat="1" ht="12.75" customHeight="1">
      <c r="A31" s="72"/>
      <c r="B31" s="65" t="s">
        <v>1193</v>
      </c>
      <c r="C31" s="66">
        <v>217404748</v>
      </c>
      <c r="D31" s="66">
        <v>129289441</v>
      </c>
      <c r="E31" s="67">
        <v>59.469465220695184</v>
      </c>
      <c r="F31" s="66">
        <v>54066108</v>
      </c>
      <c r="I31" s="63"/>
    </row>
    <row r="32" spans="1:9" s="30" customFormat="1" ht="12.75" customHeight="1">
      <c r="A32" s="72"/>
      <c r="B32" s="65" t="s">
        <v>1194</v>
      </c>
      <c r="C32" s="66">
        <v>90370167</v>
      </c>
      <c r="D32" s="66">
        <v>32893511</v>
      </c>
      <c r="E32" s="67">
        <v>36.39863916595396</v>
      </c>
      <c r="F32" s="66">
        <v>5562964</v>
      </c>
      <c r="I32" s="63"/>
    </row>
    <row r="33" spans="1:9" s="30" customFormat="1" ht="12.75" customHeight="1">
      <c r="A33" s="72"/>
      <c r="B33" s="65" t="s">
        <v>1195</v>
      </c>
      <c r="C33" s="66">
        <v>542255112</v>
      </c>
      <c r="D33" s="66">
        <v>255515440</v>
      </c>
      <c r="E33" s="67">
        <v>47.12089095067858</v>
      </c>
      <c r="F33" s="66">
        <v>13586738</v>
      </c>
      <c r="I33" s="63"/>
    </row>
    <row r="34" spans="1:9" s="30" customFormat="1" ht="12.75" customHeight="1">
      <c r="A34" s="64" t="s">
        <v>1196</v>
      </c>
      <c r="B34" s="60" t="s">
        <v>1197</v>
      </c>
      <c r="C34" s="61">
        <v>3159114027</v>
      </c>
      <c r="D34" s="61">
        <v>1168196739</v>
      </c>
      <c r="E34" s="62">
        <v>36.97861897404693</v>
      </c>
      <c r="F34" s="61">
        <v>230962300</v>
      </c>
      <c r="I34" s="63"/>
    </row>
    <row r="35" spans="1:9" s="30" customFormat="1" ht="12.75" customHeight="1">
      <c r="A35" s="64"/>
      <c r="B35" s="60" t="s">
        <v>1198</v>
      </c>
      <c r="C35" s="61">
        <v>1268604477</v>
      </c>
      <c r="D35" s="61">
        <v>534648680</v>
      </c>
      <c r="E35" s="62">
        <v>42.14463134044261</v>
      </c>
      <c r="F35" s="61">
        <v>104767054</v>
      </c>
      <c r="I35" s="63"/>
    </row>
    <row r="36" spans="1:9" s="30" customFormat="1" ht="12.75" customHeight="1">
      <c r="A36" s="73"/>
      <c r="B36" s="65" t="s">
        <v>1199</v>
      </c>
      <c r="C36" s="66">
        <v>1156000000</v>
      </c>
      <c r="D36" s="66">
        <v>476481518</v>
      </c>
      <c r="E36" s="67">
        <v>41.218124394463665</v>
      </c>
      <c r="F36" s="66">
        <v>103087524</v>
      </c>
      <c r="I36" s="63"/>
    </row>
    <row r="37" spans="1:9" s="30" customFormat="1" ht="12.75" customHeight="1">
      <c r="A37" s="74"/>
      <c r="B37" s="65" t="s">
        <v>1200</v>
      </c>
      <c r="C37" s="66">
        <v>1156000000</v>
      </c>
      <c r="D37" s="66">
        <v>476481518</v>
      </c>
      <c r="E37" s="67">
        <v>41.218124394463665</v>
      </c>
      <c r="F37" s="66">
        <v>103087524</v>
      </c>
      <c r="I37" s="63"/>
    </row>
    <row r="38" spans="1:9" s="30" customFormat="1" ht="12.75" customHeight="1">
      <c r="A38" s="75"/>
      <c r="B38" s="65" t="s">
        <v>1193</v>
      </c>
      <c r="C38" s="66">
        <v>94853929</v>
      </c>
      <c r="D38" s="66">
        <v>50873925</v>
      </c>
      <c r="E38" s="67">
        <v>53.63396702312669</v>
      </c>
      <c r="F38" s="66">
        <v>216821</v>
      </c>
      <c r="I38" s="76"/>
    </row>
    <row r="39" spans="1:9" s="30" customFormat="1" ht="12.75" customHeight="1">
      <c r="A39" s="75"/>
      <c r="B39" s="65" t="s">
        <v>1194</v>
      </c>
      <c r="C39" s="66">
        <v>129110</v>
      </c>
      <c r="D39" s="66">
        <v>39232</v>
      </c>
      <c r="E39" s="67">
        <v>30.38649213848656</v>
      </c>
      <c r="F39" s="66">
        <v>5267</v>
      </c>
      <c r="I39" s="76"/>
    </row>
    <row r="40" spans="1:9" s="30" customFormat="1" ht="12.75" customHeight="1">
      <c r="A40" s="75"/>
      <c r="B40" s="65" t="s">
        <v>1201</v>
      </c>
      <c r="C40" s="66">
        <v>17621438</v>
      </c>
      <c r="D40" s="66">
        <v>7254005</v>
      </c>
      <c r="E40" s="67">
        <v>41.1657947552294</v>
      </c>
      <c r="F40" s="66">
        <v>1457442</v>
      </c>
      <c r="I40" s="63"/>
    </row>
    <row r="41" spans="1:9" s="30" customFormat="1" ht="12.75" customHeight="1">
      <c r="A41" s="77"/>
      <c r="B41" s="78" t="s">
        <v>1202</v>
      </c>
      <c r="C41" s="79">
        <v>17621438</v>
      </c>
      <c r="D41" s="79">
        <v>7254005</v>
      </c>
      <c r="E41" s="80">
        <v>41.1657947552294</v>
      </c>
      <c r="F41" s="79">
        <v>1457442</v>
      </c>
      <c r="I41" s="63"/>
    </row>
    <row r="42" spans="1:9" s="30" customFormat="1" ht="12.75" customHeight="1">
      <c r="A42" s="73" t="s">
        <v>1203</v>
      </c>
      <c r="B42" s="60" t="s">
        <v>1204</v>
      </c>
      <c r="C42" s="29">
        <v>1250983039</v>
      </c>
      <c r="D42" s="29">
        <v>527394675</v>
      </c>
      <c r="E42" s="81">
        <v>42.158419303716876</v>
      </c>
      <c r="F42" s="29">
        <v>103309612</v>
      </c>
      <c r="I42" s="76"/>
    </row>
    <row r="43" spans="1:9" s="30" customFormat="1" ht="12.75" customHeight="1">
      <c r="A43" s="73" t="s">
        <v>1205</v>
      </c>
      <c r="B43" s="60" t="s">
        <v>1206</v>
      </c>
      <c r="C43" s="29">
        <v>5127027200</v>
      </c>
      <c r="D43" s="29">
        <v>2090549239</v>
      </c>
      <c r="E43" s="81">
        <v>40.77507603236433</v>
      </c>
      <c r="F43" s="29">
        <v>341514174</v>
      </c>
      <c r="I43" s="63"/>
    </row>
    <row r="44" spans="1:9" s="30" customFormat="1" ht="12.75" customHeight="1">
      <c r="A44" s="73" t="s">
        <v>1207</v>
      </c>
      <c r="B44" s="60" t="s">
        <v>1208</v>
      </c>
      <c r="C44" s="29">
        <v>4778061983</v>
      </c>
      <c r="D44" s="29">
        <v>2000261583</v>
      </c>
      <c r="E44" s="82" t="s">
        <v>1147</v>
      </c>
      <c r="F44" s="29">
        <v>330025696</v>
      </c>
      <c r="I44" s="83"/>
    </row>
    <row r="45" spans="1:9" s="30" customFormat="1" ht="12.75" customHeight="1">
      <c r="A45" s="73" t="s">
        <v>1209</v>
      </c>
      <c r="B45" s="60" t="s">
        <v>1210</v>
      </c>
      <c r="C45" s="29">
        <v>348965217</v>
      </c>
      <c r="D45" s="29">
        <v>90287656</v>
      </c>
      <c r="E45" s="82" t="s">
        <v>1147</v>
      </c>
      <c r="F45" s="29">
        <v>11488478</v>
      </c>
      <c r="G45" s="63"/>
      <c r="I45" s="63"/>
    </row>
    <row r="46" spans="1:9" s="30" customFormat="1" ht="12.75" customHeight="1">
      <c r="A46" s="73"/>
      <c r="B46" s="60" t="s">
        <v>1211</v>
      </c>
      <c r="C46" s="29">
        <v>-716930134</v>
      </c>
      <c r="D46" s="29">
        <v>-394957825</v>
      </c>
      <c r="E46" s="81">
        <v>55.09014146139937</v>
      </c>
      <c r="F46" s="29">
        <v>-7242262</v>
      </c>
      <c r="I46" s="63"/>
    </row>
    <row r="47" spans="1:9" s="30" customFormat="1" ht="12.75" customHeight="1">
      <c r="A47" s="75"/>
      <c r="B47" s="60" t="s">
        <v>1212</v>
      </c>
      <c r="C47" s="29">
        <v>716930134</v>
      </c>
      <c r="D47" s="29">
        <v>394957825</v>
      </c>
      <c r="E47" s="81">
        <v>55.09014146139937</v>
      </c>
      <c r="F47" s="29">
        <v>7242262</v>
      </c>
      <c r="I47" s="63"/>
    </row>
    <row r="48" spans="1:9" s="30" customFormat="1" ht="12.75" customHeight="1">
      <c r="A48" s="75"/>
      <c r="B48" s="65" t="s">
        <v>1213</v>
      </c>
      <c r="C48" s="66">
        <v>480717350</v>
      </c>
      <c r="D48" s="66">
        <v>330371680</v>
      </c>
      <c r="E48" s="67">
        <v>68.7247256625957</v>
      </c>
      <c r="F48" s="66">
        <v>7317130</v>
      </c>
      <c r="I48" s="63"/>
    </row>
    <row r="49" spans="1:9" s="30" customFormat="1" ht="12.75" customHeight="1">
      <c r="A49" s="75"/>
      <c r="B49" s="65" t="s">
        <v>1214</v>
      </c>
      <c r="C49" s="66">
        <v>-134000000</v>
      </c>
      <c r="D49" s="66">
        <v>-186459859</v>
      </c>
      <c r="E49" s="67">
        <v>139.14914850746268</v>
      </c>
      <c r="F49" s="66">
        <v>-192034308</v>
      </c>
      <c r="I49" s="63"/>
    </row>
    <row r="50" spans="1:9" s="30" customFormat="1" ht="12.75" customHeight="1">
      <c r="A50" s="75"/>
      <c r="B50" s="65" t="s">
        <v>1215</v>
      </c>
      <c r="C50" s="66">
        <v>370212784</v>
      </c>
      <c r="D50" s="66">
        <v>250929174</v>
      </c>
      <c r="E50" s="67">
        <v>67.77971611050579</v>
      </c>
      <c r="F50" s="66">
        <v>191950863</v>
      </c>
      <c r="I50" s="63"/>
    </row>
    <row r="51" spans="1:9" s="30" customFormat="1" ht="38.25">
      <c r="A51" s="75"/>
      <c r="B51" s="65" t="s">
        <v>1216</v>
      </c>
      <c r="C51" s="66">
        <v>5442697</v>
      </c>
      <c r="D51" s="66">
        <v>2865102</v>
      </c>
      <c r="E51" s="67">
        <v>52.64121813137862</v>
      </c>
      <c r="F51" s="66">
        <v>1652120</v>
      </c>
      <c r="I51" s="63"/>
    </row>
    <row r="52" spans="1:9" s="30" customFormat="1" ht="25.5" customHeight="1">
      <c r="A52" s="75"/>
      <c r="B52" s="65" t="s">
        <v>1217</v>
      </c>
      <c r="C52" s="66">
        <v>14528331</v>
      </c>
      <c r="D52" s="66">
        <v>-10251622</v>
      </c>
      <c r="E52" s="67">
        <v>-70.56297106666966</v>
      </c>
      <c r="F52" s="66">
        <v>163279</v>
      </c>
      <c r="I52" s="63"/>
    </row>
    <row r="53" spans="1:9" s="30" customFormat="1" ht="25.5" customHeight="1">
      <c r="A53" s="75"/>
      <c r="B53" s="65" t="s">
        <v>1218</v>
      </c>
      <c r="C53" s="66">
        <v>216241756</v>
      </c>
      <c r="D53" s="66">
        <v>72034312</v>
      </c>
      <c r="E53" s="67">
        <v>33.311934444335535</v>
      </c>
      <c r="F53" s="66">
        <v>-1875834</v>
      </c>
      <c r="I53" s="63"/>
    </row>
    <row r="54" spans="1:9" s="30" customFormat="1" ht="25.5" customHeight="1">
      <c r="A54" s="75"/>
      <c r="B54" s="65" t="s">
        <v>1219</v>
      </c>
      <c r="C54" s="66">
        <v>134000000</v>
      </c>
      <c r="D54" s="66">
        <v>186398212</v>
      </c>
      <c r="E54" s="67">
        <v>139.10314328358209</v>
      </c>
      <c r="F54" s="66">
        <v>192019875</v>
      </c>
      <c r="I54" s="63"/>
    </row>
    <row r="55" spans="1:9" s="30" customFormat="1" ht="25.5" customHeight="1">
      <c r="A55" s="75"/>
      <c r="B55" s="65" t="s">
        <v>1220</v>
      </c>
      <c r="C55" s="70" t="s">
        <v>1147</v>
      </c>
      <c r="D55" s="66">
        <v>-116830</v>
      </c>
      <c r="E55" s="84" t="s">
        <v>1147</v>
      </c>
      <c r="F55" s="66">
        <v>-8577</v>
      </c>
      <c r="I55" s="63"/>
    </row>
    <row r="56" spans="1:9" s="30" customFormat="1" ht="25.5" customHeight="1">
      <c r="A56" s="75"/>
      <c r="B56" s="65" t="s">
        <v>1221</v>
      </c>
      <c r="C56" s="70" t="s">
        <v>1147</v>
      </c>
      <c r="D56" s="66">
        <v>116830</v>
      </c>
      <c r="E56" s="84" t="s">
        <v>1147</v>
      </c>
      <c r="F56" s="66">
        <v>8577</v>
      </c>
      <c r="I56" s="63"/>
    </row>
    <row r="57" spans="1:9" s="30" customFormat="1" ht="12.75" customHeight="1">
      <c r="A57" s="73"/>
      <c r="B57" s="60" t="s">
        <v>1222</v>
      </c>
      <c r="C57" s="61">
        <v>3660278899</v>
      </c>
      <c r="D57" s="61">
        <v>1491397467</v>
      </c>
      <c r="E57" s="62">
        <v>40.74545979016666</v>
      </c>
      <c r="F57" s="61">
        <v>240357611</v>
      </c>
      <c r="I57" s="76"/>
    </row>
    <row r="58" spans="1:9" s="30" customFormat="1" ht="12.75" customHeight="1">
      <c r="A58" s="77"/>
      <c r="B58" s="78" t="s">
        <v>1223</v>
      </c>
      <c r="C58" s="79">
        <v>17621438</v>
      </c>
      <c r="D58" s="79">
        <v>7254005</v>
      </c>
      <c r="E58" s="80">
        <v>41.1657947552294</v>
      </c>
      <c r="F58" s="79">
        <v>1457442</v>
      </c>
      <c r="I58" s="63"/>
    </row>
    <row r="59" spans="1:9" s="30" customFormat="1" ht="12.75" customHeight="1">
      <c r="A59" s="73" t="s">
        <v>1224</v>
      </c>
      <c r="B59" s="60" t="s">
        <v>1225</v>
      </c>
      <c r="C59" s="61">
        <v>3642657461</v>
      </c>
      <c r="D59" s="61">
        <v>1484143462</v>
      </c>
      <c r="E59" s="62">
        <v>40.743426410249555</v>
      </c>
      <c r="F59" s="61">
        <v>238900169</v>
      </c>
      <c r="I59" s="76"/>
    </row>
    <row r="60" spans="1:9" s="30" customFormat="1" ht="12.75" customHeight="1">
      <c r="A60" s="75"/>
      <c r="B60" s="65" t="s">
        <v>1226</v>
      </c>
      <c r="C60" s="70">
        <v>3312773424</v>
      </c>
      <c r="D60" s="66">
        <v>1401561389</v>
      </c>
      <c r="E60" s="70" t="s">
        <v>1147</v>
      </c>
      <c r="F60" s="66">
        <v>228908642</v>
      </c>
      <c r="I60" s="76"/>
    </row>
    <row r="61" spans="1:9" s="30" customFormat="1" ht="12.75" customHeight="1">
      <c r="A61" s="77"/>
      <c r="B61" s="78" t="s">
        <v>1227</v>
      </c>
      <c r="C61" s="79">
        <v>17621438</v>
      </c>
      <c r="D61" s="79">
        <v>7254005</v>
      </c>
      <c r="E61" s="80">
        <v>41.1657947552294</v>
      </c>
      <c r="F61" s="79">
        <v>1457442</v>
      </c>
      <c r="I61" s="63"/>
    </row>
    <row r="62" spans="1:9" s="30" customFormat="1" ht="12.75" customHeight="1">
      <c r="A62" s="75" t="s">
        <v>1228</v>
      </c>
      <c r="B62" s="65" t="s">
        <v>1229</v>
      </c>
      <c r="C62" s="70">
        <v>3295151986</v>
      </c>
      <c r="D62" s="66">
        <v>1394307384</v>
      </c>
      <c r="E62" s="70" t="s">
        <v>1147</v>
      </c>
      <c r="F62" s="66">
        <v>227451200</v>
      </c>
      <c r="I62" s="63"/>
    </row>
    <row r="63" spans="1:9" s="30" customFormat="1" ht="12.75" customHeight="1">
      <c r="A63" s="75"/>
      <c r="B63" s="65" t="s">
        <v>1230</v>
      </c>
      <c r="C63" s="70">
        <v>347505475</v>
      </c>
      <c r="D63" s="66">
        <v>89836078</v>
      </c>
      <c r="E63" s="70" t="s">
        <v>1147</v>
      </c>
      <c r="F63" s="66">
        <v>11448969</v>
      </c>
      <c r="I63" s="63"/>
    </row>
    <row r="64" spans="1:9" s="30" customFormat="1" ht="12.75" customHeight="1">
      <c r="A64" s="75" t="s">
        <v>1231</v>
      </c>
      <c r="B64" s="65" t="s">
        <v>1232</v>
      </c>
      <c r="C64" s="70">
        <v>347505475</v>
      </c>
      <c r="D64" s="66">
        <v>89836078</v>
      </c>
      <c r="E64" s="70" t="s">
        <v>1147</v>
      </c>
      <c r="F64" s="66">
        <v>11448969</v>
      </c>
      <c r="I64" s="63"/>
    </row>
    <row r="65" spans="1:9" s="30" customFormat="1" ht="12.75" customHeight="1">
      <c r="A65" s="85"/>
      <c r="B65" s="60" t="s">
        <v>1233</v>
      </c>
      <c r="C65" s="61">
        <v>-501164872</v>
      </c>
      <c r="D65" s="61">
        <v>-323200728</v>
      </c>
      <c r="E65" s="62">
        <v>64.48990064092122</v>
      </c>
      <c r="F65" s="61">
        <v>-9395311</v>
      </c>
      <c r="I65" s="63"/>
    </row>
    <row r="66" spans="1:9" s="30" customFormat="1" ht="12.75" customHeight="1">
      <c r="A66" s="73"/>
      <c r="B66" s="60" t="s">
        <v>1212</v>
      </c>
      <c r="C66" s="61">
        <v>501164872</v>
      </c>
      <c r="D66" s="61">
        <v>323200728</v>
      </c>
      <c r="E66" s="62">
        <v>64.48990064092122</v>
      </c>
      <c r="F66" s="61">
        <v>9395311</v>
      </c>
      <c r="I66" s="63"/>
    </row>
    <row r="67" spans="1:9" s="30" customFormat="1" ht="12.75" customHeight="1">
      <c r="A67" s="75"/>
      <c r="B67" s="65" t="s">
        <v>1213</v>
      </c>
      <c r="C67" s="66">
        <v>481193844</v>
      </c>
      <c r="D67" s="66">
        <v>330648895</v>
      </c>
      <c r="E67" s="67">
        <v>68.71428201396525</v>
      </c>
      <c r="F67" s="66">
        <v>7594345</v>
      </c>
      <c r="I67" s="63"/>
    </row>
    <row r="68" spans="1:9" s="30" customFormat="1" ht="12.75" customHeight="1">
      <c r="A68" s="75"/>
      <c r="B68" s="65" t="s">
        <v>1214</v>
      </c>
      <c r="C68" s="66">
        <v>-134000000</v>
      </c>
      <c r="D68" s="66">
        <v>-186459859</v>
      </c>
      <c r="E68" s="67">
        <v>139.14914850746268</v>
      </c>
      <c r="F68" s="66">
        <v>-192034308</v>
      </c>
      <c r="I68" s="63"/>
    </row>
    <row r="69" spans="1:9" s="30" customFormat="1" ht="12.75" customHeight="1">
      <c r="A69" s="75"/>
      <c r="B69" s="65" t="s">
        <v>1215</v>
      </c>
      <c r="C69" s="66">
        <v>153971028</v>
      </c>
      <c r="D69" s="66">
        <v>179011692</v>
      </c>
      <c r="E69" s="67">
        <v>116.26323102811264</v>
      </c>
      <c r="F69" s="66">
        <v>193835274</v>
      </c>
      <c r="I69" s="63"/>
    </row>
    <row r="70" spans="1:9" s="30" customFormat="1" ht="38.25" customHeight="1">
      <c r="A70" s="75"/>
      <c r="B70" s="65" t="s">
        <v>1216</v>
      </c>
      <c r="C70" s="66">
        <v>5442697</v>
      </c>
      <c r="D70" s="66">
        <v>2865102</v>
      </c>
      <c r="E70" s="67">
        <v>52.64121813137862</v>
      </c>
      <c r="F70" s="66">
        <v>1652120</v>
      </c>
      <c r="I70" s="63"/>
    </row>
    <row r="71" spans="1:9" s="30" customFormat="1" ht="25.5" customHeight="1">
      <c r="A71" s="75"/>
      <c r="B71" s="65" t="s">
        <v>1217</v>
      </c>
      <c r="C71" s="66">
        <v>14528331</v>
      </c>
      <c r="D71" s="66">
        <v>-10251622</v>
      </c>
      <c r="E71" s="67">
        <v>-70.56297106666966</v>
      </c>
      <c r="F71" s="66">
        <v>163279</v>
      </c>
      <c r="I71" s="63"/>
    </row>
    <row r="72" spans="1:9" s="86" customFormat="1" ht="25.5" customHeight="1">
      <c r="A72" s="75"/>
      <c r="B72" s="65" t="s">
        <v>1219</v>
      </c>
      <c r="C72" s="66">
        <v>134000000</v>
      </c>
      <c r="D72" s="66">
        <v>186398212</v>
      </c>
      <c r="E72" s="67">
        <v>139.10314328358209</v>
      </c>
      <c r="F72" s="66">
        <v>192019875</v>
      </c>
      <c r="I72" s="87"/>
    </row>
    <row r="73" spans="1:9" s="30" customFormat="1" ht="12.75" customHeight="1">
      <c r="A73" s="75"/>
      <c r="B73" s="60" t="s">
        <v>1234</v>
      </c>
      <c r="C73" s="29">
        <v>1484369739</v>
      </c>
      <c r="D73" s="29">
        <v>606405777</v>
      </c>
      <c r="E73" s="81">
        <v>40.85274450613143</v>
      </c>
      <c r="F73" s="29">
        <v>102614005</v>
      </c>
      <c r="I73" s="63"/>
    </row>
    <row r="74" spans="1:9" s="30" customFormat="1" ht="12.75" customHeight="1">
      <c r="A74" s="73" t="s">
        <v>1235</v>
      </c>
      <c r="B74" s="60" t="s">
        <v>1236</v>
      </c>
      <c r="C74" s="29">
        <v>1484369739</v>
      </c>
      <c r="D74" s="29">
        <v>606405777</v>
      </c>
      <c r="E74" s="81">
        <v>40.85274450613143</v>
      </c>
      <c r="F74" s="29">
        <v>102614005</v>
      </c>
      <c r="I74" s="63"/>
    </row>
    <row r="75" spans="1:9" s="30" customFormat="1" ht="12.75" customHeight="1">
      <c r="A75" s="73"/>
      <c r="B75" s="65" t="s">
        <v>1237</v>
      </c>
      <c r="C75" s="71">
        <v>1482909997</v>
      </c>
      <c r="D75" s="66">
        <v>605954199</v>
      </c>
      <c r="E75" s="70" t="s">
        <v>1147</v>
      </c>
      <c r="F75" s="66">
        <v>102574496</v>
      </c>
      <c r="I75" s="63"/>
    </row>
    <row r="76" spans="1:9" s="30" customFormat="1" ht="12.75" customHeight="1">
      <c r="A76" s="75" t="s">
        <v>1238</v>
      </c>
      <c r="B76" s="65" t="s">
        <v>1239</v>
      </c>
      <c r="C76" s="71">
        <v>1482909997</v>
      </c>
      <c r="D76" s="66">
        <v>605954199</v>
      </c>
      <c r="E76" s="70" t="s">
        <v>1147</v>
      </c>
      <c r="F76" s="66">
        <v>102574496</v>
      </c>
      <c r="I76" s="63"/>
    </row>
    <row r="77" spans="1:9" s="30" customFormat="1" ht="12.75" customHeight="1">
      <c r="A77" s="75"/>
      <c r="B77" s="65" t="s">
        <v>1240</v>
      </c>
      <c r="C77" s="71">
        <v>1459742</v>
      </c>
      <c r="D77" s="66">
        <v>451578</v>
      </c>
      <c r="E77" s="70" t="s">
        <v>1147</v>
      </c>
      <c r="F77" s="66">
        <v>39509</v>
      </c>
      <c r="I77" s="63"/>
    </row>
    <row r="78" spans="1:9" s="30" customFormat="1" ht="12.75" customHeight="1">
      <c r="A78" s="75" t="s">
        <v>1241</v>
      </c>
      <c r="B78" s="65" t="s">
        <v>1242</v>
      </c>
      <c r="C78" s="71">
        <v>1459742</v>
      </c>
      <c r="D78" s="66">
        <v>451578</v>
      </c>
      <c r="E78" s="70" t="s">
        <v>1147</v>
      </c>
      <c r="F78" s="66">
        <v>39509</v>
      </c>
      <c r="I78" s="63"/>
    </row>
    <row r="79" spans="1:9" s="30" customFormat="1" ht="12.75" customHeight="1">
      <c r="A79" s="88"/>
      <c r="B79" s="89" t="s">
        <v>1243</v>
      </c>
      <c r="C79" s="61">
        <v>-215765262</v>
      </c>
      <c r="D79" s="61">
        <v>-71757097</v>
      </c>
      <c r="E79" s="62">
        <v>33.25702030755998</v>
      </c>
      <c r="F79" s="61">
        <v>2153049</v>
      </c>
      <c r="I79" s="63"/>
    </row>
    <row r="80" spans="1:9" s="30" customFormat="1" ht="12.75" customHeight="1">
      <c r="A80" s="54"/>
      <c r="B80" s="89" t="s">
        <v>1212</v>
      </c>
      <c r="C80" s="29">
        <v>215765262</v>
      </c>
      <c r="D80" s="29">
        <v>71757097</v>
      </c>
      <c r="E80" s="81">
        <v>33.25702030755998</v>
      </c>
      <c r="F80" s="29">
        <v>-2153049</v>
      </c>
      <c r="I80" s="63"/>
    </row>
    <row r="81" spans="1:9" s="30" customFormat="1" ht="12.75" customHeight="1">
      <c r="A81" s="54"/>
      <c r="B81" s="65" t="s">
        <v>1213</v>
      </c>
      <c r="C81" s="66">
        <v>-476494</v>
      </c>
      <c r="D81" s="66">
        <v>-277215</v>
      </c>
      <c r="E81" s="67">
        <v>58.17806729990305</v>
      </c>
      <c r="F81" s="66">
        <v>-277215</v>
      </c>
      <c r="I81" s="63"/>
    </row>
    <row r="82" spans="1:9" s="30" customFormat="1" ht="12.75" customHeight="1">
      <c r="A82" s="54"/>
      <c r="B82" s="65" t="s">
        <v>1215</v>
      </c>
      <c r="C82" s="66">
        <v>216241756</v>
      </c>
      <c r="D82" s="66">
        <v>71917482</v>
      </c>
      <c r="E82" s="67">
        <v>33.25790695114407</v>
      </c>
      <c r="F82" s="66">
        <v>-1884411</v>
      </c>
      <c r="I82" s="63"/>
    </row>
    <row r="83" spans="1:9" s="30" customFormat="1" ht="25.5" customHeight="1">
      <c r="A83" s="54"/>
      <c r="B83" s="65" t="s">
        <v>1218</v>
      </c>
      <c r="C83" s="66">
        <v>216241756</v>
      </c>
      <c r="D83" s="66">
        <v>72034312</v>
      </c>
      <c r="E83" s="67">
        <v>33.311934444335535</v>
      </c>
      <c r="F83" s="66">
        <v>-1875834</v>
      </c>
      <c r="I83" s="63"/>
    </row>
    <row r="84" spans="1:9" s="30" customFormat="1" ht="25.5" customHeight="1">
      <c r="A84" s="54"/>
      <c r="B84" s="65" t="s">
        <v>1220</v>
      </c>
      <c r="C84" s="70" t="s">
        <v>1147</v>
      </c>
      <c r="D84" s="66">
        <v>-116830</v>
      </c>
      <c r="E84" s="84" t="s">
        <v>1147</v>
      </c>
      <c r="F84" s="66">
        <v>-8577</v>
      </c>
      <c r="I84" s="63"/>
    </row>
    <row r="85" spans="1:9" s="30" customFormat="1" ht="25.5" customHeight="1">
      <c r="A85" s="54"/>
      <c r="B85" s="65" t="s">
        <v>1221</v>
      </c>
      <c r="C85" s="70" t="s">
        <v>1147</v>
      </c>
      <c r="D85" s="66">
        <v>116830</v>
      </c>
      <c r="E85" s="84" t="s">
        <v>1147</v>
      </c>
      <c r="F85" s="66">
        <v>8577</v>
      </c>
      <c r="I85" s="63"/>
    </row>
    <row r="86" spans="1:6" s="30" customFormat="1" ht="12.75">
      <c r="A86" s="31"/>
      <c r="B86" s="32"/>
      <c r="C86" s="33"/>
      <c r="D86" s="33"/>
      <c r="E86" s="90"/>
      <c r="F86" s="33"/>
    </row>
    <row r="87" spans="1:2" s="30" customFormat="1" ht="12.75">
      <c r="A87" s="11"/>
      <c r="B87" s="13"/>
    </row>
    <row r="88" spans="1:8" s="86" customFormat="1" ht="12.75">
      <c r="A88" s="36" t="s">
        <v>1161</v>
      </c>
      <c r="B88" s="30"/>
      <c r="C88" s="91"/>
      <c r="D88" s="91"/>
      <c r="E88" s="92"/>
      <c r="F88" s="93"/>
      <c r="H88" s="94"/>
    </row>
    <row r="89" spans="1:6" s="30" customFormat="1" ht="12.75">
      <c r="A89" s="36" t="s">
        <v>1162</v>
      </c>
      <c r="B89" s="95"/>
      <c r="C89" s="95"/>
      <c r="D89" s="96"/>
      <c r="E89" s="95"/>
      <c r="F89" s="97" t="s">
        <v>1163</v>
      </c>
    </row>
    <row r="90" spans="1:8" s="86" customFormat="1" ht="12.75">
      <c r="A90" s="36"/>
      <c r="C90" s="91"/>
      <c r="D90" s="91"/>
      <c r="E90" s="36"/>
      <c r="F90" s="94"/>
      <c r="H90" s="94"/>
    </row>
    <row r="91" spans="1:105" s="102" customFormat="1" ht="12.75">
      <c r="A91" s="98" t="s">
        <v>1164</v>
      </c>
      <c r="B91" s="10"/>
      <c r="C91" s="30"/>
      <c r="D91" s="30"/>
      <c r="E91" s="30"/>
      <c r="F91" s="3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99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</row>
    <row r="92" spans="1:2" s="30" customFormat="1" ht="12.75">
      <c r="A92" s="11"/>
      <c r="B92" s="13"/>
    </row>
    <row r="93" spans="1:2" s="30" customFormat="1" ht="12.75">
      <c r="A93" s="11"/>
      <c r="B93" s="13"/>
    </row>
    <row r="94" spans="1:2" s="30" customFormat="1" ht="12.75">
      <c r="A94" s="11"/>
      <c r="B94" s="13"/>
    </row>
    <row r="95" spans="1:2" s="30" customFormat="1" ht="12.75">
      <c r="A95" s="11"/>
      <c r="B95" s="13"/>
    </row>
    <row r="96" spans="1:2" s="30" customFormat="1" ht="12.75">
      <c r="A96" s="11"/>
      <c r="B96" s="13"/>
    </row>
    <row r="97" spans="1:2" s="30" customFormat="1" ht="12.75">
      <c r="A97" s="11"/>
      <c r="B97" s="13"/>
    </row>
    <row r="98" spans="1:2" s="30" customFormat="1" ht="12.75">
      <c r="A98" s="11"/>
      <c r="B98" s="13"/>
    </row>
    <row r="99" spans="1:2" s="30" customFormat="1" ht="12.75">
      <c r="A99" s="11"/>
      <c r="B99" s="13"/>
    </row>
    <row r="100" spans="1:2" s="30" customFormat="1" ht="12.75">
      <c r="A100" s="11"/>
      <c r="B100" s="13"/>
    </row>
    <row r="101" spans="1:2" s="30" customFormat="1" ht="12.75">
      <c r="A101" s="11"/>
      <c r="B101" s="13"/>
    </row>
    <row r="102" spans="1:2" s="30" customFormat="1" ht="12.75">
      <c r="A102" s="11"/>
      <c r="B102" s="13"/>
    </row>
    <row r="103" spans="1:2" s="30" customFormat="1" ht="12.75">
      <c r="A103" s="11"/>
      <c r="B103" s="13"/>
    </row>
    <row r="104" spans="1:2" s="30" customFormat="1" ht="12.75">
      <c r="A104" s="11"/>
      <c r="B104" s="13"/>
    </row>
    <row r="105" spans="1:2" s="30" customFormat="1" ht="12.75">
      <c r="A105" s="11"/>
      <c r="B105" s="13"/>
    </row>
    <row r="106" spans="1:2" s="30" customFormat="1" ht="12.75">
      <c r="A106" s="11"/>
      <c r="B106" s="13"/>
    </row>
    <row r="107" spans="1:2" s="30" customFormat="1" ht="12.75">
      <c r="A107" s="11"/>
      <c r="B107" s="13"/>
    </row>
    <row r="108" spans="1:2" s="30" customFormat="1" ht="12.75">
      <c r="A108" s="11"/>
      <c r="B108" s="13"/>
    </row>
    <row r="109" spans="1:2" s="30" customFormat="1" ht="12.75">
      <c r="A109" s="11"/>
      <c r="B109" s="13"/>
    </row>
    <row r="110" spans="1:2" s="30" customFormat="1" ht="12.75">
      <c r="A110" s="11"/>
      <c r="B110" s="13"/>
    </row>
    <row r="111" spans="1:2" s="30" customFormat="1" ht="12.75">
      <c r="A111" s="11"/>
      <c r="B111" s="13"/>
    </row>
    <row r="112" spans="1:2" s="30" customFormat="1" ht="12.75">
      <c r="A112" s="11"/>
      <c r="B112" s="13"/>
    </row>
    <row r="113" spans="1:2" s="30" customFormat="1" ht="12.75">
      <c r="A113" s="11"/>
      <c r="B113" s="13"/>
    </row>
    <row r="114" spans="1:2" s="30" customFormat="1" ht="12.75">
      <c r="A114" s="11"/>
      <c r="B114" s="13"/>
    </row>
    <row r="115" spans="1:2" s="30" customFormat="1" ht="12.75">
      <c r="A115" s="11"/>
      <c r="B115" s="13"/>
    </row>
    <row r="116" spans="1:2" s="30" customFormat="1" ht="12.75">
      <c r="A116" s="11"/>
      <c r="B116" s="13"/>
    </row>
    <row r="117" spans="1:2" s="30" customFormat="1" ht="12.75">
      <c r="A117" s="11"/>
      <c r="B117" s="13"/>
    </row>
    <row r="118" spans="1:2" s="30" customFormat="1" ht="12.75">
      <c r="A118" s="11"/>
      <c r="B118" s="13"/>
    </row>
    <row r="119" spans="1:2" s="30" customFormat="1" ht="12.75">
      <c r="A119" s="11"/>
      <c r="B119" s="13"/>
    </row>
    <row r="120" spans="1:2" s="30" customFormat="1" ht="12.75">
      <c r="A120" s="11"/>
      <c r="B120" s="13"/>
    </row>
    <row r="121" spans="1:2" s="30" customFormat="1" ht="12.75">
      <c r="A121" s="11"/>
      <c r="B121" s="13"/>
    </row>
    <row r="122" spans="1:2" s="30" customFormat="1" ht="12.75">
      <c r="A122" s="11"/>
      <c r="B122" s="13"/>
    </row>
    <row r="123" spans="1:2" s="30" customFormat="1" ht="12.75">
      <c r="A123" s="11"/>
      <c r="B123" s="13"/>
    </row>
    <row r="124" spans="1:2" s="30" customFormat="1" ht="12.75">
      <c r="A124" s="11"/>
      <c r="B124" s="13"/>
    </row>
    <row r="125" spans="1:2" s="30" customFormat="1" ht="12.75">
      <c r="A125" s="11"/>
      <c r="B125" s="13"/>
    </row>
    <row r="126" spans="1:2" s="30" customFormat="1" ht="12.75">
      <c r="A126" s="11"/>
      <c r="B126" s="13"/>
    </row>
    <row r="127" spans="1:2" s="30" customFormat="1" ht="12.75">
      <c r="A127" s="11"/>
      <c r="B127" s="13"/>
    </row>
    <row r="128" spans="1:2" s="30" customFormat="1" ht="12.75">
      <c r="A128" s="11"/>
      <c r="B128" s="13"/>
    </row>
    <row r="129" spans="1:2" s="30" customFormat="1" ht="12.75">
      <c r="A129" s="11"/>
      <c r="B129" s="13"/>
    </row>
    <row r="130" spans="1:2" s="30" customFormat="1" ht="12.75">
      <c r="A130" s="11"/>
      <c r="B130" s="13"/>
    </row>
    <row r="131" spans="1:2" s="30" customFormat="1" ht="12.75">
      <c r="A131" s="11"/>
      <c r="B131" s="13"/>
    </row>
    <row r="132" spans="1:2" s="30" customFormat="1" ht="12.75">
      <c r="A132" s="11"/>
      <c r="B132" s="13"/>
    </row>
    <row r="133" spans="1:2" s="30" customFormat="1" ht="12.75">
      <c r="A133" s="11"/>
      <c r="B133" s="13"/>
    </row>
    <row r="134" spans="1:2" s="30" customFormat="1" ht="12.75">
      <c r="A134" s="11"/>
      <c r="B134" s="13"/>
    </row>
    <row r="135" spans="1:2" s="30" customFormat="1" ht="12.75">
      <c r="A135" s="11"/>
      <c r="B135" s="13"/>
    </row>
    <row r="136" spans="1:2" s="30" customFormat="1" ht="12.75">
      <c r="A136" s="11"/>
      <c r="B136" s="13"/>
    </row>
    <row r="137" spans="1:2" s="30" customFormat="1" ht="12.75">
      <c r="A137" s="11"/>
      <c r="B137" s="13"/>
    </row>
    <row r="138" spans="1:2" s="30" customFormat="1" ht="12.75">
      <c r="A138" s="11"/>
      <c r="B138" s="13"/>
    </row>
    <row r="139" spans="1:2" s="30" customFormat="1" ht="12.75">
      <c r="A139" s="11"/>
      <c r="B139" s="13"/>
    </row>
    <row r="140" spans="1:2" s="30" customFormat="1" ht="12.75">
      <c r="A140" s="11"/>
      <c r="B140" s="13"/>
    </row>
    <row r="141" spans="1:2" s="30" customFormat="1" ht="12.75">
      <c r="A141" s="11"/>
      <c r="B141" s="13"/>
    </row>
    <row r="142" spans="1:2" s="30" customFormat="1" ht="12.75">
      <c r="A142" s="11"/>
      <c r="B142" s="13"/>
    </row>
    <row r="143" spans="1:2" s="30" customFormat="1" ht="12.75">
      <c r="A143" s="11"/>
      <c r="B143" s="13"/>
    </row>
    <row r="144" spans="1:2" s="30" customFormat="1" ht="12.75">
      <c r="A144" s="11"/>
      <c r="B144" s="13"/>
    </row>
    <row r="145" spans="1:2" s="30" customFormat="1" ht="12.75">
      <c r="A145" s="11"/>
      <c r="B145" s="13"/>
    </row>
    <row r="146" spans="1:2" s="30" customFormat="1" ht="12.75">
      <c r="A146" s="11"/>
      <c r="B146" s="13"/>
    </row>
    <row r="147" spans="1:2" s="30" customFormat="1" ht="12.75">
      <c r="A147" s="11"/>
      <c r="B147" s="13"/>
    </row>
    <row r="148" spans="1:2" s="30" customFormat="1" ht="12.75">
      <c r="A148" s="11"/>
      <c r="B148" s="13"/>
    </row>
    <row r="149" spans="1:2" s="30" customFormat="1" ht="12.75">
      <c r="A149" s="11"/>
      <c r="B149" s="13"/>
    </row>
    <row r="150" spans="1:2" s="30" customFormat="1" ht="12.75">
      <c r="A150" s="11"/>
      <c r="B150" s="13"/>
    </row>
    <row r="151" spans="1:2" s="30" customFormat="1" ht="12.75">
      <c r="A151" s="11"/>
      <c r="B151" s="13"/>
    </row>
    <row r="152" spans="1:2" s="30" customFormat="1" ht="12.75">
      <c r="A152" s="11"/>
      <c r="B152" s="13"/>
    </row>
    <row r="153" spans="1:2" s="30" customFormat="1" ht="12.75">
      <c r="A153" s="11"/>
      <c r="B153" s="13"/>
    </row>
    <row r="154" spans="1:2" s="30" customFormat="1" ht="12.75">
      <c r="A154" s="11"/>
      <c r="B154" s="13"/>
    </row>
    <row r="155" spans="1:2" s="30" customFormat="1" ht="12.75">
      <c r="A155" s="11"/>
      <c r="B155" s="13"/>
    </row>
    <row r="156" spans="1:2" s="30" customFormat="1" ht="12.75">
      <c r="A156" s="11"/>
      <c r="B156" s="13"/>
    </row>
    <row r="157" spans="1:2" s="30" customFormat="1" ht="12.75">
      <c r="A157" s="11"/>
      <c r="B157" s="13"/>
    </row>
    <row r="158" spans="1:2" s="30" customFormat="1" ht="12.75">
      <c r="A158" s="11"/>
      <c r="B158" s="13"/>
    </row>
    <row r="159" spans="1:2" s="30" customFormat="1" ht="12.75">
      <c r="A159" s="11"/>
      <c r="B159" s="13"/>
    </row>
    <row r="160" spans="1:2" s="30" customFormat="1" ht="12.75">
      <c r="A160" s="11"/>
      <c r="B160" s="13"/>
    </row>
    <row r="161" spans="1:2" s="30" customFormat="1" ht="12.75">
      <c r="A161" s="11"/>
      <c r="B161" s="13"/>
    </row>
    <row r="162" spans="1:2" s="30" customFormat="1" ht="12.75">
      <c r="A162" s="11"/>
      <c r="B162" s="13"/>
    </row>
    <row r="163" spans="1:2" s="30" customFormat="1" ht="12.75">
      <c r="A163" s="11"/>
      <c r="B163" s="13"/>
    </row>
    <row r="164" spans="1:2" s="30" customFormat="1" ht="12.75">
      <c r="A164" s="11"/>
      <c r="B164" s="13"/>
    </row>
    <row r="165" spans="1:2" s="30" customFormat="1" ht="12.75">
      <c r="A165" s="11"/>
      <c r="B165" s="13"/>
    </row>
    <row r="166" spans="1:2" s="30" customFormat="1" ht="12.75">
      <c r="A166" s="11"/>
      <c r="B166" s="13"/>
    </row>
    <row r="167" spans="1:2" s="30" customFormat="1" ht="12.75">
      <c r="A167" s="11"/>
      <c r="B167" s="13"/>
    </row>
    <row r="168" spans="1:2" s="30" customFormat="1" ht="12.75">
      <c r="A168" s="11"/>
      <c r="B168" s="13"/>
    </row>
    <row r="169" spans="1:2" s="30" customFormat="1" ht="12.75">
      <c r="A169" s="11"/>
      <c r="B169" s="13"/>
    </row>
    <row r="170" spans="1:2" s="30" customFormat="1" ht="12.75">
      <c r="A170" s="11"/>
      <c r="B170" s="13"/>
    </row>
    <row r="171" spans="1:2" s="30" customFormat="1" ht="12.75">
      <c r="A171" s="11"/>
      <c r="B171" s="13"/>
    </row>
    <row r="172" spans="1:2" s="30" customFormat="1" ht="12.75">
      <c r="A172" s="11"/>
      <c r="B172" s="13"/>
    </row>
    <row r="173" spans="1:2" s="30" customFormat="1" ht="12.75">
      <c r="A173" s="11"/>
      <c r="B173" s="13"/>
    </row>
    <row r="174" spans="1:2" s="30" customFormat="1" ht="12.75">
      <c r="A174" s="11"/>
      <c r="B174" s="13"/>
    </row>
    <row r="175" spans="1:2" s="30" customFormat="1" ht="12.75">
      <c r="A175" s="11"/>
      <c r="B175" s="13"/>
    </row>
    <row r="176" spans="1:2" s="30" customFormat="1" ht="12.75">
      <c r="A176" s="11"/>
      <c r="B176" s="13"/>
    </row>
    <row r="177" spans="1:2" s="30" customFormat="1" ht="12.75">
      <c r="A177" s="11"/>
      <c r="B177" s="13"/>
    </row>
    <row r="178" spans="1:2" s="30" customFormat="1" ht="12.75">
      <c r="A178" s="11"/>
      <c r="B178" s="13"/>
    </row>
    <row r="179" spans="1:2" s="30" customFormat="1" ht="12.75">
      <c r="A179" s="11"/>
      <c r="B179" s="13"/>
    </row>
    <row r="180" spans="1:2" s="30" customFormat="1" ht="12.75">
      <c r="A180" s="11"/>
      <c r="B180" s="13"/>
    </row>
    <row r="181" spans="1:2" s="30" customFormat="1" ht="12.75">
      <c r="A181" s="11"/>
      <c r="B181" s="13"/>
    </row>
    <row r="182" spans="1:2" s="30" customFormat="1" ht="12.75">
      <c r="A182" s="11"/>
      <c r="B182" s="13"/>
    </row>
    <row r="183" spans="1:2" s="30" customFormat="1" ht="12.75">
      <c r="A183" s="11"/>
      <c r="B183" s="13"/>
    </row>
    <row r="184" spans="1:2" s="30" customFormat="1" ht="12.75">
      <c r="A184" s="11"/>
      <c r="B184" s="13"/>
    </row>
    <row r="185" spans="1:2" s="30" customFormat="1" ht="12.75">
      <c r="A185" s="11"/>
      <c r="B185" s="13"/>
    </row>
    <row r="186" spans="1:2" s="30" customFormat="1" ht="12.75">
      <c r="A186" s="11"/>
      <c r="B186" s="13"/>
    </row>
    <row r="187" spans="1:2" s="30" customFormat="1" ht="12.75">
      <c r="A187" s="11"/>
      <c r="B187" s="13"/>
    </row>
    <row r="188" spans="1:2" s="30" customFormat="1" ht="12.75">
      <c r="A188" s="11"/>
      <c r="B188" s="13"/>
    </row>
    <row r="189" spans="1:2" s="30" customFormat="1" ht="12.75">
      <c r="A189" s="11"/>
      <c r="B189" s="13"/>
    </row>
    <row r="190" spans="1:2" s="30" customFormat="1" ht="12.75">
      <c r="A190" s="11"/>
      <c r="B190" s="13"/>
    </row>
    <row r="191" spans="1:2" s="30" customFormat="1" ht="12.75">
      <c r="A191" s="11"/>
      <c r="B191" s="13"/>
    </row>
    <row r="192" spans="1:2" s="30" customFormat="1" ht="12.75">
      <c r="A192" s="11"/>
      <c r="B192" s="13"/>
    </row>
    <row r="193" spans="1:2" s="30" customFormat="1" ht="12.75">
      <c r="A193" s="11"/>
      <c r="B193" s="13"/>
    </row>
    <row r="194" spans="1:2" s="30" customFormat="1" ht="12.75">
      <c r="A194" s="11"/>
      <c r="B194" s="13"/>
    </row>
    <row r="195" spans="1:2" s="30" customFormat="1" ht="12.75">
      <c r="A195" s="11"/>
      <c r="B195" s="13"/>
    </row>
    <row r="196" spans="1:2" s="30" customFormat="1" ht="12.75">
      <c r="A196" s="11"/>
      <c r="B196" s="13"/>
    </row>
    <row r="197" spans="1:2" s="30" customFormat="1" ht="12.75">
      <c r="A197" s="11"/>
      <c r="B197" s="13"/>
    </row>
    <row r="198" spans="1:2" s="30" customFormat="1" ht="12.75">
      <c r="A198" s="11"/>
      <c r="B198" s="13"/>
    </row>
    <row r="199" spans="1:2" s="30" customFormat="1" ht="12.75">
      <c r="A199" s="11"/>
      <c r="B199" s="13"/>
    </row>
    <row r="200" spans="1:2" s="30" customFormat="1" ht="12.75">
      <c r="A200" s="11"/>
      <c r="B200" s="13"/>
    </row>
    <row r="201" spans="1:2" s="30" customFormat="1" ht="12.75">
      <c r="A201" s="11"/>
      <c r="B201" s="13"/>
    </row>
    <row r="202" spans="1:6" s="30" customFormat="1" ht="12.75">
      <c r="A202" s="11"/>
      <c r="B202" s="13"/>
      <c r="C202"/>
      <c r="D202"/>
      <c r="E202"/>
      <c r="F202"/>
    </row>
    <row r="203" spans="1:6" s="30" customFormat="1" ht="12.75">
      <c r="A203" s="11"/>
      <c r="B203" s="13"/>
      <c r="C203"/>
      <c r="D203"/>
      <c r="E203"/>
      <c r="F203"/>
    </row>
    <row r="204" spans="1:6" s="30" customFormat="1" ht="12.75">
      <c r="A204" s="11"/>
      <c r="B204" s="13"/>
      <c r="C204"/>
      <c r="D204"/>
      <c r="E204"/>
      <c r="F204"/>
    </row>
    <row r="205" spans="1:6" s="30" customFormat="1" ht="12.75">
      <c r="A205" s="11"/>
      <c r="B205" s="13"/>
      <c r="C205"/>
      <c r="D205"/>
      <c r="E205"/>
      <c r="F205"/>
    </row>
    <row r="206" spans="1:6" s="30" customFormat="1" ht="12.75">
      <c r="A206" s="11"/>
      <c r="B206" s="13"/>
      <c r="C206"/>
      <c r="D206"/>
      <c r="E206"/>
      <c r="F206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1"/>
  <sheetViews>
    <sheetView zoomScaleSheetLayoutView="100" workbookViewId="0" topLeftCell="A1">
      <selection activeCell="A5" sqref="A5:F5"/>
    </sheetView>
  </sheetViews>
  <sheetFormatPr defaultColWidth="9.140625" defaultRowHeight="12.75"/>
  <cols>
    <col min="1" max="1" width="12.7109375" style="106" customWidth="1"/>
    <col min="2" max="2" width="47.57421875" style="106" customWidth="1"/>
    <col min="3" max="3" width="12.7109375" style="106" customWidth="1"/>
    <col min="4" max="4" width="13.8515625" style="106" customWidth="1"/>
    <col min="5" max="5" width="11.7109375" style="106" customWidth="1"/>
    <col min="6" max="6" width="14.140625" style="106" customWidth="1"/>
    <col min="7" max="7" width="14.421875" style="106" customWidth="1"/>
    <col min="8" max="8" width="12.28125" style="106" customWidth="1"/>
    <col min="9" max="9" width="14.7109375" style="106" customWidth="1"/>
    <col min="10" max="16384" width="9.140625" style="106" customWidth="1"/>
  </cols>
  <sheetData>
    <row r="1" spans="1:55" ht="55.5" customHeight="1">
      <c r="A1" s="1081"/>
      <c r="B1" s="1081"/>
      <c r="C1" s="1081"/>
      <c r="D1" s="1081"/>
      <c r="E1" s="1081"/>
      <c r="F1" s="108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ht="12.75" customHeight="1">
      <c r="A2" s="1082" t="s">
        <v>1132</v>
      </c>
      <c r="B2" s="1082"/>
      <c r="C2" s="1082"/>
      <c r="D2" s="1082"/>
      <c r="E2" s="1082"/>
      <c r="F2" s="1082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ht="17.25" customHeight="1">
      <c r="A3" s="1083" t="s">
        <v>1133</v>
      </c>
      <c r="B3" s="1083"/>
      <c r="C3" s="1083"/>
      <c r="D3" s="1083"/>
      <c r="E3" s="1083"/>
      <c r="F3" s="1083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17" s="110" customFormat="1" ht="17.25" customHeight="1">
      <c r="A4" s="1084" t="s">
        <v>1244</v>
      </c>
      <c r="B4" s="1084"/>
      <c r="C4" s="1084"/>
      <c r="D4" s="1084"/>
      <c r="E4" s="1084"/>
      <c r="F4" s="1084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110" customFormat="1" ht="15.75" customHeight="1">
      <c r="A5" s="1079" t="s">
        <v>1135</v>
      </c>
      <c r="B5" s="1079"/>
      <c r="C5" s="1079"/>
      <c r="D5" s="1079"/>
      <c r="E5" s="1079"/>
      <c r="F5" s="107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5" s="114" customFormat="1" ht="12.75">
      <c r="A6" s="1080" t="s">
        <v>1136</v>
      </c>
      <c r="B6" s="1080"/>
      <c r="C6" s="1080"/>
      <c r="D6" s="1080"/>
      <c r="E6" s="1080"/>
      <c r="F6" s="1080"/>
      <c r="G6" s="112"/>
      <c r="H6" s="112"/>
      <c r="I6" s="112"/>
      <c r="J6" s="112"/>
      <c r="K6" s="112"/>
      <c r="L6" s="112"/>
      <c r="M6" s="112"/>
      <c r="N6" s="108"/>
      <c r="O6" s="113"/>
    </row>
    <row r="7" spans="1:15" s="114" customFormat="1" ht="12.75">
      <c r="A7" s="115" t="s">
        <v>1137</v>
      </c>
      <c r="B7" s="116"/>
      <c r="C7" s="117"/>
      <c r="D7" s="111"/>
      <c r="E7" s="113"/>
      <c r="F7" s="118" t="s">
        <v>1138</v>
      </c>
      <c r="G7" s="119"/>
      <c r="H7" s="118"/>
      <c r="I7" s="118"/>
      <c r="J7" s="120"/>
      <c r="K7" s="119"/>
      <c r="N7" s="108"/>
      <c r="O7" s="113"/>
    </row>
    <row r="8" spans="1:15" s="114" customFormat="1" ht="12.75">
      <c r="A8" s="115"/>
      <c r="B8" s="116"/>
      <c r="C8" s="117"/>
      <c r="D8" s="111"/>
      <c r="E8" s="113"/>
      <c r="F8" s="121" t="s">
        <v>1245</v>
      </c>
      <c r="G8" s="119"/>
      <c r="H8" s="118"/>
      <c r="I8" s="118"/>
      <c r="J8" s="120"/>
      <c r="K8" s="119"/>
      <c r="N8" s="108"/>
      <c r="O8" s="113"/>
    </row>
    <row r="9" spans="1:6" ht="12.75">
      <c r="A9" s="105"/>
      <c r="B9" s="122"/>
      <c r="C9" s="122"/>
      <c r="D9" s="122"/>
      <c r="E9" s="122"/>
      <c r="F9" s="123" t="s">
        <v>1167</v>
      </c>
    </row>
    <row r="10" spans="1:6" ht="36">
      <c r="A10" s="124" t="s">
        <v>1246</v>
      </c>
      <c r="B10" s="124" t="s">
        <v>1168</v>
      </c>
      <c r="C10" s="125" t="s">
        <v>1169</v>
      </c>
      <c r="D10" s="125" t="s">
        <v>1170</v>
      </c>
      <c r="E10" s="125" t="s">
        <v>1171</v>
      </c>
      <c r="F10" s="125" t="s">
        <v>1172</v>
      </c>
    </row>
    <row r="11" spans="1:6" ht="12.75">
      <c r="A11" s="126">
        <v>1</v>
      </c>
      <c r="B11" s="126">
        <v>2</v>
      </c>
      <c r="C11" s="127">
        <v>3</v>
      </c>
      <c r="D11" s="127">
        <v>4</v>
      </c>
      <c r="E11" s="127">
        <v>5</v>
      </c>
      <c r="F11" s="127">
        <v>6</v>
      </c>
    </row>
    <row r="12" spans="1:8" ht="12.75">
      <c r="A12" s="128"/>
      <c r="B12" s="129" t="s">
        <v>1247</v>
      </c>
      <c r="C12" s="130">
        <v>3159114027</v>
      </c>
      <c r="D12" s="130">
        <v>1168196739</v>
      </c>
      <c r="E12" s="131">
        <v>36.97861897404693</v>
      </c>
      <c r="F12" s="130">
        <v>230962300</v>
      </c>
      <c r="G12" s="132"/>
      <c r="H12" s="132"/>
    </row>
    <row r="13" spans="1:8" ht="12.75">
      <c r="A13" s="133"/>
      <c r="B13" s="134" t="s">
        <v>1248</v>
      </c>
      <c r="C13" s="135">
        <v>2309084000</v>
      </c>
      <c r="D13" s="135">
        <v>750488575</v>
      </c>
      <c r="E13" s="136">
        <v>32.50157096926747</v>
      </c>
      <c r="F13" s="135">
        <v>157744048</v>
      </c>
      <c r="G13" s="132"/>
      <c r="H13" s="132"/>
    </row>
    <row r="14" spans="1:8" ht="12.75">
      <c r="A14" s="137" t="s">
        <v>1249</v>
      </c>
      <c r="B14" s="134" t="s">
        <v>1250</v>
      </c>
      <c r="C14" s="135">
        <v>378000000</v>
      </c>
      <c r="D14" s="135">
        <v>167997723</v>
      </c>
      <c r="E14" s="136">
        <v>44.44384206349206</v>
      </c>
      <c r="F14" s="135">
        <v>34808684</v>
      </c>
      <c r="G14" s="132"/>
      <c r="H14" s="132"/>
    </row>
    <row r="15" spans="1:8" ht="12.75">
      <c r="A15" s="138" t="s">
        <v>1251</v>
      </c>
      <c r="B15" s="139" t="s">
        <v>1252</v>
      </c>
      <c r="C15" s="140">
        <v>136000000</v>
      </c>
      <c r="D15" s="140">
        <v>56624687</v>
      </c>
      <c r="E15" s="141">
        <v>41.63579926470588</v>
      </c>
      <c r="F15" s="140">
        <v>10247683</v>
      </c>
      <c r="G15" s="132"/>
      <c r="H15" s="132"/>
    </row>
    <row r="16" spans="1:8" ht="12.75">
      <c r="A16" s="138" t="s">
        <v>1253</v>
      </c>
      <c r="B16" s="139" t="s">
        <v>1254</v>
      </c>
      <c r="C16" s="140">
        <v>242000000</v>
      </c>
      <c r="D16" s="140">
        <v>111373036</v>
      </c>
      <c r="E16" s="141">
        <v>46.02191570247934</v>
      </c>
      <c r="F16" s="140">
        <v>24561001</v>
      </c>
      <c r="G16" s="132"/>
      <c r="H16" s="132"/>
    </row>
    <row r="17" spans="1:8" ht="12.75">
      <c r="A17" s="138" t="s">
        <v>1255</v>
      </c>
      <c r="B17" s="139" t="s">
        <v>1256</v>
      </c>
      <c r="C17" s="140">
        <v>242000000</v>
      </c>
      <c r="D17" s="142">
        <v>111371752</v>
      </c>
      <c r="E17" s="141">
        <v>46.02138512396694</v>
      </c>
      <c r="F17" s="140">
        <v>24560609</v>
      </c>
      <c r="G17" s="132"/>
      <c r="H17" s="132"/>
    </row>
    <row r="18" spans="1:8" ht="12.75">
      <c r="A18" s="137" t="s">
        <v>1257</v>
      </c>
      <c r="B18" s="134" t="s">
        <v>1258</v>
      </c>
      <c r="C18" s="135">
        <v>1908084000</v>
      </c>
      <c r="D18" s="135">
        <v>574430290</v>
      </c>
      <c r="E18" s="136">
        <v>30.105083948086143</v>
      </c>
      <c r="F18" s="135">
        <v>121916076</v>
      </c>
      <c r="G18" s="132"/>
      <c r="H18" s="132"/>
    </row>
    <row r="19" spans="1:8" ht="12.75">
      <c r="A19" s="138" t="s">
        <v>1259</v>
      </c>
      <c r="B19" s="139" t="s">
        <v>1260</v>
      </c>
      <c r="C19" s="140">
        <v>1243000000</v>
      </c>
      <c r="D19" s="142">
        <v>354302564</v>
      </c>
      <c r="E19" s="141">
        <v>28.503826548672567</v>
      </c>
      <c r="F19" s="140">
        <v>72674062</v>
      </c>
      <c r="G19" s="132"/>
      <c r="H19" s="132"/>
    </row>
    <row r="20" spans="1:8" ht="24" customHeight="1">
      <c r="A20" s="143" t="s">
        <v>1261</v>
      </c>
      <c r="B20" s="139" t="s">
        <v>1262</v>
      </c>
      <c r="C20" s="140">
        <v>633000000</v>
      </c>
      <c r="D20" s="142">
        <v>207180352</v>
      </c>
      <c r="E20" s="141">
        <v>32.729913428120064</v>
      </c>
      <c r="F20" s="140">
        <v>46503051</v>
      </c>
      <c r="G20" s="132"/>
      <c r="H20" s="132"/>
    </row>
    <row r="21" spans="1:8" ht="13.5" customHeight="1">
      <c r="A21" s="143" t="s">
        <v>1263</v>
      </c>
      <c r="B21" s="139" t="s">
        <v>1264</v>
      </c>
      <c r="C21" s="140">
        <v>27084000</v>
      </c>
      <c r="D21" s="140">
        <v>10405059</v>
      </c>
      <c r="E21" s="141">
        <v>38.417733717323884</v>
      </c>
      <c r="F21" s="140">
        <v>2853903</v>
      </c>
      <c r="G21" s="132"/>
      <c r="H21" s="132"/>
    </row>
    <row r="22" spans="1:8" ht="14.25" customHeight="1">
      <c r="A22" s="138" t="s">
        <v>1265</v>
      </c>
      <c r="B22" s="144" t="s">
        <v>1266</v>
      </c>
      <c r="C22" s="140">
        <v>17000000</v>
      </c>
      <c r="D22" s="142">
        <v>8648808</v>
      </c>
      <c r="E22" s="141">
        <v>50.87534117647059</v>
      </c>
      <c r="F22" s="140">
        <v>2567838</v>
      </c>
      <c r="G22" s="132"/>
      <c r="H22" s="132"/>
    </row>
    <row r="23" spans="1:8" ht="14.25" customHeight="1">
      <c r="A23" s="138" t="s">
        <v>1267</v>
      </c>
      <c r="B23" s="144" t="s">
        <v>1268</v>
      </c>
      <c r="C23" s="140">
        <v>500000</v>
      </c>
      <c r="D23" s="142">
        <v>282400</v>
      </c>
      <c r="E23" s="141">
        <v>56.48</v>
      </c>
      <c r="F23" s="140">
        <v>46296</v>
      </c>
      <c r="G23" s="132"/>
      <c r="H23" s="132"/>
    </row>
    <row r="24" spans="1:8" ht="12.75">
      <c r="A24" s="143" t="s">
        <v>1269</v>
      </c>
      <c r="B24" s="144" t="s">
        <v>1270</v>
      </c>
      <c r="C24" s="140">
        <v>8640000</v>
      </c>
      <c r="D24" s="142">
        <v>1220556</v>
      </c>
      <c r="E24" s="141">
        <v>14.126805555555555</v>
      </c>
      <c r="F24" s="140">
        <v>238805</v>
      </c>
      <c r="G24" s="132"/>
      <c r="H24" s="132"/>
    </row>
    <row r="25" spans="1:8" ht="12.75">
      <c r="A25" s="143" t="s">
        <v>1271</v>
      </c>
      <c r="B25" s="144" t="s">
        <v>1272</v>
      </c>
      <c r="C25" s="140">
        <v>944000</v>
      </c>
      <c r="D25" s="142">
        <v>253295</v>
      </c>
      <c r="E25" s="141">
        <v>26.832097457627118</v>
      </c>
      <c r="F25" s="140">
        <v>964</v>
      </c>
      <c r="G25" s="132"/>
      <c r="H25" s="132"/>
    </row>
    <row r="26" spans="1:8" ht="12.75">
      <c r="A26" s="143" t="s">
        <v>1273</v>
      </c>
      <c r="B26" s="146" t="s">
        <v>1274</v>
      </c>
      <c r="C26" s="140">
        <v>5000000</v>
      </c>
      <c r="D26" s="140">
        <v>2542315</v>
      </c>
      <c r="E26" s="141">
        <v>50.8463</v>
      </c>
      <c r="F26" s="140">
        <v>-114940</v>
      </c>
      <c r="G26" s="132"/>
      <c r="H26" s="132"/>
    </row>
    <row r="27" spans="1:8" ht="12.75">
      <c r="A27" s="143" t="s">
        <v>1275</v>
      </c>
      <c r="B27" s="146" t="s">
        <v>1276</v>
      </c>
      <c r="C27" s="140">
        <v>5000000</v>
      </c>
      <c r="D27" s="140">
        <v>2542315</v>
      </c>
      <c r="E27" s="141">
        <v>50.8463</v>
      </c>
      <c r="F27" s="140">
        <v>-114940</v>
      </c>
      <c r="G27" s="132"/>
      <c r="H27" s="132"/>
    </row>
    <row r="28" spans="1:8" ht="12.75">
      <c r="A28" s="137" t="s">
        <v>1277</v>
      </c>
      <c r="B28" s="147" t="s">
        <v>1278</v>
      </c>
      <c r="C28" s="148">
        <v>23000000</v>
      </c>
      <c r="D28" s="135">
        <v>8060562</v>
      </c>
      <c r="E28" s="149">
        <v>35.045921739130435</v>
      </c>
      <c r="F28" s="150">
        <v>1019288</v>
      </c>
      <c r="G28" s="132"/>
      <c r="H28" s="132"/>
    </row>
    <row r="29" spans="1:8" ht="12.75" customHeight="1">
      <c r="A29" s="133"/>
      <c r="B29" s="134" t="s">
        <v>1279</v>
      </c>
      <c r="C29" s="151" t="s">
        <v>1147</v>
      </c>
      <c r="D29" s="151">
        <v>9772</v>
      </c>
      <c r="E29" s="152" t="s">
        <v>1147</v>
      </c>
      <c r="F29" s="150">
        <v>2442</v>
      </c>
      <c r="G29" s="132"/>
      <c r="H29" s="132"/>
    </row>
    <row r="30" spans="1:8" ht="12.75" customHeight="1">
      <c r="A30" s="138" t="s">
        <v>1280</v>
      </c>
      <c r="B30" s="139" t="s">
        <v>1281</v>
      </c>
      <c r="C30" s="153" t="s">
        <v>1147</v>
      </c>
      <c r="D30" s="142">
        <v>9772</v>
      </c>
      <c r="E30" s="154" t="s">
        <v>1147</v>
      </c>
      <c r="F30" s="140">
        <v>2442</v>
      </c>
      <c r="G30" s="132"/>
      <c r="H30" s="132"/>
    </row>
    <row r="31" spans="1:10" s="155" customFormat="1" ht="12.75">
      <c r="A31" s="133"/>
      <c r="B31" s="134" t="s">
        <v>1282</v>
      </c>
      <c r="C31" s="135">
        <v>217404748</v>
      </c>
      <c r="D31" s="135">
        <v>129289441</v>
      </c>
      <c r="E31" s="136">
        <v>59.469465220695184</v>
      </c>
      <c r="F31" s="135">
        <v>54066108</v>
      </c>
      <c r="G31" s="132"/>
      <c r="H31" s="132"/>
      <c r="J31" s="106"/>
    </row>
    <row r="32" spans="1:10" s="155" customFormat="1" ht="12.75">
      <c r="A32" s="137" t="s">
        <v>1283</v>
      </c>
      <c r="B32" s="147" t="s">
        <v>1284</v>
      </c>
      <c r="C32" s="151" t="s">
        <v>1147</v>
      </c>
      <c r="D32" s="148">
        <v>89801389</v>
      </c>
      <c r="E32" s="152" t="s">
        <v>1147</v>
      </c>
      <c r="F32" s="148">
        <v>47180997</v>
      </c>
      <c r="G32" s="132"/>
      <c r="H32" s="132"/>
      <c r="J32" s="106"/>
    </row>
    <row r="33" spans="1:10" s="155" customFormat="1" ht="12.75">
      <c r="A33" s="138" t="s">
        <v>1285</v>
      </c>
      <c r="B33" s="146" t="s">
        <v>1286</v>
      </c>
      <c r="C33" s="153" t="s">
        <v>1147</v>
      </c>
      <c r="D33" s="140">
        <v>0</v>
      </c>
      <c r="E33" s="156" t="s">
        <v>1147</v>
      </c>
      <c r="F33" s="140">
        <v>0</v>
      </c>
      <c r="G33" s="132"/>
      <c r="H33" s="132"/>
      <c r="J33" s="106"/>
    </row>
    <row r="34" spans="1:8" ht="12.75">
      <c r="A34" s="138" t="s">
        <v>1287</v>
      </c>
      <c r="B34" s="139" t="s">
        <v>1288</v>
      </c>
      <c r="C34" s="153" t="s">
        <v>1147</v>
      </c>
      <c r="D34" s="142">
        <v>8015519</v>
      </c>
      <c r="E34" s="156" t="s">
        <v>1147</v>
      </c>
      <c r="F34" s="140">
        <v>0</v>
      </c>
      <c r="G34" s="132"/>
      <c r="H34" s="132"/>
    </row>
    <row r="35" spans="1:8" ht="25.5">
      <c r="A35" s="138" t="s">
        <v>1289</v>
      </c>
      <c r="B35" s="157" t="s">
        <v>1290</v>
      </c>
      <c r="C35" s="153" t="s">
        <v>1147</v>
      </c>
      <c r="D35" s="142">
        <v>32180728</v>
      </c>
      <c r="E35" s="156" t="s">
        <v>1147</v>
      </c>
      <c r="F35" s="140">
        <v>22831054</v>
      </c>
      <c r="G35" s="132"/>
      <c r="H35" s="132"/>
    </row>
    <row r="36" spans="1:8" ht="12.75">
      <c r="A36" s="138"/>
      <c r="B36" s="146" t="s">
        <v>1291</v>
      </c>
      <c r="C36" s="153" t="s">
        <v>1147</v>
      </c>
      <c r="D36" s="153">
        <v>26947519</v>
      </c>
      <c r="E36" s="156" t="s">
        <v>1147</v>
      </c>
      <c r="F36" s="140">
        <v>3265823</v>
      </c>
      <c r="G36" s="132"/>
      <c r="H36" s="132"/>
    </row>
    <row r="37" spans="1:8" ht="12.75">
      <c r="A37" s="143" t="s">
        <v>1292</v>
      </c>
      <c r="B37" s="139" t="s">
        <v>1293</v>
      </c>
      <c r="C37" s="153" t="s">
        <v>1147</v>
      </c>
      <c r="D37" s="142">
        <v>8553121</v>
      </c>
      <c r="E37" s="156" t="s">
        <v>1147</v>
      </c>
      <c r="F37" s="140">
        <v>87030</v>
      </c>
      <c r="G37" s="132"/>
      <c r="H37" s="132"/>
    </row>
    <row r="38" spans="1:8" ht="12.75">
      <c r="A38" s="143" t="s">
        <v>1294</v>
      </c>
      <c r="B38" s="139" t="s">
        <v>1295</v>
      </c>
      <c r="C38" s="153" t="s">
        <v>1147</v>
      </c>
      <c r="D38" s="142">
        <v>1403361</v>
      </c>
      <c r="E38" s="156" t="s">
        <v>1147</v>
      </c>
      <c r="F38" s="140">
        <v>459624</v>
      </c>
      <c r="G38" s="132"/>
      <c r="H38" s="132"/>
    </row>
    <row r="39" spans="1:8" ht="25.5">
      <c r="A39" s="138" t="s">
        <v>1296</v>
      </c>
      <c r="B39" s="157" t="s">
        <v>1297</v>
      </c>
      <c r="C39" s="153" t="s">
        <v>1147</v>
      </c>
      <c r="D39" s="142">
        <v>16991037</v>
      </c>
      <c r="E39" s="156" t="s">
        <v>1147</v>
      </c>
      <c r="F39" s="140">
        <v>2719169</v>
      </c>
      <c r="G39" s="132"/>
      <c r="H39" s="132"/>
    </row>
    <row r="40" spans="1:8" ht="12.75">
      <c r="A40" s="138" t="s">
        <v>1298</v>
      </c>
      <c r="B40" s="139" t="s">
        <v>1299</v>
      </c>
      <c r="C40" s="153" t="s">
        <v>1147</v>
      </c>
      <c r="D40" s="153">
        <v>1573503</v>
      </c>
      <c r="E40" s="156" t="s">
        <v>1147</v>
      </c>
      <c r="F40" s="140">
        <v>0</v>
      </c>
      <c r="G40" s="132"/>
      <c r="H40" s="132"/>
    </row>
    <row r="41" spans="1:8" ht="25.5">
      <c r="A41" s="138" t="s">
        <v>1300</v>
      </c>
      <c r="B41" s="157" t="s">
        <v>1301</v>
      </c>
      <c r="C41" s="153" t="s">
        <v>1147</v>
      </c>
      <c r="D41" s="153">
        <v>21084120</v>
      </c>
      <c r="E41" s="156" t="s">
        <v>1147</v>
      </c>
      <c r="F41" s="140">
        <v>21084120</v>
      </c>
      <c r="G41" s="132"/>
      <c r="H41" s="132"/>
    </row>
    <row r="42" spans="1:8" ht="12.75">
      <c r="A42" s="137" t="s">
        <v>1302</v>
      </c>
      <c r="B42" s="147" t="s">
        <v>1303</v>
      </c>
      <c r="C42" s="151" t="s">
        <v>1147</v>
      </c>
      <c r="D42" s="148">
        <v>30793243</v>
      </c>
      <c r="E42" s="152" t="s">
        <v>1147</v>
      </c>
      <c r="F42" s="148">
        <v>5365066</v>
      </c>
      <c r="G42" s="132"/>
      <c r="H42" s="132"/>
    </row>
    <row r="43" spans="1:8" ht="25.5">
      <c r="A43" s="143" t="s">
        <v>1304</v>
      </c>
      <c r="B43" s="157" t="s">
        <v>1305</v>
      </c>
      <c r="C43" s="153" t="s">
        <v>1147</v>
      </c>
      <c r="D43" s="142">
        <v>17844077</v>
      </c>
      <c r="E43" s="156" t="s">
        <v>1147</v>
      </c>
      <c r="F43" s="140">
        <v>2919010</v>
      </c>
      <c r="G43" s="132"/>
      <c r="H43" s="132"/>
    </row>
    <row r="44" spans="1:8" ht="38.25">
      <c r="A44" s="143" t="s">
        <v>1306</v>
      </c>
      <c r="B44" s="157" t="s">
        <v>1307</v>
      </c>
      <c r="C44" s="153" t="s">
        <v>1147</v>
      </c>
      <c r="D44" s="140">
        <v>681119</v>
      </c>
      <c r="E44" s="156" t="s">
        <v>1147</v>
      </c>
      <c r="F44" s="140">
        <v>149769</v>
      </c>
      <c r="G44" s="132"/>
      <c r="H44" s="132"/>
    </row>
    <row r="45" spans="1:8" ht="12.75">
      <c r="A45" s="143" t="s">
        <v>1308</v>
      </c>
      <c r="B45" s="158" t="s">
        <v>1327</v>
      </c>
      <c r="C45" s="153" t="s">
        <v>1147</v>
      </c>
      <c r="D45" s="140">
        <v>12251521</v>
      </c>
      <c r="E45" s="156" t="s">
        <v>1147</v>
      </c>
      <c r="F45" s="140">
        <v>2293014</v>
      </c>
      <c r="G45" s="132"/>
      <c r="H45" s="132"/>
    </row>
    <row r="46" spans="1:8" ht="12.75">
      <c r="A46" s="159" t="s">
        <v>1309</v>
      </c>
      <c r="B46" s="160" t="s">
        <v>1310</v>
      </c>
      <c r="C46" s="161" t="s">
        <v>1147</v>
      </c>
      <c r="D46" s="162">
        <v>11218368</v>
      </c>
      <c r="E46" s="163" t="s">
        <v>1147</v>
      </c>
      <c r="F46" s="164">
        <v>2106398</v>
      </c>
      <c r="G46" s="132"/>
      <c r="H46" s="132"/>
    </row>
    <row r="47" spans="1:8" ht="12" customHeight="1">
      <c r="A47" s="159" t="s">
        <v>1311</v>
      </c>
      <c r="B47" s="160" t="s">
        <v>1312</v>
      </c>
      <c r="C47" s="161" t="s">
        <v>1147</v>
      </c>
      <c r="D47" s="162">
        <v>577165</v>
      </c>
      <c r="E47" s="163" t="s">
        <v>1147</v>
      </c>
      <c r="F47" s="164">
        <v>90000</v>
      </c>
      <c r="G47" s="132"/>
      <c r="H47" s="132"/>
    </row>
    <row r="48" spans="1:8" ht="12.75">
      <c r="A48" s="159" t="s">
        <v>1313</v>
      </c>
      <c r="B48" s="160" t="s">
        <v>1314</v>
      </c>
      <c r="C48" s="161" t="s">
        <v>1147</v>
      </c>
      <c r="D48" s="162">
        <v>325714</v>
      </c>
      <c r="E48" s="163" t="s">
        <v>1147</v>
      </c>
      <c r="F48" s="164">
        <v>68149</v>
      </c>
      <c r="G48" s="132"/>
      <c r="H48" s="132"/>
    </row>
    <row r="49" spans="1:8" ht="12.75">
      <c r="A49" s="159" t="s">
        <v>1315</v>
      </c>
      <c r="B49" s="160" t="s">
        <v>1316</v>
      </c>
      <c r="C49" s="161" t="s">
        <v>1147</v>
      </c>
      <c r="D49" s="162">
        <v>130274</v>
      </c>
      <c r="E49" s="163" t="s">
        <v>1147</v>
      </c>
      <c r="F49" s="164">
        <v>28467</v>
      </c>
      <c r="G49" s="132"/>
      <c r="H49" s="132"/>
    </row>
    <row r="50" spans="1:8" ht="15" customHeight="1">
      <c r="A50" s="138" t="s">
        <v>1317</v>
      </c>
      <c r="B50" s="139" t="s">
        <v>1318</v>
      </c>
      <c r="C50" s="153" t="s">
        <v>1147</v>
      </c>
      <c r="D50" s="142">
        <v>16526</v>
      </c>
      <c r="E50" s="156" t="s">
        <v>1147</v>
      </c>
      <c r="F50" s="140">
        <v>3273</v>
      </c>
      <c r="G50" s="132"/>
      <c r="H50" s="132"/>
    </row>
    <row r="51" spans="1:8" ht="12.75">
      <c r="A51" s="137" t="s">
        <v>1319</v>
      </c>
      <c r="B51" s="147" t="s">
        <v>1320</v>
      </c>
      <c r="C51" s="151" t="s">
        <v>1147</v>
      </c>
      <c r="D51" s="135">
        <v>4341417</v>
      </c>
      <c r="E51" s="152" t="s">
        <v>1147</v>
      </c>
      <c r="F51" s="150">
        <v>965881</v>
      </c>
      <c r="G51" s="132"/>
      <c r="H51" s="132"/>
    </row>
    <row r="52" spans="1:8" ht="25.5">
      <c r="A52" s="165" t="s">
        <v>1321</v>
      </c>
      <c r="B52" s="147" t="s">
        <v>1322</v>
      </c>
      <c r="C52" s="151" t="s">
        <v>1147</v>
      </c>
      <c r="D52" s="135">
        <v>4353392</v>
      </c>
      <c r="E52" s="152" t="s">
        <v>1147</v>
      </c>
      <c r="F52" s="150">
        <v>554164</v>
      </c>
      <c r="G52" s="132"/>
      <c r="H52" s="132"/>
    </row>
    <row r="53" spans="1:10" s="155" customFormat="1" ht="26.25" customHeight="1">
      <c r="A53" s="166" t="s">
        <v>1323</v>
      </c>
      <c r="B53" s="167" t="s">
        <v>1324</v>
      </c>
      <c r="C53" s="168">
        <v>90370167</v>
      </c>
      <c r="D53" s="135">
        <v>32893511</v>
      </c>
      <c r="E53" s="169">
        <v>36.39863916595396</v>
      </c>
      <c r="F53" s="150">
        <v>5562964</v>
      </c>
      <c r="G53" s="132"/>
      <c r="H53" s="132"/>
      <c r="J53" s="106"/>
    </row>
    <row r="54" spans="1:8" ht="12.75">
      <c r="A54" s="165" t="s">
        <v>1325</v>
      </c>
      <c r="B54" s="167" t="s">
        <v>1326</v>
      </c>
      <c r="C54" s="148">
        <v>542255112</v>
      </c>
      <c r="D54" s="135">
        <v>255515440</v>
      </c>
      <c r="E54" s="149">
        <v>47.12089095067858</v>
      </c>
      <c r="F54" s="150">
        <v>13586738</v>
      </c>
      <c r="G54" s="132"/>
      <c r="H54" s="132"/>
    </row>
    <row r="55" spans="1:6" ht="12.75">
      <c r="A55" s="170"/>
      <c r="B55" s="171"/>
      <c r="C55" s="172"/>
      <c r="D55" s="173"/>
      <c r="E55" s="174"/>
      <c r="F55" s="173"/>
    </row>
    <row r="56" spans="1:6" ht="12.75">
      <c r="A56" s="105"/>
      <c r="B56" s="105"/>
      <c r="C56" s="105"/>
      <c r="D56" s="105"/>
      <c r="E56" s="105"/>
      <c r="F56" s="105"/>
    </row>
    <row r="57" spans="1:6" ht="12.75">
      <c r="A57" s="105"/>
      <c r="B57" s="105"/>
      <c r="C57" s="105"/>
      <c r="D57" s="105"/>
      <c r="E57" s="105"/>
      <c r="F57" s="105"/>
    </row>
    <row r="58" spans="1:8" s="179" customFormat="1" ht="15">
      <c r="A58" s="175" t="s">
        <v>1161</v>
      </c>
      <c r="B58" s="42"/>
      <c r="C58" s="176"/>
      <c r="D58" s="176"/>
      <c r="E58" s="177"/>
      <c r="F58" s="178"/>
      <c r="H58" s="180"/>
    </row>
    <row r="59" spans="1:6" s="42" customFormat="1" ht="15">
      <c r="A59" s="175" t="s">
        <v>1162</v>
      </c>
      <c r="B59" s="181"/>
      <c r="C59" s="181"/>
      <c r="D59" s="182"/>
      <c r="E59" s="181"/>
      <c r="F59" s="183" t="s">
        <v>1163</v>
      </c>
    </row>
    <row r="60" spans="1:6" ht="12.75">
      <c r="A60" s="105"/>
      <c r="B60" s="105"/>
      <c r="C60" s="105"/>
      <c r="D60" s="105"/>
      <c r="E60" s="105"/>
      <c r="F60" s="105"/>
    </row>
    <row r="61" spans="1:105" s="186" customFormat="1" ht="12.75">
      <c r="A61" s="116" t="s">
        <v>1164</v>
      </c>
      <c r="B61" s="116"/>
      <c r="C61" s="116"/>
      <c r="D61" s="116"/>
      <c r="E61" s="116"/>
      <c r="F61" s="116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16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SheetLayoutView="100" workbookViewId="0" topLeftCell="A1">
      <selection activeCell="A5" sqref="A5:F5"/>
    </sheetView>
  </sheetViews>
  <sheetFormatPr defaultColWidth="9.140625" defaultRowHeight="12.75"/>
  <cols>
    <col min="1" max="1" width="11.140625" style="192" customWidth="1"/>
    <col min="2" max="2" width="51.00390625" style="192" customWidth="1"/>
    <col min="3" max="3" width="11.7109375" style="191" customWidth="1"/>
    <col min="4" max="4" width="11.7109375" style="192" customWidth="1"/>
    <col min="5" max="6" width="11.7109375" style="191" customWidth="1"/>
    <col min="7" max="7" width="12.7109375" style="187" bestFit="1" customWidth="1"/>
    <col min="8" max="16384" width="9.140625" style="188" customWidth="1"/>
  </cols>
  <sheetData>
    <row r="1" spans="1:6" ht="55.5" customHeight="1">
      <c r="A1" s="1065"/>
      <c r="B1" s="1065"/>
      <c r="C1" s="1065"/>
      <c r="D1" s="1065"/>
      <c r="E1" s="1065"/>
      <c r="F1" s="1065"/>
    </row>
    <row r="2" spans="1:6" ht="12.75" customHeight="1">
      <c r="A2" s="1066" t="s">
        <v>1132</v>
      </c>
      <c r="B2" s="1066"/>
      <c r="C2" s="1066"/>
      <c r="D2" s="1066"/>
      <c r="E2" s="1066"/>
      <c r="F2" s="1066"/>
    </row>
    <row r="3" spans="1:6" ht="17.25" customHeight="1">
      <c r="A3" s="1067" t="s">
        <v>1133</v>
      </c>
      <c r="B3" s="1067"/>
      <c r="C3" s="1067"/>
      <c r="D3" s="1067"/>
      <c r="E3" s="1067"/>
      <c r="F3" s="1067"/>
    </row>
    <row r="4" spans="1:6" ht="36" customHeight="1">
      <c r="A4" s="1085" t="s">
        <v>1328</v>
      </c>
      <c r="B4" s="1085"/>
      <c r="C4" s="1085"/>
      <c r="D4" s="1085"/>
      <c r="E4" s="1085"/>
      <c r="F4" s="1085"/>
    </row>
    <row r="5" spans="1:6" ht="15.75">
      <c r="A5" s="1068" t="s">
        <v>1329</v>
      </c>
      <c r="B5" s="1068"/>
      <c r="C5" s="1068"/>
      <c r="D5" s="1068"/>
      <c r="E5" s="1068"/>
      <c r="F5" s="1068"/>
    </row>
    <row r="6" spans="1:6" ht="12.75">
      <c r="A6" s="1074" t="s">
        <v>1136</v>
      </c>
      <c r="B6" s="1074"/>
      <c r="C6" s="1074"/>
      <c r="D6" s="1074"/>
      <c r="E6" s="1074"/>
      <c r="F6" s="1074"/>
    </row>
    <row r="7" spans="1:10" ht="12.75">
      <c r="A7" s="189" t="s">
        <v>1137</v>
      </c>
      <c r="B7" s="119"/>
      <c r="C7" s="6"/>
      <c r="D7" s="41"/>
      <c r="E7" s="6"/>
      <c r="F7" s="7" t="s">
        <v>1138</v>
      </c>
      <c r="J7" s="188" t="s">
        <v>1330</v>
      </c>
    </row>
    <row r="8" spans="1:6" ht="12.75">
      <c r="A8" s="189"/>
      <c r="B8" s="10"/>
      <c r="C8" s="6"/>
      <c r="D8" s="112"/>
      <c r="E8" s="5"/>
      <c r="F8" s="190" t="s">
        <v>1331</v>
      </c>
    </row>
    <row r="9" spans="1:6" ht="12.75">
      <c r="A9" s="191"/>
      <c r="B9" s="191"/>
      <c r="F9" s="193" t="s">
        <v>1167</v>
      </c>
    </row>
    <row r="10" spans="1:6" ht="36">
      <c r="A10" s="194" t="s">
        <v>1246</v>
      </c>
      <c r="B10" s="194" t="s">
        <v>1168</v>
      </c>
      <c r="C10" s="195" t="s">
        <v>1169</v>
      </c>
      <c r="D10" s="196" t="s">
        <v>1170</v>
      </c>
      <c r="E10" s="195" t="s">
        <v>1171</v>
      </c>
      <c r="F10" s="195" t="s">
        <v>1172</v>
      </c>
    </row>
    <row r="11" spans="1:6" ht="12.75">
      <c r="A11" s="197">
        <v>1</v>
      </c>
      <c r="B11" s="197">
        <v>2</v>
      </c>
      <c r="C11" s="198">
        <v>3</v>
      </c>
      <c r="D11" s="199">
        <v>4</v>
      </c>
      <c r="E11" s="198">
        <v>5</v>
      </c>
      <c r="F11" s="198">
        <v>6</v>
      </c>
    </row>
    <row r="12" spans="1:8" ht="12.75">
      <c r="A12" s="200"/>
      <c r="B12" s="201" t="s">
        <v>1332</v>
      </c>
      <c r="C12" s="202">
        <v>251174305</v>
      </c>
      <c r="D12" s="202">
        <v>99864458</v>
      </c>
      <c r="E12" s="203">
        <v>39.7590263064528</v>
      </c>
      <c r="F12" s="202">
        <v>7017153.730000004</v>
      </c>
      <c r="H12" s="204"/>
    </row>
    <row r="13" spans="1:8" ht="12.75">
      <c r="A13" s="205"/>
      <c r="B13" s="205" t="s">
        <v>1333</v>
      </c>
      <c r="C13" s="202">
        <v>2474500</v>
      </c>
      <c r="D13" s="202">
        <v>1299966</v>
      </c>
      <c r="E13" s="203">
        <v>52.53449181652859</v>
      </c>
      <c r="F13" s="202">
        <v>39916</v>
      </c>
      <c r="H13" s="204"/>
    </row>
    <row r="14" spans="1:8" ht="12.75">
      <c r="A14" s="206" t="s">
        <v>1334</v>
      </c>
      <c r="B14" s="207" t="s">
        <v>1335</v>
      </c>
      <c r="C14" s="208">
        <v>2384500</v>
      </c>
      <c r="D14" s="209">
        <v>1250151</v>
      </c>
      <c r="E14" s="210">
        <v>52.42822394631999</v>
      </c>
      <c r="F14" s="211">
        <v>31862</v>
      </c>
      <c r="H14" s="204"/>
    </row>
    <row r="15" spans="1:8" ht="25.5" customHeight="1">
      <c r="A15" s="206" t="s">
        <v>1336</v>
      </c>
      <c r="B15" s="212" t="s">
        <v>1337</v>
      </c>
      <c r="C15" s="208">
        <v>90000</v>
      </c>
      <c r="D15" s="209">
        <v>49815</v>
      </c>
      <c r="E15" s="210">
        <v>55.35</v>
      </c>
      <c r="F15" s="211">
        <v>8054</v>
      </c>
      <c r="H15" s="204"/>
    </row>
    <row r="16" spans="1:8" ht="12.75">
      <c r="A16" s="205"/>
      <c r="B16" s="205" t="s">
        <v>1338</v>
      </c>
      <c r="C16" s="213">
        <v>398000</v>
      </c>
      <c r="D16" s="213">
        <v>292841</v>
      </c>
      <c r="E16" s="214">
        <v>73.57814070351759</v>
      </c>
      <c r="F16" s="211">
        <v>90166</v>
      </c>
      <c r="H16" s="204"/>
    </row>
    <row r="17" spans="1:8" ht="12.75">
      <c r="A17" s="206" t="s">
        <v>1339</v>
      </c>
      <c r="B17" s="207" t="s">
        <v>1340</v>
      </c>
      <c r="C17" s="208">
        <v>365000</v>
      </c>
      <c r="D17" s="215">
        <v>292841</v>
      </c>
      <c r="E17" s="210">
        <v>80.2304109589041</v>
      </c>
      <c r="F17" s="211">
        <v>90166</v>
      </c>
      <c r="H17" s="204"/>
    </row>
    <row r="18" spans="1:8" ht="25.5" customHeight="1">
      <c r="A18" s="206" t="s">
        <v>1341</v>
      </c>
      <c r="B18" s="212" t="s">
        <v>1342</v>
      </c>
      <c r="C18" s="208">
        <v>33000</v>
      </c>
      <c r="D18" s="209">
        <v>0</v>
      </c>
      <c r="E18" s="210">
        <v>0</v>
      </c>
      <c r="F18" s="211">
        <v>0</v>
      </c>
      <c r="H18" s="204"/>
    </row>
    <row r="19" spans="1:8" ht="12.75">
      <c r="A19" s="205"/>
      <c r="B19" s="205" t="s">
        <v>1343</v>
      </c>
      <c r="C19" s="213">
        <v>4768160</v>
      </c>
      <c r="D19" s="213">
        <v>810732</v>
      </c>
      <c r="E19" s="214">
        <v>17.003036810845273</v>
      </c>
      <c r="F19" s="213">
        <v>100802</v>
      </c>
      <c r="H19" s="204"/>
    </row>
    <row r="20" spans="1:8" ht="12.75">
      <c r="A20" s="206" t="s">
        <v>1344</v>
      </c>
      <c r="B20" s="207" t="s">
        <v>1345</v>
      </c>
      <c r="C20" s="216">
        <v>878160</v>
      </c>
      <c r="D20" s="215">
        <v>282630</v>
      </c>
      <c r="E20" s="217">
        <v>32.18433998360208</v>
      </c>
      <c r="F20" s="211">
        <v>1695</v>
      </c>
      <c r="H20" s="204"/>
    </row>
    <row r="21" spans="1:8" ht="12.75">
      <c r="A21" s="206" t="s">
        <v>1346</v>
      </c>
      <c r="B21" s="207" t="s">
        <v>1347</v>
      </c>
      <c r="C21" s="208">
        <v>390000</v>
      </c>
      <c r="D21" s="209">
        <v>76381</v>
      </c>
      <c r="E21" s="210">
        <v>19.584871794871795</v>
      </c>
      <c r="F21" s="211">
        <v>13579</v>
      </c>
      <c r="H21" s="204"/>
    </row>
    <row r="22" spans="1:8" ht="12.75">
      <c r="A22" s="206" t="s">
        <v>1348</v>
      </c>
      <c r="B22" s="207" t="s">
        <v>1349</v>
      </c>
      <c r="C22" s="208">
        <v>200000</v>
      </c>
      <c r="D22" s="209">
        <v>77229</v>
      </c>
      <c r="E22" s="210">
        <v>38.6145</v>
      </c>
      <c r="F22" s="211">
        <v>17992</v>
      </c>
      <c r="H22" s="204"/>
    </row>
    <row r="23" spans="1:8" ht="25.5" customHeight="1">
      <c r="A23" s="206" t="s">
        <v>1350</v>
      </c>
      <c r="B23" s="212" t="s">
        <v>1351</v>
      </c>
      <c r="C23" s="208">
        <v>3300000</v>
      </c>
      <c r="D23" s="209">
        <v>374492</v>
      </c>
      <c r="E23" s="210">
        <v>11.348242424242425</v>
      </c>
      <c r="F23" s="211">
        <v>67536</v>
      </c>
      <c r="H23" s="204"/>
    </row>
    <row r="24" spans="1:8" ht="12.75">
      <c r="A24" s="205"/>
      <c r="B24" s="205" t="s">
        <v>1352</v>
      </c>
      <c r="C24" s="213">
        <v>13876982</v>
      </c>
      <c r="D24" s="213">
        <v>4470842</v>
      </c>
      <c r="E24" s="214">
        <v>32.21768249032823</v>
      </c>
      <c r="F24" s="213">
        <v>877781</v>
      </c>
      <c r="H24" s="204"/>
    </row>
    <row r="25" spans="1:8" ht="38.25">
      <c r="A25" s="206" t="s">
        <v>1353</v>
      </c>
      <c r="B25" s="212" t="s">
        <v>1354</v>
      </c>
      <c r="C25" s="208">
        <v>150000</v>
      </c>
      <c r="D25" s="209">
        <v>66036</v>
      </c>
      <c r="E25" s="210">
        <v>44.024</v>
      </c>
      <c r="F25" s="211">
        <v>12749</v>
      </c>
      <c r="H25" s="204"/>
    </row>
    <row r="26" spans="1:8" ht="12.75">
      <c r="A26" s="206" t="s">
        <v>1355</v>
      </c>
      <c r="B26" s="207" t="s">
        <v>1356</v>
      </c>
      <c r="C26" s="208">
        <v>5506394</v>
      </c>
      <c r="D26" s="209">
        <v>1381599</v>
      </c>
      <c r="E26" s="210">
        <v>25.090812608033495</v>
      </c>
      <c r="F26" s="211">
        <v>265379</v>
      </c>
      <c r="H26" s="204"/>
    </row>
    <row r="27" spans="1:8" ht="12.75">
      <c r="A27" s="206" t="s">
        <v>1357</v>
      </c>
      <c r="B27" s="207" t="s">
        <v>1358</v>
      </c>
      <c r="C27" s="208">
        <v>518271</v>
      </c>
      <c r="D27" s="209">
        <v>216795</v>
      </c>
      <c r="E27" s="210">
        <v>41.83043234138125</v>
      </c>
      <c r="F27" s="211">
        <v>32592</v>
      </c>
      <c r="H27" s="204"/>
    </row>
    <row r="28" spans="1:8" ht="38.25">
      <c r="A28" s="206" t="s">
        <v>1359</v>
      </c>
      <c r="B28" s="212" t="s">
        <v>1360</v>
      </c>
      <c r="C28" s="208">
        <v>1275596</v>
      </c>
      <c r="D28" s="209">
        <v>475154</v>
      </c>
      <c r="E28" s="210">
        <v>37.249568045055014</v>
      </c>
      <c r="F28" s="211">
        <v>89658</v>
      </c>
      <c r="H28" s="204"/>
    </row>
    <row r="29" spans="1:8" ht="12.75">
      <c r="A29" s="206" t="s">
        <v>1361</v>
      </c>
      <c r="B29" s="207" t="s">
        <v>1362</v>
      </c>
      <c r="C29" s="208">
        <v>54700</v>
      </c>
      <c r="D29" s="209">
        <v>-8390</v>
      </c>
      <c r="E29" s="210">
        <v>-15.338208409506398</v>
      </c>
      <c r="F29" s="211">
        <v>4433</v>
      </c>
      <c r="H29" s="204"/>
    </row>
    <row r="30" spans="1:8" ht="25.5" customHeight="1">
      <c r="A30" s="206" t="s">
        <v>1363</v>
      </c>
      <c r="B30" s="212" t="s">
        <v>1364</v>
      </c>
      <c r="C30" s="208">
        <v>50000</v>
      </c>
      <c r="D30" s="209">
        <v>66254</v>
      </c>
      <c r="E30" s="210">
        <v>132.508</v>
      </c>
      <c r="F30" s="211">
        <v>10020</v>
      </c>
      <c r="H30" s="204"/>
    </row>
    <row r="31" spans="1:8" ht="12.75">
      <c r="A31" s="206" t="s">
        <v>1365</v>
      </c>
      <c r="B31" s="207" t="s">
        <v>1366</v>
      </c>
      <c r="C31" s="208">
        <v>108000</v>
      </c>
      <c r="D31" s="209">
        <v>45071</v>
      </c>
      <c r="E31" s="210">
        <v>41.73240740740741</v>
      </c>
      <c r="F31" s="211">
        <v>9890</v>
      </c>
      <c r="G31" s="218"/>
      <c r="H31" s="204"/>
    </row>
    <row r="32" spans="1:8" ht="12.75">
      <c r="A32" s="206" t="s">
        <v>1367</v>
      </c>
      <c r="B32" s="207" t="s">
        <v>1368</v>
      </c>
      <c r="C32" s="208">
        <v>5999021</v>
      </c>
      <c r="D32" s="209">
        <v>2171528</v>
      </c>
      <c r="E32" s="210">
        <v>36.19803964680237</v>
      </c>
      <c r="F32" s="211">
        <v>438705</v>
      </c>
      <c r="H32" s="204"/>
    </row>
    <row r="33" spans="1:8" ht="12.75">
      <c r="A33" s="206" t="s">
        <v>1369</v>
      </c>
      <c r="B33" s="207" t="s">
        <v>1370</v>
      </c>
      <c r="C33" s="208">
        <v>215000</v>
      </c>
      <c r="D33" s="209">
        <v>56795</v>
      </c>
      <c r="E33" s="210">
        <v>26.41627906976744</v>
      </c>
      <c r="F33" s="211">
        <v>14355</v>
      </c>
      <c r="H33" s="204"/>
    </row>
    <row r="34" spans="1:8" ht="12.75">
      <c r="A34" s="205"/>
      <c r="B34" s="205" t="s">
        <v>1371</v>
      </c>
      <c r="C34" s="213">
        <v>30000</v>
      </c>
      <c r="D34" s="213">
        <v>17768</v>
      </c>
      <c r="E34" s="214">
        <v>59.226666666666674</v>
      </c>
      <c r="F34" s="213">
        <v>3099</v>
      </c>
      <c r="H34" s="204"/>
    </row>
    <row r="35" spans="1:8" ht="25.5">
      <c r="A35" s="206" t="s">
        <v>1372</v>
      </c>
      <c r="B35" s="212" t="s">
        <v>1373</v>
      </c>
      <c r="C35" s="208">
        <v>30000</v>
      </c>
      <c r="D35" s="209">
        <v>17768</v>
      </c>
      <c r="E35" s="210">
        <v>59.226666666666674</v>
      </c>
      <c r="F35" s="211">
        <v>3099</v>
      </c>
      <c r="H35" s="204"/>
    </row>
    <row r="36" spans="1:8" ht="12.75">
      <c r="A36" s="205"/>
      <c r="B36" s="205" t="s">
        <v>1374</v>
      </c>
      <c r="C36" s="213">
        <v>213443028</v>
      </c>
      <c r="D36" s="213">
        <v>85379189</v>
      </c>
      <c r="E36" s="214">
        <v>40.00092661728918</v>
      </c>
      <c r="F36" s="213">
        <v>4531440.73</v>
      </c>
      <c r="H36" s="204"/>
    </row>
    <row r="37" spans="1:8" ht="12.75">
      <c r="A37" s="219" t="s">
        <v>1375</v>
      </c>
      <c r="B37" s="212" t="s">
        <v>1376</v>
      </c>
      <c r="C37" s="208">
        <v>717986</v>
      </c>
      <c r="D37" s="209">
        <v>110431</v>
      </c>
      <c r="E37" s="210">
        <v>15.380662018479468</v>
      </c>
      <c r="F37" s="211">
        <v>22086</v>
      </c>
      <c r="G37" s="220"/>
      <c r="H37" s="204"/>
    </row>
    <row r="38" spans="1:8" ht="51">
      <c r="A38" s="206" t="s">
        <v>1377</v>
      </c>
      <c r="B38" s="212" t="s">
        <v>1378</v>
      </c>
      <c r="C38" s="208">
        <v>284000</v>
      </c>
      <c r="D38" s="209">
        <v>240737</v>
      </c>
      <c r="E38" s="210">
        <v>84.76654929577465</v>
      </c>
      <c r="F38" s="211">
        <v>60202</v>
      </c>
      <c r="G38" s="220"/>
      <c r="H38" s="204"/>
    </row>
    <row r="39" spans="1:8" ht="12.75">
      <c r="A39" s="206" t="s">
        <v>1379</v>
      </c>
      <c r="B39" s="207" t="s">
        <v>1380</v>
      </c>
      <c r="C39" s="208">
        <v>25000</v>
      </c>
      <c r="D39" s="209">
        <v>38401</v>
      </c>
      <c r="E39" s="210">
        <v>153.604</v>
      </c>
      <c r="F39" s="211">
        <v>9306</v>
      </c>
      <c r="H39" s="204"/>
    </row>
    <row r="40" spans="1:8" ht="12.75">
      <c r="A40" s="206" t="s">
        <v>1381</v>
      </c>
      <c r="B40" s="207" t="s">
        <v>1382</v>
      </c>
      <c r="C40" s="208">
        <v>85000</v>
      </c>
      <c r="D40" s="209">
        <v>42884</v>
      </c>
      <c r="E40" s="210">
        <v>50.451764705882354</v>
      </c>
      <c r="F40" s="211">
        <v>4451</v>
      </c>
      <c r="H40" s="204"/>
    </row>
    <row r="41" spans="1:8" ht="25.5">
      <c r="A41" s="206" t="s">
        <v>1383</v>
      </c>
      <c r="B41" s="212" t="s">
        <v>1384</v>
      </c>
      <c r="C41" s="208">
        <v>5000</v>
      </c>
      <c r="D41" s="209">
        <v>0</v>
      </c>
      <c r="E41" s="210">
        <v>0</v>
      </c>
      <c r="F41" s="211">
        <v>0</v>
      </c>
      <c r="H41" s="204"/>
    </row>
    <row r="42" spans="1:8" ht="25.5">
      <c r="A42" s="206" t="s">
        <v>1385</v>
      </c>
      <c r="B42" s="212" t="s">
        <v>1386</v>
      </c>
      <c r="C42" s="208">
        <v>314100</v>
      </c>
      <c r="D42" s="209">
        <v>100958</v>
      </c>
      <c r="E42" s="210">
        <v>32.14199299586119</v>
      </c>
      <c r="F42" s="211">
        <v>13271</v>
      </c>
      <c r="H42" s="204"/>
    </row>
    <row r="43" spans="1:8" ht="25.5" customHeight="1">
      <c r="A43" s="206" t="s">
        <v>1387</v>
      </c>
      <c r="B43" s="212" t="s">
        <v>1388</v>
      </c>
      <c r="C43" s="208">
        <v>120000</v>
      </c>
      <c r="D43" s="209">
        <v>142584</v>
      </c>
      <c r="E43" s="210">
        <v>118.82</v>
      </c>
      <c r="F43" s="211">
        <v>35106</v>
      </c>
      <c r="H43" s="204"/>
    </row>
    <row r="44" spans="1:8" ht="25.5" customHeight="1">
      <c r="A44" s="206" t="s">
        <v>1389</v>
      </c>
      <c r="B44" s="212" t="s">
        <v>627</v>
      </c>
      <c r="C44" s="208">
        <v>294000</v>
      </c>
      <c r="D44" s="209">
        <v>222759</v>
      </c>
      <c r="E44" s="210">
        <v>75.76836734693877</v>
      </c>
      <c r="F44" s="211">
        <v>22459</v>
      </c>
      <c r="H44" s="204"/>
    </row>
    <row r="45" spans="1:8" ht="25.5" customHeight="1">
      <c r="A45" s="206" t="s">
        <v>628</v>
      </c>
      <c r="B45" s="212" t="s">
        <v>629</v>
      </c>
      <c r="C45" s="208">
        <v>405000</v>
      </c>
      <c r="D45" s="209">
        <v>132378</v>
      </c>
      <c r="E45" s="210">
        <v>32.68592592592592</v>
      </c>
      <c r="F45" s="211">
        <v>147</v>
      </c>
      <c r="H45" s="204"/>
    </row>
    <row r="46" spans="1:8" ht="25.5" customHeight="1">
      <c r="A46" s="206" t="s">
        <v>630</v>
      </c>
      <c r="B46" s="212" t="s">
        <v>75</v>
      </c>
      <c r="C46" s="208">
        <v>210994185</v>
      </c>
      <c r="D46" s="209">
        <v>84348057</v>
      </c>
      <c r="E46" s="210">
        <v>39.97648418604523</v>
      </c>
      <c r="F46" s="211">
        <v>4364412.73</v>
      </c>
      <c r="H46" s="204"/>
    </row>
    <row r="47" spans="1:8" ht="25.5" customHeight="1">
      <c r="A47" s="206" t="s">
        <v>76</v>
      </c>
      <c r="B47" s="212" t="s">
        <v>77</v>
      </c>
      <c r="C47" s="208">
        <v>41257</v>
      </c>
      <c r="D47" s="209">
        <v>0</v>
      </c>
      <c r="E47" s="210">
        <v>0</v>
      </c>
      <c r="F47" s="211">
        <v>0</v>
      </c>
      <c r="H47" s="204"/>
    </row>
    <row r="48" spans="1:8" ht="25.5" customHeight="1">
      <c r="A48" s="206" t="s">
        <v>78</v>
      </c>
      <c r="B48" s="212" t="s">
        <v>79</v>
      </c>
      <c r="C48" s="208">
        <v>157500</v>
      </c>
      <c r="D48" s="209">
        <v>0</v>
      </c>
      <c r="E48" s="210">
        <v>0</v>
      </c>
      <c r="F48" s="211">
        <v>0</v>
      </c>
      <c r="H48" s="204"/>
    </row>
    <row r="49" spans="1:8" ht="12.75">
      <c r="A49" s="205"/>
      <c r="B49" s="205" t="s">
        <v>80</v>
      </c>
      <c r="C49" s="213">
        <v>838805</v>
      </c>
      <c r="D49" s="213">
        <v>283155</v>
      </c>
      <c r="E49" s="214">
        <v>33.75695185412581</v>
      </c>
      <c r="F49" s="213">
        <v>42098</v>
      </c>
      <c r="H49" s="204"/>
    </row>
    <row r="50" spans="1:8" ht="12.75">
      <c r="A50" s="206" t="s">
        <v>81</v>
      </c>
      <c r="B50" s="207" t="s">
        <v>82</v>
      </c>
      <c r="C50" s="208">
        <v>607471</v>
      </c>
      <c r="D50" s="209">
        <v>195543</v>
      </c>
      <c r="E50" s="210">
        <v>32.18968477507568</v>
      </c>
      <c r="F50" s="211">
        <v>42098</v>
      </c>
      <c r="H50" s="204"/>
    </row>
    <row r="51" spans="1:8" ht="12.75">
      <c r="A51" s="206" t="s">
        <v>83</v>
      </c>
      <c r="B51" s="207" t="s">
        <v>84</v>
      </c>
      <c r="C51" s="208">
        <v>125244</v>
      </c>
      <c r="D51" s="209">
        <v>51666</v>
      </c>
      <c r="E51" s="210">
        <v>41.25227555811057</v>
      </c>
      <c r="F51" s="211">
        <v>0</v>
      </c>
      <c r="H51" s="204"/>
    </row>
    <row r="52" spans="1:8" ht="25.5">
      <c r="A52" s="206" t="s">
        <v>85</v>
      </c>
      <c r="B52" s="212" t="s">
        <v>86</v>
      </c>
      <c r="C52" s="208">
        <v>106090</v>
      </c>
      <c r="D52" s="209">
        <v>35946</v>
      </c>
      <c r="E52" s="210">
        <v>33.882552549721936</v>
      </c>
      <c r="F52" s="211">
        <v>0</v>
      </c>
      <c r="H52" s="204"/>
    </row>
    <row r="53" spans="1:8" ht="12.75">
      <c r="A53" s="205"/>
      <c r="B53" s="205" t="s">
        <v>87</v>
      </c>
      <c r="C53" s="213">
        <v>301000</v>
      </c>
      <c r="D53" s="213">
        <v>29068</v>
      </c>
      <c r="E53" s="214">
        <v>9.657142857142857</v>
      </c>
      <c r="F53" s="213">
        <v>7819</v>
      </c>
      <c r="H53" s="204"/>
    </row>
    <row r="54" spans="1:8" ht="25.5">
      <c r="A54" s="206" t="s">
        <v>88</v>
      </c>
      <c r="B54" s="212" t="s">
        <v>89</v>
      </c>
      <c r="C54" s="221">
        <v>300000</v>
      </c>
      <c r="D54" s="221">
        <v>29005</v>
      </c>
      <c r="E54" s="222">
        <v>9.668333333333333</v>
      </c>
      <c r="F54" s="211">
        <v>7805</v>
      </c>
      <c r="H54" s="204"/>
    </row>
    <row r="55" spans="1:8" ht="12.75">
      <c r="A55" s="206" t="s">
        <v>1375</v>
      </c>
      <c r="B55" s="212" t="s">
        <v>90</v>
      </c>
      <c r="C55" s="208">
        <v>1000</v>
      </c>
      <c r="D55" s="209">
        <v>63</v>
      </c>
      <c r="E55" s="210">
        <v>6.3</v>
      </c>
      <c r="F55" s="211">
        <v>14</v>
      </c>
      <c r="H55" s="204"/>
    </row>
    <row r="56" spans="1:8" ht="12.75">
      <c r="A56" s="205"/>
      <c r="B56" s="205" t="s">
        <v>91</v>
      </c>
      <c r="C56" s="213">
        <v>14583049</v>
      </c>
      <c r="D56" s="213">
        <v>7200652</v>
      </c>
      <c r="E56" s="214">
        <v>49.376862136306336</v>
      </c>
      <c r="F56" s="213">
        <v>1308672</v>
      </c>
      <c r="H56" s="204"/>
    </row>
    <row r="57" spans="1:8" ht="12.75">
      <c r="A57" s="206" t="s">
        <v>92</v>
      </c>
      <c r="B57" s="212" t="s">
        <v>93</v>
      </c>
      <c r="C57" s="208">
        <v>60000</v>
      </c>
      <c r="D57" s="209">
        <v>29784</v>
      </c>
      <c r="E57" s="210">
        <v>49.64</v>
      </c>
      <c r="F57" s="211">
        <v>6641</v>
      </c>
      <c r="H57" s="204"/>
    </row>
    <row r="58" spans="1:8" ht="12.75">
      <c r="A58" s="206" t="s">
        <v>94</v>
      </c>
      <c r="B58" s="207" t="s">
        <v>95</v>
      </c>
      <c r="C58" s="208">
        <v>5200000</v>
      </c>
      <c r="D58" s="209">
        <v>3913168</v>
      </c>
      <c r="E58" s="210">
        <v>75.25323076923077</v>
      </c>
      <c r="F58" s="211">
        <v>707914</v>
      </c>
      <c r="H58" s="204"/>
    </row>
    <row r="59" spans="1:8" ht="12.75">
      <c r="A59" s="206" t="s">
        <v>96</v>
      </c>
      <c r="B59" s="212" t="s">
        <v>97</v>
      </c>
      <c r="C59" s="208">
        <v>70000</v>
      </c>
      <c r="D59" s="209">
        <v>58072</v>
      </c>
      <c r="E59" s="210">
        <v>82.96</v>
      </c>
      <c r="F59" s="211">
        <v>16235</v>
      </c>
      <c r="H59" s="204"/>
    </row>
    <row r="60" spans="1:8" ht="12.75">
      <c r="A60" s="206" t="s">
        <v>98</v>
      </c>
      <c r="B60" s="207" t="s">
        <v>99</v>
      </c>
      <c r="C60" s="208">
        <v>50000</v>
      </c>
      <c r="D60" s="209">
        <v>23330</v>
      </c>
      <c r="E60" s="210">
        <v>46.66</v>
      </c>
      <c r="F60" s="211">
        <v>4632</v>
      </c>
      <c r="H60" s="204"/>
    </row>
    <row r="61" spans="1:8" ht="12.75">
      <c r="A61" s="206" t="s">
        <v>100</v>
      </c>
      <c r="B61" s="207" t="s">
        <v>101</v>
      </c>
      <c r="C61" s="208">
        <v>2875252</v>
      </c>
      <c r="D61" s="209">
        <v>928430</v>
      </c>
      <c r="E61" s="210">
        <v>32.290387068681284</v>
      </c>
      <c r="F61" s="211">
        <v>144833</v>
      </c>
      <c r="H61" s="204"/>
    </row>
    <row r="62" spans="1:8" ht="25.5">
      <c r="A62" s="206" t="s">
        <v>102</v>
      </c>
      <c r="B62" s="212" t="s">
        <v>103</v>
      </c>
      <c r="C62" s="208">
        <v>1000</v>
      </c>
      <c r="D62" s="209">
        <v>550</v>
      </c>
      <c r="E62" s="210">
        <v>55</v>
      </c>
      <c r="F62" s="211">
        <v>250</v>
      </c>
      <c r="H62" s="204"/>
    </row>
    <row r="63" spans="1:8" ht="38.25">
      <c r="A63" s="206" t="s">
        <v>104</v>
      </c>
      <c r="B63" s="212" t="s">
        <v>105</v>
      </c>
      <c r="C63" s="208">
        <v>14100</v>
      </c>
      <c r="D63" s="223">
        <v>4247</v>
      </c>
      <c r="E63" s="210">
        <v>30.120567375886527</v>
      </c>
      <c r="F63" s="211">
        <v>850</v>
      </c>
      <c r="H63" s="204"/>
    </row>
    <row r="64" spans="1:8" ht="25.5">
      <c r="A64" s="206" t="s">
        <v>106</v>
      </c>
      <c r="B64" s="212" t="s">
        <v>107</v>
      </c>
      <c r="C64" s="208">
        <v>200000</v>
      </c>
      <c r="D64" s="223">
        <v>86126</v>
      </c>
      <c r="E64" s="210">
        <v>43.063</v>
      </c>
      <c r="F64" s="211">
        <v>17118</v>
      </c>
      <c r="H64" s="204"/>
    </row>
    <row r="65" spans="1:8" ht="38.25">
      <c r="A65" s="206" t="s">
        <v>108</v>
      </c>
      <c r="B65" s="212" t="s">
        <v>109</v>
      </c>
      <c r="C65" s="208">
        <v>1400000</v>
      </c>
      <c r="D65" s="223">
        <v>368345</v>
      </c>
      <c r="E65" s="210">
        <v>26.310357142857143</v>
      </c>
      <c r="F65" s="211">
        <v>67396</v>
      </c>
      <c r="H65" s="204"/>
    </row>
    <row r="66" spans="1:8" ht="38.25">
      <c r="A66" s="206" t="s">
        <v>110</v>
      </c>
      <c r="B66" s="212" t="s">
        <v>111</v>
      </c>
      <c r="C66" s="208">
        <v>500000</v>
      </c>
      <c r="D66" s="223">
        <v>165479</v>
      </c>
      <c r="E66" s="210">
        <v>33.0958</v>
      </c>
      <c r="F66" s="211">
        <v>23479</v>
      </c>
      <c r="H66" s="204"/>
    </row>
    <row r="67" spans="1:8" ht="12.75">
      <c r="A67" s="206" t="s">
        <v>112</v>
      </c>
      <c r="B67" s="212" t="s">
        <v>113</v>
      </c>
      <c r="C67" s="208">
        <v>869800</v>
      </c>
      <c r="D67" s="223">
        <v>480144</v>
      </c>
      <c r="E67" s="210">
        <v>55.20165555300069</v>
      </c>
      <c r="F67" s="211">
        <v>88382</v>
      </c>
      <c r="H67" s="204"/>
    </row>
    <row r="68" spans="1:8" ht="12.75">
      <c r="A68" s="206" t="s">
        <v>114</v>
      </c>
      <c r="B68" s="212" t="s">
        <v>115</v>
      </c>
      <c r="C68" s="208">
        <v>330000</v>
      </c>
      <c r="D68" s="209">
        <v>100020</v>
      </c>
      <c r="E68" s="210">
        <v>30.30909090909091</v>
      </c>
      <c r="F68" s="211">
        <v>22224</v>
      </c>
      <c r="H68" s="204"/>
    </row>
    <row r="69" spans="1:8" ht="12.75">
      <c r="A69" s="206" t="s">
        <v>116</v>
      </c>
      <c r="B69" s="212" t="s">
        <v>117</v>
      </c>
      <c r="C69" s="208">
        <v>25000</v>
      </c>
      <c r="D69" s="209">
        <v>13831</v>
      </c>
      <c r="E69" s="210">
        <v>55.324</v>
      </c>
      <c r="F69" s="211">
        <v>2444</v>
      </c>
      <c r="H69" s="204"/>
    </row>
    <row r="70" spans="1:8" ht="25.5">
      <c r="A70" s="206" t="s">
        <v>118</v>
      </c>
      <c r="B70" s="212" t="s">
        <v>119</v>
      </c>
      <c r="C70" s="208">
        <v>500</v>
      </c>
      <c r="D70" s="209">
        <v>521</v>
      </c>
      <c r="E70" s="210">
        <v>104.2</v>
      </c>
      <c r="F70" s="211">
        <v>141</v>
      </c>
      <c r="H70" s="204"/>
    </row>
    <row r="71" spans="1:8" ht="12.75">
      <c r="A71" s="206" t="s">
        <v>1313</v>
      </c>
      <c r="B71" s="212" t="s">
        <v>120</v>
      </c>
      <c r="C71" s="208">
        <v>469897</v>
      </c>
      <c r="D71" s="209">
        <v>325714</v>
      </c>
      <c r="E71" s="210">
        <v>69.3160416006061</v>
      </c>
      <c r="F71" s="211">
        <v>68149</v>
      </c>
      <c r="H71" s="204"/>
    </row>
    <row r="72" spans="1:8" ht="12.75">
      <c r="A72" s="206" t="s">
        <v>121</v>
      </c>
      <c r="B72" s="207" t="s">
        <v>122</v>
      </c>
      <c r="C72" s="208">
        <v>2500000</v>
      </c>
      <c r="D72" s="209">
        <v>699601</v>
      </c>
      <c r="E72" s="210">
        <v>27.98404</v>
      </c>
      <c r="F72" s="211">
        <v>136874</v>
      </c>
      <c r="H72" s="204"/>
    </row>
    <row r="73" spans="1:8" ht="12.75">
      <c r="A73" s="206" t="s">
        <v>123</v>
      </c>
      <c r="B73" s="207" t="s">
        <v>124</v>
      </c>
      <c r="C73" s="208">
        <v>17500</v>
      </c>
      <c r="D73" s="209">
        <v>3290</v>
      </c>
      <c r="E73" s="210">
        <v>18.8</v>
      </c>
      <c r="F73" s="211">
        <v>1110</v>
      </c>
      <c r="H73" s="204"/>
    </row>
    <row r="74" spans="1:8" ht="12.75">
      <c r="A74" s="206"/>
      <c r="B74" s="205" t="s">
        <v>125</v>
      </c>
      <c r="C74" s="213">
        <v>182819</v>
      </c>
      <c r="D74" s="213">
        <v>16526</v>
      </c>
      <c r="E74" s="214">
        <v>9.03954184193109</v>
      </c>
      <c r="F74" s="224">
        <v>3273</v>
      </c>
      <c r="H74" s="204"/>
    </row>
    <row r="75" spans="1:8" ht="12.75">
      <c r="A75" s="206" t="s">
        <v>126</v>
      </c>
      <c r="B75" s="212" t="s">
        <v>127</v>
      </c>
      <c r="C75" s="208">
        <v>182819</v>
      </c>
      <c r="D75" s="209">
        <v>16526</v>
      </c>
      <c r="E75" s="210">
        <v>9.03954184193109</v>
      </c>
      <c r="F75" s="211">
        <v>3273</v>
      </c>
      <c r="H75" s="204"/>
    </row>
    <row r="76" spans="1:8" ht="12.75">
      <c r="A76" s="205"/>
      <c r="B76" s="205" t="s">
        <v>128</v>
      </c>
      <c r="C76" s="213">
        <v>20000</v>
      </c>
      <c r="D76" s="213">
        <v>7790</v>
      </c>
      <c r="E76" s="214">
        <v>38.95</v>
      </c>
      <c r="F76" s="224">
        <v>780</v>
      </c>
      <c r="H76" s="204"/>
    </row>
    <row r="77" spans="1:8" ht="25.5">
      <c r="A77" s="206" t="s">
        <v>129</v>
      </c>
      <c r="B77" s="212" t="s">
        <v>130</v>
      </c>
      <c r="C77" s="208">
        <v>20000</v>
      </c>
      <c r="D77" s="209">
        <v>7790</v>
      </c>
      <c r="E77" s="210">
        <v>38.95</v>
      </c>
      <c r="F77" s="211">
        <v>780</v>
      </c>
      <c r="H77" s="204"/>
    </row>
    <row r="78" spans="1:8" ht="12.75">
      <c r="A78" s="206"/>
      <c r="B78" s="205" t="s">
        <v>131</v>
      </c>
      <c r="C78" s="213">
        <v>155962</v>
      </c>
      <c r="D78" s="213">
        <v>29</v>
      </c>
      <c r="E78" s="225">
        <v>0.01859427296392711</v>
      </c>
      <c r="F78" s="224">
        <v>7</v>
      </c>
      <c r="H78" s="204"/>
    </row>
    <row r="79" spans="1:8" ht="12.75">
      <c r="A79" s="206" t="s">
        <v>1375</v>
      </c>
      <c r="B79" s="212" t="s">
        <v>90</v>
      </c>
      <c r="C79" s="208">
        <v>155962</v>
      </c>
      <c r="D79" s="209">
        <v>29</v>
      </c>
      <c r="E79" s="210">
        <v>0.01859427296392711</v>
      </c>
      <c r="F79" s="211">
        <v>7</v>
      </c>
      <c r="H79" s="204"/>
    </row>
    <row r="80" spans="1:8" ht="12.75">
      <c r="A80" s="206"/>
      <c r="B80" s="205" t="s">
        <v>132</v>
      </c>
      <c r="C80" s="213">
        <v>102000</v>
      </c>
      <c r="D80" s="213">
        <v>55900</v>
      </c>
      <c r="E80" s="214">
        <v>54.80392156862746</v>
      </c>
      <c r="F80" s="224">
        <v>11300</v>
      </c>
      <c r="H80" s="204"/>
    </row>
    <row r="81" spans="1:8" ht="25.5">
      <c r="A81" s="206" t="s">
        <v>133</v>
      </c>
      <c r="B81" s="212" t="s">
        <v>134</v>
      </c>
      <c r="C81" s="208">
        <v>102000</v>
      </c>
      <c r="D81" s="209">
        <v>55900</v>
      </c>
      <c r="E81" s="210">
        <v>54.80392156862746</v>
      </c>
      <c r="F81" s="211">
        <v>11300</v>
      </c>
      <c r="H81" s="204"/>
    </row>
    <row r="82" spans="5:8" ht="12.75">
      <c r="E82" s="226"/>
      <c r="H82" s="204"/>
    </row>
    <row r="83" spans="1:8" ht="12.75">
      <c r="A83" s="227" t="s">
        <v>135</v>
      </c>
      <c r="E83" s="226"/>
      <c r="H83" s="204"/>
    </row>
    <row r="84" spans="1:8" ht="13.5">
      <c r="A84" s="228"/>
      <c r="B84" s="229" t="s">
        <v>120</v>
      </c>
      <c r="C84" s="230"/>
      <c r="D84" s="231"/>
      <c r="E84" s="232"/>
      <c r="F84" s="233"/>
      <c r="H84" s="204"/>
    </row>
    <row r="85" spans="1:8" ht="13.5">
      <c r="A85" s="228"/>
      <c r="B85" s="234" t="s">
        <v>136</v>
      </c>
      <c r="C85" s="235">
        <v>2557205</v>
      </c>
      <c r="D85" s="235">
        <v>1002139</v>
      </c>
      <c r="E85" s="236">
        <v>39.18884094157488</v>
      </c>
      <c r="F85" s="235">
        <v>188584</v>
      </c>
      <c r="H85" s="204"/>
    </row>
    <row r="86" spans="1:8" ht="12.75">
      <c r="A86" s="228"/>
      <c r="B86" s="234" t="s">
        <v>137</v>
      </c>
      <c r="C86" s="230"/>
      <c r="D86" s="231"/>
      <c r="E86" s="232"/>
      <c r="F86" s="233"/>
      <c r="H86" s="204"/>
    </row>
    <row r="87" spans="1:8" ht="25.5">
      <c r="A87" s="228"/>
      <c r="B87" s="234" t="s">
        <v>138</v>
      </c>
      <c r="C87" s="231">
        <v>469897</v>
      </c>
      <c r="D87" s="209">
        <v>325714</v>
      </c>
      <c r="E87" s="237">
        <v>69.3160416006061</v>
      </c>
      <c r="F87" s="238">
        <v>68149</v>
      </c>
      <c r="H87" s="204"/>
    </row>
    <row r="88" spans="1:8" ht="25.5" customHeight="1">
      <c r="A88" s="228"/>
      <c r="B88" s="234" t="s">
        <v>139</v>
      </c>
      <c r="C88" s="239">
        <v>2087308</v>
      </c>
      <c r="D88" s="231">
        <v>676425</v>
      </c>
      <c r="E88" s="237">
        <v>32.40657344292266</v>
      </c>
      <c r="F88" s="238">
        <v>120435</v>
      </c>
      <c r="G88" s="204"/>
      <c r="H88" s="204"/>
    </row>
    <row r="89" spans="1:8" ht="12.75" customHeight="1">
      <c r="A89" s="240"/>
      <c r="B89" s="241"/>
      <c r="C89" s="242"/>
      <c r="D89" s="243"/>
      <c r="E89" s="244"/>
      <c r="F89" s="245"/>
      <c r="H89" s="204"/>
    </row>
    <row r="90" spans="1:8" ht="12.75" customHeight="1">
      <c r="A90" s="240"/>
      <c r="B90" s="241"/>
      <c r="C90" s="242"/>
      <c r="D90" s="243"/>
      <c r="E90" s="244"/>
      <c r="F90" s="245"/>
      <c r="H90" s="204"/>
    </row>
    <row r="91" spans="1:8" ht="12.75" customHeight="1">
      <c r="A91" s="240"/>
      <c r="B91" s="241"/>
      <c r="C91" s="242"/>
      <c r="D91" s="243"/>
      <c r="E91" s="244"/>
      <c r="F91" s="245"/>
      <c r="H91" s="204"/>
    </row>
    <row r="92" spans="1:7" ht="15.75">
      <c r="A92" s="246" t="s">
        <v>140</v>
      </c>
      <c r="B92" s="247"/>
      <c r="C92" s="248"/>
      <c r="D92" s="248"/>
      <c r="E92" s="249"/>
      <c r="F92" s="248"/>
      <c r="G92" s="188"/>
    </row>
    <row r="93" spans="1:6" s="250" customFormat="1" ht="15.75">
      <c r="A93" s="246" t="s">
        <v>1162</v>
      </c>
      <c r="B93" s="247"/>
      <c r="C93" s="248"/>
      <c r="D93" s="248"/>
      <c r="E93" s="249"/>
      <c r="F93" s="248" t="s">
        <v>1163</v>
      </c>
    </row>
    <row r="94" spans="1:6" ht="12.75">
      <c r="A94" s="251"/>
      <c r="B94" s="252"/>
      <c r="C94" s="253"/>
      <c r="D94" s="254"/>
      <c r="E94" s="254"/>
      <c r="F94" s="253"/>
    </row>
    <row r="95" spans="1:6" ht="12.75">
      <c r="A95" s="251"/>
      <c r="B95" s="252"/>
      <c r="C95" s="253"/>
      <c r="D95" s="254"/>
      <c r="E95" s="254"/>
      <c r="F95" s="255"/>
    </row>
    <row r="96" spans="1:6" ht="12.75">
      <c r="A96" s="251" t="s">
        <v>141</v>
      </c>
      <c r="B96" s="252"/>
      <c r="C96" s="253"/>
      <c r="D96" s="254"/>
      <c r="E96" s="254"/>
      <c r="F96" s="255"/>
    </row>
  </sheetData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15748031496062992" top="0.7874015748031497" bottom="0.5905511811023623" header="0.11811023622047245" footer="0.1968503937007874"/>
  <pageSetup firstPageNumber="7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234"/>
  <sheetViews>
    <sheetView zoomScale="120" zoomScaleNormal="120" zoomScaleSheetLayoutView="100" workbookViewId="0" topLeftCell="A1">
      <selection activeCell="A2" sqref="A2:G2"/>
    </sheetView>
  </sheetViews>
  <sheetFormatPr defaultColWidth="9.140625" defaultRowHeight="12.75"/>
  <cols>
    <col min="1" max="1" width="9.28125" style="259" customWidth="1"/>
    <col min="2" max="2" width="39.28125" style="259" customWidth="1"/>
    <col min="3" max="3" width="12.421875" style="97" customWidth="1"/>
    <col min="4" max="4" width="12.28125" style="97" customWidth="1"/>
    <col min="5" max="5" width="12.00390625" style="97" customWidth="1"/>
    <col min="6" max="6" width="8.7109375" style="97" customWidth="1"/>
    <col min="7" max="7" width="12.8515625" style="259" customWidth="1"/>
    <col min="8" max="16384" width="9.140625" style="259" customWidth="1"/>
  </cols>
  <sheetData>
    <row r="1" spans="1:7" s="257" customFormat="1" ht="60" customHeight="1">
      <c r="A1" s="803"/>
      <c r="B1" s="803"/>
      <c r="C1" s="803"/>
      <c r="D1" s="803"/>
      <c r="E1" s="803"/>
      <c r="F1" s="803"/>
      <c r="G1" s="803"/>
    </row>
    <row r="2" spans="1:7" s="257" customFormat="1" ht="12.75" customHeight="1">
      <c r="A2" s="806" t="s">
        <v>1132</v>
      </c>
      <c r="B2" s="806"/>
      <c r="C2" s="806"/>
      <c r="D2" s="806"/>
      <c r="E2" s="806"/>
      <c r="F2" s="806"/>
      <c r="G2" s="806"/>
    </row>
    <row r="3" spans="1:7" s="110" customFormat="1" ht="17.25" customHeight="1">
      <c r="A3" s="804" t="s">
        <v>1133</v>
      </c>
      <c r="B3" s="804"/>
      <c r="C3" s="804"/>
      <c r="D3" s="804"/>
      <c r="E3" s="804"/>
      <c r="F3" s="804"/>
      <c r="G3" s="804"/>
    </row>
    <row r="4" spans="1:7" s="110" customFormat="1" ht="17.25" customHeight="1">
      <c r="A4" s="805" t="s">
        <v>142</v>
      </c>
      <c r="B4" s="805"/>
      <c r="C4" s="805"/>
      <c r="D4" s="805"/>
      <c r="E4" s="805"/>
      <c r="F4" s="805"/>
      <c r="G4" s="805"/>
    </row>
    <row r="5" spans="1:7" s="110" customFormat="1" ht="17.25" customHeight="1">
      <c r="A5" s="1079" t="s">
        <v>1329</v>
      </c>
      <c r="B5" s="1079"/>
      <c r="C5" s="1079"/>
      <c r="D5" s="1079"/>
      <c r="E5" s="1079"/>
      <c r="F5" s="1079"/>
      <c r="G5" s="1079"/>
    </row>
    <row r="6" spans="1:7" s="120" customFormat="1" ht="12.75">
      <c r="A6" s="1072" t="s">
        <v>1136</v>
      </c>
      <c r="B6" s="1072"/>
      <c r="C6" s="1072"/>
      <c r="D6" s="1072"/>
      <c r="E6" s="1072"/>
      <c r="F6" s="1072"/>
      <c r="G6" s="1072"/>
    </row>
    <row r="7" spans="1:7" s="120" customFormat="1" ht="12.75">
      <c r="A7" s="1071" t="s">
        <v>1137</v>
      </c>
      <c r="B7" s="1071"/>
      <c r="C7" s="119"/>
      <c r="D7" s="119"/>
      <c r="E7" s="119"/>
      <c r="F7" s="112"/>
      <c r="G7" s="118" t="s">
        <v>143</v>
      </c>
    </row>
    <row r="8" spans="1:7" ht="15">
      <c r="A8" s="258"/>
      <c r="B8" s="258"/>
      <c r="G8" s="97" t="s">
        <v>144</v>
      </c>
    </row>
    <row r="9" ht="12.75">
      <c r="G9" s="97" t="s">
        <v>1167</v>
      </c>
    </row>
    <row r="10" spans="1:7" ht="51">
      <c r="A10" s="260" t="s">
        <v>145</v>
      </c>
      <c r="B10" s="260" t="s">
        <v>1168</v>
      </c>
      <c r="C10" s="260" t="s">
        <v>1169</v>
      </c>
      <c r="D10" s="261" t="s">
        <v>146</v>
      </c>
      <c r="E10" s="260" t="s">
        <v>1170</v>
      </c>
      <c r="F10" s="260" t="s">
        <v>147</v>
      </c>
      <c r="G10" s="260" t="s">
        <v>148</v>
      </c>
    </row>
    <row r="11" spans="1:7" ht="12.75">
      <c r="A11" s="138">
        <v>1</v>
      </c>
      <c r="B11" s="260">
        <v>2</v>
      </c>
      <c r="C11" s="260">
        <v>3</v>
      </c>
      <c r="D11" s="262">
        <v>4</v>
      </c>
      <c r="E11" s="260">
        <v>5</v>
      </c>
      <c r="F11" s="260">
        <v>6</v>
      </c>
      <c r="G11" s="260">
        <v>7</v>
      </c>
    </row>
    <row r="12" spans="1:7" ht="12.75">
      <c r="A12" s="263"/>
      <c r="B12" s="147" t="s">
        <v>149</v>
      </c>
      <c r="C12" s="151">
        <v>3159114027</v>
      </c>
      <c r="D12" s="266" t="s">
        <v>1147</v>
      </c>
      <c r="E12" s="151">
        <v>1168196739</v>
      </c>
      <c r="F12" s="267">
        <v>36.97861897404693</v>
      </c>
      <c r="G12" s="135">
        <v>230962300</v>
      </c>
    </row>
    <row r="13" spans="1:7" ht="13.5" customHeight="1">
      <c r="A13" s="268"/>
      <c r="B13" s="269" t="s">
        <v>150</v>
      </c>
      <c r="C13" s="153">
        <v>3641438636</v>
      </c>
      <c r="D13" s="153">
        <v>1609256783</v>
      </c>
      <c r="E13" s="153">
        <v>1608867122</v>
      </c>
      <c r="F13" s="270">
        <v>44.18218409873542</v>
      </c>
      <c r="G13" s="271">
        <v>265304131</v>
      </c>
    </row>
    <row r="14" spans="1:7" ht="24.75" customHeight="1">
      <c r="A14" s="268"/>
      <c r="B14" s="269" t="s">
        <v>151</v>
      </c>
      <c r="C14" s="153">
        <v>90370167</v>
      </c>
      <c r="D14" s="153">
        <v>31607674</v>
      </c>
      <c r="E14" s="153">
        <v>32893511</v>
      </c>
      <c r="F14" s="270">
        <v>36.39863916595396</v>
      </c>
      <c r="G14" s="271">
        <v>5562964</v>
      </c>
    </row>
    <row r="15" spans="1:7" ht="12" customHeight="1">
      <c r="A15" s="268"/>
      <c r="B15" s="269" t="s">
        <v>152</v>
      </c>
      <c r="C15" s="153">
        <v>101867716</v>
      </c>
      <c r="D15" s="153">
        <v>37225126</v>
      </c>
      <c r="E15" s="153">
        <v>35549628</v>
      </c>
      <c r="F15" s="270">
        <v>34.897835541929695</v>
      </c>
      <c r="G15" s="271">
        <v>9412226</v>
      </c>
    </row>
    <row r="16" spans="1:7" ht="12.75">
      <c r="A16" s="268"/>
      <c r="B16" s="269" t="s">
        <v>153</v>
      </c>
      <c r="C16" s="153">
        <v>3449200753</v>
      </c>
      <c r="D16" s="153">
        <v>1540423983</v>
      </c>
      <c r="E16" s="153">
        <v>1540423983</v>
      </c>
      <c r="F16" s="270">
        <v>44.660316789627004</v>
      </c>
      <c r="G16" s="271">
        <v>250328941</v>
      </c>
    </row>
    <row r="17" spans="1:7" ht="25.5">
      <c r="A17" s="268"/>
      <c r="B17" s="269" t="s">
        <v>154</v>
      </c>
      <c r="C17" s="153">
        <v>3449200753</v>
      </c>
      <c r="D17" s="153">
        <v>1540423983</v>
      </c>
      <c r="E17" s="153">
        <v>1540423983</v>
      </c>
      <c r="F17" s="270">
        <v>44.660316789627004</v>
      </c>
      <c r="G17" s="271">
        <v>250328941</v>
      </c>
    </row>
    <row r="18" spans="1:7" ht="24.75" customHeight="1">
      <c r="A18" s="137"/>
      <c r="B18" s="272" t="s">
        <v>155</v>
      </c>
      <c r="C18" s="151">
        <v>3660278899</v>
      </c>
      <c r="D18" s="151">
        <v>1603121734</v>
      </c>
      <c r="E18" s="151">
        <v>1491397467</v>
      </c>
      <c r="F18" s="267">
        <v>40.74545979016666</v>
      </c>
      <c r="G18" s="273">
        <v>240357611</v>
      </c>
    </row>
    <row r="19" spans="1:7" s="275" customFormat="1" ht="12.75" customHeight="1">
      <c r="A19" s="274" t="s">
        <v>156</v>
      </c>
      <c r="B19" s="274" t="s">
        <v>157</v>
      </c>
      <c r="C19" s="151">
        <v>3312773424</v>
      </c>
      <c r="D19" s="151">
        <v>1494031888</v>
      </c>
      <c r="E19" s="151">
        <v>1401561389</v>
      </c>
      <c r="F19" s="267">
        <v>42.30779499878045</v>
      </c>
      <c r="G19" s="273">
        <v>228908642</v>
      </c>
    </row>
    <row r="20" spans="1:7" s="275" customFormat="1" ht="12.75" customHeight="1">
      <c r="A20" s="133" t="s">
        <v>158</v>
      </c>
      <c r="B20" s="133" t="s">
        <v>159</v>
      </c>
      <c r="C20" s="151">
        <v>1099544982</v>
      </c>
      <c r="D20" s="151">
        <v>430045534</v>
      </c>
      <c r="E20" s="151">
        <v>395215562</v>
      </c>
      <c r="F20" s="267">
        <v>35.94355560434907</v>
      </c>
      <c r="G20" s="273">
        <v>73551194</v>
      </c>
    </row>
    <row r="21" spans="1:7" ht="12.75" customHeight="1">
      <c r="A21" s="276">
        <v>1000</v>
      </c>
      <c r="B21" s="146" t="s">
        <v>160</v>
      </c>
      <c r="C21" s="153">
        <v>667241505</v>
      </c>
      <c r="D21" s="153">
        <v>268731222</v>
      </c>
      <c r="E21" s="153">
        <v>254503124</v>
      </c>
      <c r="F21" s="270">
        <v>38.14257987443392</v>
      </c>
      <c r="G21" s="271">
        <v>49069635</v>
      </c>
    </row>
    <row r="22" spans="1:7" ht="12.75" customHeight="1">
      <c r="A22" s="138">
        <v>1100</v>
      </c>
      <c r="B22" s="146" t="s">
        <v>161</v>
      </c>
      <c r="C22" s="153">
        <v>488156582</v>
      </c>
      <c r="D22" s="153">
        <v>193817850</v>
      </c>
      <c r="E22" s="153">
        <v>184650862</v>
      </c>
      <c r="F22" s="270">
        <v>37.826154313740254</v>
      </c>
      <c r="G22" s="271">
        <v>35977024</v>
      </c>
    </row>
    <row r="23" spans="1:7" ht="37.5" customHeight="1">
      <c r="A23" s="138">
        <v>1200</v>
      </c>
      <c r="B23" s="269" t="s">
        <v>162</v>
      </c>
      <c r="C23" s="153" t="s">
        <v>1147</v>
      </c>
      <c r="D23" s="153" t="s">
        <v>1147</v>
      </c>
      <c r="E23" s="153">
        <v>69852262</v>
      </c>
      <c r="F23" s="270" t="s">
        <v>1147</v>
      </c>
      <c r="G23" s="271">
        <v>13092611</v>
      </c>
    </row>
    <row r="24" spans="1:7" ht="12.75" customHeight="1">
      <c r="A24" s="276">
        <v>2000</v>
      </c>
      <c r="B24" s="146" t="s">
        <v>163</v>
      </c>
      <c r="C24" s="153">
        <v>432303477</v>
      </c>
      <c r="D24" s="153">
        <v>161314312</v>
      </c>
      <c r="E24" s="153">
        <v>140712438</v>
      </c>
      <c r="F24" s="270">
        <v>32.549457843014295</v>
      </c>
      <c r="G24" s="271">
        <v>24481559</v>
      </c>
    </row>
    <row r="25" spans="1:7" ht="12.75" customHeight="1">
      <c r="A25" s="138">
        <v>2100</v>
      </c>
      <c r="B25" s="146" t="s">
        <v>164</v>
      </c>
      <c r="C25" s="153" t="s">
        <v>1147</v>
      </c>
      <c r="D25" s="153" t="s">
        <v>1147</v>
      </c>
      <c r="E25" s="142">
        <v>2784149</v>
      </c>
      <c r="F25" s="270" t="s">
        <v>1147</v>
      </c>
      <c r="G25" s="271">
        <v>578376</v>
      </c>
    </row>
    <row r="26" spans="1:7" ht="12.75" customHeight="1">
      <c r="A26" s="138">
        <v>2200</v>
      </c>
      <c r="B26" s="146" t="s">
        <v>165</v>
      </c>
      <c r="C26" s="153" t="s">
        <v>1147</v>
      </c>
      <c r="D26" s="153" t="s">
        <v>1147</v>
      </c>
      <c r="E26" s="142">
        <v>108905189</v>
      </c>
      <c r="F26" s="270" t="s">
        <v>1147</v>
      </c>
      <c r="G26" s="271">
        <v>18565158</v>
      </c>
    </row>
    <row r="27" spans="1:7" ht="36.75" customHeight="1">
      <c r="A27" s="138">
        <v>2300</v>
      </c>
      <c r="B27" s="277" t="s">
        <v>166</v>
      </c>
      <c r="C27" s="153" t="s">
        <v>1147</v>
      </c>
      <c r="D27" s="153" t="s">
        <v>1147</v>
      </c>
      <c r="E27" s="142">
        <v>25579822</v>
      </c>
      <c r="F27" s="270" t="s">
        <v>1147</v>
      </c>
      <c r="G27" s="271">
        <v>4339670</v>
      </c>
    </row>
    <row r="28" spans="1:7" ht="12.75" customHeight="1">
      <c r="A28" s="138">
        <v>2400</v>
      </c>
      <c r="B28" s="276" t="s">
        <v>167</v>
      </c>
      <c r="C28" s="153" t="s">
        <v>1147</v>
      </c>
      <c r="D28" s="153" t="s">
        <v>1147</v>
      </c>
      <c r="E28" s="142">
        <v>31226</v>
      </c>
      <c r="F28" s="270" t="s">
        <v>1147</v>
      </c>
      <c r="G28" s="271">
        <v>1888</v>
      </c>
    </row>
    <row r="29" spans="1:7" ht="12.75">
      <c r="A29" s="138">
        <v>2500</v>
      </c>
      <c r="B29" s="146" t="s">
        <v>168</v>
      </c>
      <c r="C29" s="153" t="s">
        <v>1147</v>
      </c>
      <c r="D29" s="153" t="s">
        <v>1147</v>
      </c>
      <c r="E29" s="142">
        <v>2883346</v>
      </c>
      <c r="F29" s="270" t="s">
        <v>1147</v>
      </c>
      <c r="G29" s="271">
        <v>811893</v>
      </c>
    </row>
    <row r="30" spans="1:7" ht="64.5" customHeight="1" hidden="1">
      <c r="A30" s="138">
        <v>2600</v>
      </c>
      <c r="B30" s="269" t="s">
        <v>169</v>
      </c>
      <c r="C30" s="153" t="s">
        <v>1147</v>
      </c>
      <c r="D30" s="153" t="s">
        <v>1147</v>
      </c>
      <c r="E30" s="153">
        <v>0</v>
      </c>
      <c r="F30" s="270" t="s">
        <v>1147</v>
      </c>
      <c r="G30" s="271">
        <v>0</v>
      </c>
    </row>
    <row r="31" spans="1:7" ht="38.25">
      <c r="A31" s="138">
        <v>2800</v>
      </c>
      <c r="B31" s="269" t="s">
        <v>170</v>
      </c>
      <c r="C31" s="153" t="s">
        <v>1147</v>
      </c>
      <c r="D31" s="153" t="s">
        <v>1147</v>
      </c>
      <c r="E31" s="142">
        <v>528706</v>
      </c>
      <c r="F31" s="270" t="s">
        <v>1147</v>
      </c>
      <c r="G31" s="271">
        <v>184574</v>
      </c>
    </row>
    <row r="32" spans="1:7" s="275" customFormat="1" ht="12.75" customHeight="1">
      <c r="A32" s="133" t="s">
        <v>171</v>
      </c>
      <c r="B32" s="147" t="s">
        <v>172</v>
      </c>
      <c r="C32" s="151">
        <v>148964420</v>
      </c>
      <c r="D32" s="151">
        <v>126872788</v>
      </c>
      <c r="E32" s="151">
        <v>125450078</v>
      </c>
      <c r="F32" s="267">
        <v>84.21479303581351</v>
      </c>
      <c r="G32" s="271">
        <v>6734925</v>
      </c>
    </row>
    <row r="33" spans="1:7" ht="24.75" customHeight="1">
      <c r="A33" s="138">
        <v>4100</v>
      </c>
      <c r="B33" s="269" t="s">
        <v>173</v>
      </c>
      <c r="C33" s="153" t="s">
        <v>1147</v>
      </c>
      <c r="D33" s="153" t="s">
        <v>1147</v>
      </c>
      <c r="E33" s="142">
        <v>44607303</v>
      </c>
      <c r="F33" s="270" t="s">
        <v>1147</v>
      </c>
      <c r="G33" s="271">
        <v>2633972</v>
      </c>
    </row>
    <row r="34" spans="1:7" ht="12.75" customHeight="1">
      <c r="A34" s="138">
        <v>4200</v>
      </c>
      <c r="B34" s="146" t="s">
        <v>174</v>
      </c>
      <c r="C34" s="153" t="s">
        <v>1147</v>
      </c>
      <c r="D34" s="153" t="s">
        <v>1147</v>
      </c>
      <c r="E34" s="142">
        <v>29745940</v>
      </c>
      <c r="F34" s="270" t="s">
        <v>1147</v>
      </c>
      <c r="G34" s="271">
        <v>3960200</v>
      </c>
    </row>
    <row r="35" spans="1:7" ht="12.75" customHeight="1">
      <c r="A35" s="138" t="s">
        <v>175</v>
      </c>
      <c r="B35" s="146" t="s">
        <v>176</v>
      </c>
      <c r="C35" s="153" t="s">
        <v>1147</v>
      </c>
      <c r="D35" s="153" t="s">
        <v>1147</v>
      </c>
      <c r="E35" s="142">
        <v>51096835</v>
      </c>
      <c r="F35" s="270" t="s">
        <v>1147</v>
      </c>
      <c r="G35" s="271">
        <v>140753</v>
      </c>
    </row>
    <row r="36" spans="1:7" s="275" customFormat="1" ht="12.75" customHeight="1">
      <c r="A36" s="274" t="s">
        <v>177</v>
      </c>
      <c r="B36" s="147" t="s">
        <v>178</v>
      </c>
      <c r="C36" s="151">
        <v>1391324614</v>
      </c>
      <c r="D36" s="151">
        <v>638196216</v>
      </c>
      <c r="E36" s="151">
        <v>599446338</v>
      </c>
      <c r="F36" s="267">
        <v>43.0845779603235</v>
      </c>
      <c r="G36" s="273">
        <v>99631530</v>
      </c>
    </row>
    <row r="37" spans="1:7" ht="12.75" customHeight="1">
      <c r="A37" s="276">
        <v>3000</v>
      </c>
      <c r="B37" s="146" t="s">
        <v>179</v>
      </c>
      <c r="C37" s="153">
        <v>1239065298</v>
      </c>
      <c r="D37" s="153">
        <v>576300797</v>
      </c>
      <c r="E37" s="153">
        <v>540264169</v>
      </c>
      <c r="F37" s="270">
        <v>43.60255830520403</v>
      </c>
      <c r="G37" s="271">
        <v>88195522</v>
      </c>
    </row>
    <row r="38" spans="1:7" ht="12.75" customHeight="1">
      <c r="A38" s="138">
        <v>3100</v>
      </c>
      <c r="B38" s="146" t="s">
        <v>180</v>
      </c>
      <c r="C38" s="153" t="s">
        <v>1147</v>
      </c>
      <c r="D38" s="153" t="s">
        <v>1147</v>
      </c>
      <c r="E38" s="142">
        <v>27998842</v>
      </c>
      <c r="F38" s="270" t="s">
        <v>1147</v>
      </c>
      <c r="G38" s="271">
        <v>1788854</v>
      </c>
    </row>
    <row r="39" spans="1:7" ht="37.5" customHeight="1">
      <c r="A39" s="138">
        <v>3200</v>
      </c>
      <c r="B39" s="269" t="s">
        <v>181</v>
      </c>
      <c r="C39" s="153" t="s">
        <v>1147</v>
      </c>
      <c r="D39" s="153" t="s">
        <v>1147</v>
      </c>
      <c r="E39" s="142">
        <v>486525013</v>
      </c>
      <c r="F39" s="270" t="s">
        <v>1147</v>
      </c>
      <c r="G39" s="271">
        <v>79924261</v>
      </c>
    </row>
    <row r="40" spans="1:7" ht="37.5" customHeight="1">
      <c r="A40" s="138">
        <v>3300</v>
      </c>
      <c r="B40" s="269" t="s">
        <v>182</v>
      </c>
      <c r="C40" s="153" t="s">
        <v>1147</v>
      </c>
      <c r="D40" s="153" t="s">
        <v>1147</v>
      </c>
      <c r="E40" s="142">
        <v>16515623</v>
      </c>
      <c r="F40" s="270" t="s">
        <v>1147</v>
      </c>
      <c r="G40" s="271">
        <v>3471678</v>
      </c>
    </row>
    <row r="41" spans="1:7" ht="25.5" customHeight="1" hidden="1">
      <c r="A41" s="138">
        <v>3800</v>
      </c>
      <c r="B41" s="278" t="s">
        <v>183</v>
      </c>
      <c r="C41" s="153" t="s">
        <v>1147</v>
      </c>
      <c r="D41" s="153" t="s">
        <v>1147</v>
      </c>
      <c r="E41" s="153">
        <v>0</v>
      </c>
      <c r="F41" s="270" t="s">
        <v>1147</v>
      </c>
      <c r="G41" s="271">
        <v>0</v>
      </c>
    </row>
    <row r="42" spans="1:7" ht="14.25" customHeight="1">
      <c r="A42" s="279">
        <v>3500</v>
      </c>
      <c r="B42" s="269" t="s">
        <v>184</v>
      </c>
      <c r="C42" s="153" t="s">
        <v>1147</v>
      </c>
      <c r="D42" s="153" t="s">
        <v>1147</v>
      </c>
      <c r="E42" s="153">
        <v>9222745</v>
      </c>
      <c r="F42" s="270" t="s">
        <v>1147</v>
      </c>
      <c r="G42" s="271">
        <v>3010729</v>
      </c>
    </row>
    <row r="43" spans="1:7" s="92" customFormat="1" ht="25.5">
      <c r="A43" s="279">
        <v>3800</v>
      </c>
      <c r="B43" s="280" t="s">
        <v>185</v>
      </c>
      <c r="C43" s="281" t="s">
        <v>1147</v>
      </c>
      <c r="D43" s="281" t="s">
        <v>1147</v>
      </c>
      <c r="E43" s="281">
        <v>1946</v>
      </c>
      <c r="F43" s="282" t="s">
        <v>1147</v>
      </c>
      <c r="G43" s="271">
        <v>0</v>
      </c>
    </row>
    <row r="44" spans="1:7" ht="14.25" customHeight="1">
      <c r="A44" s="276">
        <v>6000</v>
      </c>
      <c r="B44" s="146" t="s">
        <v>186</v>
      </c>
      <c r="C44" s="153">
        <v>152259316</v>
      </c>
      <c r="D44" s="153">
        <v>61895419</v>
      </c>
      <c r="E44" s="153">
        <v>59182169</v>
      </c>
      <c r="F44" s="270">
        <v>38.86932540797701</v>
      </c>
      <c r="G44" s="271">
        <v>11436008</v>
      </c>
    </row>
    <row r="45" spans="1:7" ht="12.75">
      <c r="A45" s="279">
        <v>6200</v>
      </c>
      <c r="B45" s="146" t="s">
        <v>187</v>
      </c>
      <c r="C45" s="153" t="s">
        <v>1147</v>
      </c>
      <c r="D45" s="153" t="s">
        <v>1147</v>
      </c>
      <c r="E45" s="142">
        <v>59034129</v>
      </c>
      <c r="F45" s="270" t="s">
        <v>1147</v>
      </c>
      <c r="G45" s="271">
        <v>11413574</v>
      </c>
    </row>
    <row r="46" spans="1:7" ht="25.5">
      <c r="A46" s="279">
        <v>6400</v>
      </c>
      <c r="B46" s="269" t="s">
        <v>188</v>
      </c>
      <c r="C46" s="153" t="s">
        <v>1147</v>
      </c>
      <c r="D46" s="153" t="s">
        <v>1147</v>
      </c>
      <c r="E46" s="153">
        <v>148040</v>
      </c>
      <c r="F46" s="270" t="s">
        <v>1147</v>
      </c>
      <c r="G46" s="271">
        <v>22434</v>
      </c>
    </row>
    <row r="47" spans="1:7" s="288" customFormat="1" ht="38.25" hidden="1">
      <c r="A47" s="283">
        <v>6500</v>
      </c>
      <c r="B47" s="284" t="s">
        <v>189</v>
      </c>
      <c r="C47" s="285" t="s">
        <v>1147</v>
      </c>
      <c r="D47" s="285" t="s">
        <v>1147</v>
      </c>
      <c r="E47" s="286">
        <v>0</v>
      </c>
      <c r="F47" s="287" t="s">
        <v>1147</v>
      </c>
      <c r="G47" s="271">
        <v>0</v>
      </c>
    </row>
    <row r="48" spans="1:7" s="275" customFormat="1" ht="25.5" customHeight="1">
      <c r="A48" s="133" t="s">
        <v>190</v>
      </c>
      <c r="B48" s="167" t="s">
        <v>191</v>
      </c>
      <c r="C48" s="151">
        <v>196521830</v>
      </c>
      <c r="D48" s="151">
        <v>100828556</v>
      </c>
      <c r="E48" s="151">
        <v>88130792</v>
      </c>
      <c r="F48" s="267">
        <v>44.84529377728673</v>
      </c>
      <c r="G48" s="273">
        <v>8846730</v>
      </c>
    </row>
    <row r="49" spans="1:7" ht="12.75" customHeight="1">
      <c r="A49" s="138">
        <v>7600</v>
      </c>
      <c r="B49" s="278" t="s">
        <v>192</v>
      </c>
      <c r="C49" s="153">
        <v>181661579</v>
      </c>
      <c r="D49" s="153">
        <v>90742830</v>
      </c>
      <c r="E49" s="153">
        <v>79674507</v>
      </c>
      <c r="F49" s="270">
        <v>43.85875507555728</v>
      </c>
      <c r="G49" s="271">
        <v>8632846</v>
      </c>
    </row>
    <row r="50" spans="1:7" ht="12.75" customHeight="1">
      <c r="A50" s="138">
        <v>7700</v>
      </c>
      <c r="B50" s="269" t="s">
        <v>193</v>
      </c>
      <c r="C50" s="153">
        <v>14860251</v>
      </c>
      <c r="D50" s="153">
        <v>10085726</v>
      </c>
      <c r="E50" s="153">
        <v>8456285</v>
      </c>
      <c r="F50" s="270">
        <v>56.90539816588562</v>
      </c>
      <c r="G50" s="271">
        <v>213884</v>
      </c>
    </row>
    <row r="51" spans="1:7" s="275" customFormat="1" ht="12.75" customHeight="1">
      <c r="A51" s="133" t="s">
        <v>194</v>
      </c>
      <c r="B51" s="147" t="s">
        <v>195</v>
      </c>
      <c r="C51" s="151">
        <v>476417578</v>
      </c>
      <c r="D51" s="151">
        <v>198088794</v>
      </c>
      <c r="E51" s="151">
        <v>193318619</v>
      </c>
      <c r="F51" s="267">
        <v>40.57755799262302</v>
      </c>
      <c r="G51" s="273">
        <v>40144263</v>
      </c>
    </row>
    <row r="52" spans="1:7" ht="12.75" customHeight="1">
      <c r="A52" s="138">
        <v>7100</v>
      </c>
      <c r="B52" s="269" t="s">
        <v>196</v>
      </c>
      <c r="C52" s="153">
        <v>17621438</v>
      </c>
      <c r="D52" s="153">
        <v>7260748</v>
      </c>
      <c r="E52" s="153">
        <v>7254005</v>
      </c>
      <c r="F52" s="270">
        <v>41.1657947552294</v>
      </c>
      <c r="G52" s="271">
        <v>1457442</v>
      </c>
    </row>
    <row r="53" spans="1:7" ht="25.5">
      <c r="A53" s="138">
        <v>7300</v>
      </c>
      <c r="B53" s="269" t="s">
        <v>197</v>
      </c>
      <c r="C53" s="153">
        <v>394261053</v>
      </c>
      <c r="D53" s="153">
        <v>165029014</v>
      </c>
      <c r="E53" s="153">
        <v>162308488</v>
      </c>
      <c r="F53" s="270">
        <v>41.16777114172624</v>
      </c>
      <c r="G53" s="271">
        <v>35147983</v>
      </c>
    </row>
    <row r="54" spans="1:7" ht="51">
      <c r="A54" s="138">
        <v>7400</v>
      </c>
      <c r="B54" s="278" t="s">
        <v>198</v>
      </c>
      <c r="C54" s="153">
        <v>64535087</v>
      </c>
      <c r="D54" s="153">
        <v>25799032</v>
      </c>
      <c r="E54" s="153">
        <v>23756126</v>
      </c>
      <c r="F54" s="270">
        <v>36.811178390446734</v>
      </c>
      <c r="G54" s="271">
        <v>3538838</v>
      </c>
    </row>
    <row r="55" spans="1:7" ht="12.75" customHeight="1">
      <c r="A55" s="274" t="s">
        <v>199</v>
      </c>
      <c r="B55" s="147" t="s">
        <v>200</v>
      </c>
      <c r="C55" s="151">
        <v>347505475</v>
      </c>
      <c r="D55" s="151">
        <v>109089846</v>
      </c>
      <c r="E55" s="151">
        <v>89836078</v>
      </c>
      <c r="F55" s="267">
        <v>25.851701473192616</v>
      </c>
      <c r="G55" s="273">
        <v>11448969</v>
      </c>
    </row>
    <row r="56" spans="1:7" s="275" customFormat="1" ht="12.75" customHeight="1">
      <c r="A56" s="133" t="s">
        <v>201</v>
      </c>
      <c r="B56" s="147" t="s">
        <v>202</v>
      </c>
      <c r="C56" s="151">
        <v>273789696</v>
      </c>
      <c r="D56" s="151">
        <v>67628298</v>
      </c>
      <c r="E56" s="151">
        <v>53353840</v>
      </c>
      <c r="F56" s="267">
        <v>19.487161416038095</v>
      </c>
      <c r="G56" s="273">
        <v>7564863</v>
      </c>
    </row>
    <row r="57" spans="1:7" ht="12.75" customHeight="1">
      <c r="A57" s="279">
        <v>5100</v>
      </c>
      <c r="B57" s="146" t="s">
        <v>203</v>
      </c>
      <c r="C57" s="153" t="s">
        <v>1147</v>
      </c>
      <c r="D57" s="153" t="s">
        <v>1147</v>
      </c>
      <c r="E57" s="142">
        <v>3626158</v>
      </c>
      <c r="F57" s="270" t="s">
        <v>1147</v>
      </c>
      <c r="G57" s="271">
        <v>568062</v>
      </c>
    </row>
    <row r="58" spans="1:7" ht="12.75" customHeight="1">
      <c r="A58" s="279">
        <v>5200</v>
      </c>
      <c r="B58" s="146" t="s">
        <v>204</v>
      </c>
      <c r="C58" s="153" t="s">
        <v>1147</v>
      </c>
      <c r="D58" s="153" t="s">
        <v>1147</v>
      </c>
      <c r="E58" s="142">
        <v>49727682</v>
      </c>
      <c r="F58" s="270" t="s">
        <v>1147</v>
      </c>
      <c r="G58" s="271">
        <v>6996801</v>
      </c>
    </row>
    <row r="59" spans="1:7" s="288" customFormat="1" ht="37.5" customHeight="1" hidden="1">
      <c r="A59" s="283">
        <v>5300</v>
      </c>
      <c r="B59" s="284" t="s">
        <v>205</v>
      </c>
      <c r="C59" s="285" t="s">
        <v>1147</v>
      </c>
      <c r="D59" s="285" t="s">
        <v>1147</v>
      </c>
      <c r="E59" s="286">
        <v>0</v>
      </c>
      <c r="F59" s="287" t="s">
        <v>1147</v>
      </c>
      <c r="G59" s="271">
        <v>0</v>
      </c>
    </row>
    <row r="60" spans="1:7" s="275" customFormat="1" ht="12.75">
      <c r="A60" s="133" t="s">
        <v>206</v>
      </c>
      <c r="B60" s="147" t="s">
        <v>207</v>
      </c>
      <c r="C60" s="151">
        <v>73715779</v>
      </c>
      <c r="D60" s="151">
        <v>41461548</v>
      </c>
      <c r="E60" s="151">
        <v>36482238</v>
      </c>
      <c r="F60" s="267">
        <v>49.49040557517543</v>
      </c>
      <c r="G60" s="273">
        <v>3884106</v>
      </c>
    </row>
    <row r="61" spans="1:7" ht="12.75">
      <c r="A61" s="138">
        <v>9100</v>
      </c>
      <c r="B61" s="278" t="s">
        <v>208</v>
      </c>
      <c r="C61" s="153">
        <v>73715779</v>
      </c>
      <c r="D61" s="153">
        <v>41461548</v>
      </c>
      <c r="E61" s="153">
        <v>36482238</v>
      </c>
      <c r="F61" s="270">
        <v>49.49040557517543</v>
      </c>
      <c r="G61" s="271">
        <v>3884106</v>
      </c>
    </row>
    <row r="62" spans="1:7" ht="38.25">
      <c r="A62" s="289">
        <v>9130</v>
      </c>
      <c r="B62" s="290" t="s">
        <v>209</v>
      </c>
      <c r="C62" s="153">
        <v>73715779</v>
      </c>
      <c r="D62" s="153">
        <v>41461548</v>
      </c>
      <c r="E62" s="153">
        <v>36482238</v>
      </c>
      <c r="F62" s="270">
        <v>49.49040557517543</v>
      </c>
      <c r="G62" s="271">
        <v>3884106</v>
      </c>
    </row>
    <row r="63" spans="1:7" ht="24" customHeight="1" hidden="1">
      <c r="A63" s="138">
        <v>9500</v>
      </c>
      <c r="B63" s="278" t="s">
        <v>210</v>
      </c>
      <c r="C63" s="153" t="s">
        <v>1147</v>
      </c>
      <c r="D63" s="153" t="s">
        <v>1147</v>
      </c>
      <c r="E63" s="153">
        <v>0</v>
      </c>
      <c r="F63" s="270" t="s">
        <v>1147</v>
      </c>
      <c r="G63" s="271">
        <v>0</v>
      </c>
    </row>
    <row r="64" spans="1:7" ht="12.75" customHeight="1">
      <c r="A64" s="291"/>
      <c r="B64" s="133" t="s">
        <v>1151</v>
      </c>
      <c r="C64" s="151">
        <v>-501164872</v>
      </c>
      <c r="D64" s="151" t="s">
        <v>1147</v>
      </c>
      <c r="E64" s="151">
        <v>-323200728</v>
      </c>
      <c r="F64" s="267" t="s">
        <v>1147</v>
      </c>
      <c r="G64" s="273">
        <v>-9395311</v>
      </c>
    </row>
    <row r="65" spans="1:7" ht="12.75" customHeight="1">
      <c r="A65" s="268"/>
      <c r="B65" s="133" t="s">
        <v>1152</v>
      </c>
      <c r="C65" s="151">
        <v>501164872</v>
      </c>
      <c r="D65" s="151" t="s">
        <v>1147</v>
      </c>
      <c r="E65" s="151">
        <v>323200728</v>
      </c>
      <c r="F65" s="267" t="s">
        <v>1147</v>
      </c>
      <c r="G65" s="273">
        <v>9395311</v>
      </c>
    </row>
    <row r="66" spans="1:7" ht="12.75" customHeight="1">
      <c r="A66" s="292" t="s">
        <v>211</v>
      </c>
      <c r="B66" s="293" t="s">
        <v>1153</v>
      </c>
      <c r="C66" s="153">
        <v>153971028</v>
      </c>
      <c r="D66" s="153" t="s">
        <v>1147</v>
      </c>
      <c r="E66" s="153">
        <v>179011692</v>
      </c>
      <c r="F66" s="270" t="s">
        <v>1147</v>
      </c>
      <c r="G66" s="271">
        <v>193835274</v>
      </c>
    </row>
    <row r="67" spans="1:7" ht="36.75" customHeight="1">
      <c r="A67" s="294"/>
      <c r="B67" s="295" t="s">
        <v>212</v>
      </c>
      <c r="C67" s="153">
        <v>5442697</v>
      </c>
      <c r="D67" s="153">
        <v>2865102</v>
      </c>
      <c r="E67" s="153">
        <v>2865102</v>
      </c>
      <c r="F67" s="270" t="s">
        <v>1147</v>
      </c>
      <c r="G67" s="271">
        <v>1652120</v>
      </c>
    </row>
    <row r="68" spans="1:7" ht="26.25" customHeight="1">
      <c r="A68" s="296"/>
      <c r="B68" s="295" t="s">
        <v>213</v>
      </c>
      <c r="C68" s="153">
        <v>14528331</v>
      </c>
      <c r="D68" s="153">
        <v>-10251622</v>
      </c>
      <c r="E68" s="153">
        <v>-10251622</v>
      </c>
      <c r="F68" s="270" t="s">
        <v>1147</v>
      </c>
      <c r="G68" s="271">
        <v>163279</v>
      </c>
    </row>
    <row r="69" spans="1:7" ht="24.75" customHeight="1">
      <c r="A69" s="296"/>
      <c r="B69" s="295" t="s">
        <v>214</v>
      </c>
      <c r="C69" s="153">
        <v>134000000</v>
      </c>
      <c r="D69" s="153" t="s">
        <v>1147</v>
      </c>
      <c r="E69" s="153">
        <v>186398212</v>
      </c>
      <c r="F69" s="270" t="s">
        <v>1147</v>
      </c>
      <c r="G69" s="271">
        <v>192019875</v>
      </c>
    </row>
    <row r="70" spans="1:7" ht="12.75" customHeight="1">
      <c r="A70" s="292" t="s">
        <v>215</v>
      </c>
      <c r="B70" s="293" t="s">
        <v>216</v>
      </c>
      <c r="C70" s="153">
        <v>-134000000</v>
      </c>
      <c r="D70" s="153" t="s">
        <v>1147</v>
      </c>
      <c r="E70" s="153">
        <v>-186459859</v>
      </c>
      <c r="F70" s="270" t="s">
        <v>1147</v>
      </c>
      <c r="G70" s="271">
        <v>-192034308</v>
      </c>
    </row>
    <row r="71" spans="1:7" ht="12.75">
      <c r="A71" s="292" t="s">
        <v>217</v>
      </c>
      <c r="B71" s="293" t="s">
        <v>218</v>
      </c>
      <c r="C71" s="153">
        <v>481193844</v>
      </c>
      <c r="D71" s="153" t="s">
        <v>1147</v>
      </c>
      <c r="E71" s="153">
        <v>330648895</v>
      </c>
      <c r="F71" s="270" t="s">
        <v>1147</v>
      </c>
      <c r="G71" s="271">
        <v>7594345</v>
      </c>
    </row>
    <row r="72" spans="1:7" ht="25.5">
      <c r="A72" s="137"/>
      <c r="B72" s="272" t="s">
        <v>219</v>
      </c>
      <c r="C72" s="151">
        <v>3660278899</v>
      </c>
      <c r="D72" s="151" t="s">
        <v>1147</v>
      </c>
      <c r="E72" s="151">
        <v>1491397467</v>
      </c>
      <c r="F72" s="267">
        <v>40.74545979016666</v>
      </c>
      <c r="G72" s="273">
        <v>240357611</v>
      </c>
    </row>
    <row r="73" spans="1:72" ht="12.75">
      <c r="A73" s="297" t="s">
        <v>220</v>
      </c>
      <c r="B73" s="146" t="s">
        <v>221</v>
      </c>
      <c r="C73" s="153">
        <v>649989308</v>
      </c>
      <c r="D73" s="153" t="s">
        <v>1147</v>
      </c>
      <c r="E73" s="298">
        <v>302404649</v>
      </c>
      <c r="F73" s="270">
        <v>46.52455744702804</v>
      </c>
      <c r="G73" s="271">
        <v>10559317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</row>
    <row r="74" spans="1:73" s="299" customFormat="1" ht="12.75">
      <c r="A74" s="297" t="s">
        <v>222</v>
      </c>
      <c r="B74" s="268" t="s">
        <v>223</v>
      </c>
      <c r="C74" s="153">
        <v>217248372</v>
      </c>
      <c r="D74" s="153" t="s">
        <v>1147</v>
      </c>
      <c r="E74" s="298">
        <v>65552405</v>
      </c>
      <c r="F74" s="270">
        <v>30.173945331107017</v>
      </c>
      <c r="G74" s="271">
        <v>11633412</v>
      </c>
      <c r="BU74" s="300"/>
    </row>
    <row r="75" spans="1:73" s="301" customFormat="1" ht="12.75">
      <c r="A75" s="297" t="s">
        <v>224</v>
      </c>
      <c r="B75" s="269" t="s">
        <v>225</v>
      </c>
      <c r="C75" s="153">
        <v>284810627</v>
      </c>
      <c r="D75" s="153" t="s">
        <v>1147</v>
      </c>
      <c r="E75" s="298">
        <v>112499972</v>
      </c>
      <c r="F75" s="270">
        <v>39.49992076665033</v>
      </c>
      <c r="G75" s="271">
        <v>21009099</v>
      </c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300"/>
    </row>
    <row r="76" spans="1:73" s="301" customFormat="1" ht="12.75">
      <c r="A76" s="297" t="s">
        <v>226</v>
      </c>
      <c r="B76" s="268" t="s">
        <v>227</v>
      </c>
      <c r="C76" s="153">
        <v>929204571</v>
      </c>
      <c r="D76" s="153" t="s">
        <v>1147</v>
      </c>
      <c r="E76" s="298">
        <v>419977221</v>
      </c>
      <c r="F76" s="270">
        <v>45.19749838811329</v>
      </c>
      <c r="G76" s="271">
        <v>72383452</v>
      </c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300"/>
    </row>
    <row r="77" spans="1:73" s="301" customFormat="1" ht="12.75">
      <c r="A77" s="297" t="s">
        <v>228</v>
      </c>
      <c r="B77" s="268" t="s">
        <v>229</v>
      </c>
      <c r="C77" s="153">
        <v>165040675</v>
      </c>
      <c r="D77" s="153" t="s">
        <v>1147</v>
      </c>
      <c r="E77" s="298">
        <v>40323201</v>
      </c>
      <c r="F77" s="270">
        <v>24.432280708982802</v>
      </c>
      <c r="G77" s="271">
        <v>11405318</v>
      </c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300"/>
    </row>
    <row r="78" spans="1:73" s="301" customFormat="1" ht="12.75">
      <c r="A78" s="297" t="s">
        <v>230</v>
      </c>
      <c r="B78" s="268" t="s">
        <v>231</v>
      </c>
      <c r="C78" s="153">
        <v>7582553</v>
      </c>
      <c r="D78" s="153" t="s">
        <v>1147</v>
      </c>
      <c r="E78" s="298">
        <v>4639638</v>
      </c>
      <c r="F78" s="270">
        <v>61.18833590744437</v>
      </c>
      <c r="G78" s="271">
        <v>275411</v>
      </c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300"/>
    </row>
    <row r="79" spans="1:73" s="301" customFormat="1" ht="12.75">
      <c r="A79" s="297" t="s">
        <v>232</v>
      </c>
      <c r="B79" s="268" t="s">
        <v>233</v>
      </c>
      <c r="C79" s="153">
        <v>512303043</v>
      </c>
      <c r="D79" s="153" t="s">
        <v>1147</v>
      </c>
      <c r="E79" s="298">
        <v>187126148</v>
      </c>
      <c r="F79" s="270">
        <v>36.526456470804135</v>
      </c>
      <c r="G79" s="271">
        <v>39584074</v>
      </c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300"/>
    </row>
    <row r="80" spans="1:73" s="302" customFormat="1" ht="12.75">
      <c r="A80" s="297" t="s">
        <v>234</v>
      </c>
      <c r="B80" s="268" t="s">
        <v>235</v>
      </c>
      <c r="C80" s="153">
        <v>115223010</v>
      </c>
      <c r="D80" s="153" t="s">
        <v>1147</v>
      </c>
      <c r="E80" s="298">
        <v>49016312</v>
      </c>
      <c r="F80" s="270">
        <v>42.54038494568056</v>
      </c>
      <c r="G80" s="271">
        <v>7789190</v>
      </c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300"/>
    </row>
    <row r="81" spans="1:73" s="302" customFormat="1" ht="12.75">
      <c r="A81" s="297" t="s">
        <v>236</v>
      </c>
      <c r="B81" s="268" t="s">
        <v>237</v>
      </c>
      <c r="C81" s="153">
        <v>574141320</v>
      </c>
      <c r="D81" s="153" t="s">
        <v>1147</v>
      </c>
      <c r="E81" s="298">
        <v>230824171</v>
      </c>
      <c r="F81" s="270">
        <v>40.20337205481048</v>
      </c>
      <c r="G81" s="271">
        <v>51072855</v>
      </c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300"/>
    </row>
    <row r="82" spans="1:73" s="302" customFormat="1" ht="12.75">
      <c r="A82" s="297" t="s">
        <v>238</v>
      </c>
      <c r="B82" s="268" t="s">
        <v>239</v>
      </c>
      <c r="C82" s="153">
        <v>204735420</v>
      </c>
      <c r="D82" s="153" t="s">
        <v>1147</v>
      </c>
      <c r="E82" s="298">
        <v>79033750</v>
      </c>
      <c r="F82" s="270">
        <v>38.60287096390063</v>
      </c>
      <c r="G82" s="271">
        <v>14645483</v>
      </c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300"/>
    </row>
    <row r="83" spans="1:7" ht="25.5">
      <c r="A83" s="137"/>
      <c r="B83" s="272" t="s">
        <v>240</v>
      </c>
      <c r="C83" s="151"/>
      <c r="D83" s="151"/>
      <c r="E83" s="151"/>
      <c r="F83" s="267"/>
      <c r="G83" s="271"/>
    </row>
    <row r="84" spans="1:73" s="302" customFormat="1" ht="12.75">
      <c r="A84" s="297"/>
      <c r="B84" s="303" t="s">
        <v>241</v>
      </c>
      <c r="C84" s="151"/>
      <c r="D84" s="153"/>
      <c r="E84" s="304"/>
      <c r="F84" s="270"/>
      <c r="G84" s="271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300"/>
    </row>
    <row r="85" spans="1:7" s="299" customFormat="1" ht="12.75">
      <c r="A85" s="305"/>
      <c r="B85" s="272" t="s">
        <v>242</v>
      </c>
      <c r="C85" s="306">
        <v>2722688</v>
      </c>
      <c r="D85" s="306">
        <v>1147568</v>
      </c>
      <c r="E85" s="306">
        <v>1147568</v>
      </c>
      <c r="F85" s="267">
        <v>42.14834751539655</v>
      </c>
      <c r="G85" s="273">
        <v>199967</v>
      </c>
    </row>
    <row r="86" spans="1:7" s="309" customFormat="1" ht="25.5">
      <c r="A86" s="305"/>
      <c r="B86" s="307" t="s">
        <v>243</v>
      </c>
      <c r="C86" s="308">
        <v>0</v>
      </c>
      <c r="D86" s="308">
        <v>0</v>
      </c>
      <c r="E86" s="308">
        <v>0</v>
      </c>
      <c r="F86" s="270">
        <v>0</v>
      </c>
      <c r="G86" s="271">
        <v>-284</v>
      </c>
    </row>
    <row r="87" spans="1:7" ht="12.75">
      <c r="A87" s="268"/>
      <c r="B87" s="293" t="s">
        <v>244</v>
      </c>
      <c r="C87" s="308">
        <v>2722688</v>
      </c>
      <c r="D87" s="308">
        <v>1147568</v>
      </c>
      <c r="E87" s="308">
        <v>1147568</v>
      </c>
      <c r="F87" s="270">
        <v>42.14834751539655</v>
      </c>
      <c r="G87" s="271">
        <v>199967</v>
      </c>
    </row>
    <row r="88" spans="1:7" ht="25.5">
      <c r="A88" s="268"/>
      <c r="B88" s="295" t="s">
        <v>245</v>
      </c>
      <c r="C88" s="308">
        <v>2722688</v>
      </c>
      <c r="D88" s="153">
        <v>1147568</v>
      </c>
      <c r="E88" s="153">
        <v>1147568</v>
      </c>
      <c r="F88" s="270">
        <v>42.14834751539655</v>
      </c>
      <c r="G88" s="271">
        <v>199967</v>
      </c>
    </row>
    <row r="89" spans="1:7" ht="12.75">
      <c r="A89" s="276"/>
      <c r="B89" s="272" t="s">
        <v>246</v>
      </c>
      <c r="C89" s="151">
        <v>2722688</v>
      </c>
      <c r="D89" s="151">
        <v>1147568</v>
      </c>
      <c r="E89" s="151">
        <v>991538</v>
      </c>
      <c r="F89" s="267">
        <v>36.417613769921495</v>
      </c>
      <c r="G89" s="273">
        <v>166703</v>
      </c>
    </row>
    <row r="90" spans="1:7" ht="12.75">
      <c r="A90" s="276"/>
      <c r="B90" s="293" t="s">
        <v>247</v>
      </c>
      <c r="C90" s="308">
        <v>2599438</v>
      </c>
      <c r="D90" s="308">
        <v>1122568</v>
      </c>
      <c r="E90" s="308">
        <v>974548</v>
      </c>
      <c r="F90" s="270">
        <v>37.49071914775425</v>
      </c>
      <c r="G90" s="271">
        <v>155342</v>
      </c>
    </row>
    <row r="91" spans="1:7" ht="12.75">
      <c r="A91" s="268"/>
      <c r="B91" s="289" t="s">
        <v>248</v>
      </c>
      <c r="C91" s="308">
        <v>2563438</v>
      </c>
      <c r="D91" s="308">
        <v>1107568</v>
      </c>
      <c r="E91" s="308">
        <v>960549</v>
      </c>
      <c r="F91" s="270">
        <v>37.47112276559839</v>
      </c>
      <c r="G91" s="271">
        <v>153125</v>
      </c>
    </row>
    <row r="92" spans="1:74" s="186" customFormat="1" ht="12.75">
      <c r="A92" s="310"/>
      <c r="B92" s="311" t="s">
        <v>249</v>
      </c>
      <c r="C92" s="308">
        <v>1411761</v>
      </c>
      <c r="D92" s="312">
        <v>610867</v>
      </c>
      <c r="E92" s="312">
        <v>519254</v>
      </c>
      <c r="F92" s="270">
        <v>36.780588215710736</v>
      </c>
      <c r="G92" s="271">
        <v>69710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</row>
    <row r="93" spans="1:7" ht="12" customHeight="1">
      <c r="A93" s="268"/>
      <c r="B93" s="313" t="s">
        <v>250</v>
      </c>
      <c r="C93" s="308">
        <v>1105351</v>
      </c>
      <c r="D93" s="153">
        <v>459937</v>
      </c>
      <c r="E93" s="153">
        <v>429585</v>
      </c>
      <c r="F93" s="270">
        <v>38.86412551307232</v>
      </c>
      <c r="G93" s="271">
        <v>67968</v>
      </c>
    </row>
    <row r="94" spans="1:7" ht="12.75">
      <c r="A94" s="268"/>
      <c r="B94" s="311" t="s">
        <v>251</v>
      </c>
      <c r="C94" s="308">
        <v>1151677</v>
      </c>
      <c r="D94" s="153">
        <v>496701</v>
      </c>
      <c r="E94" s="153">
        <v>441295</v>
      </c>
      <c r="F94" s="270">
        <v>38.31760120242047</v>
      </c>
      <c r="G94" s="271">
        <v>83415</v>
      </c>
    </row>
    <row r="95" spans="1:7" ht="12.75">
      <c r="A95" s="276"/>
      <c r="B95" s="289" t="s">
        <v>252</v>
      </c>
      <c r="C95" s="308">
        <v>36000</v>
      </c>
      <c r="D95" s="308">
        <v>15000</v>
      </c>
      <c r="E95" s="308">
        <v>13999</v>
      </c>
      <c r="F95" s="270">
        <v>38.88611111111111</v>
      </c>
      <c r="G95" s="271">
        <v>2217</v>
      </c>
    </row>
    <row r="96" spans="1:7" ht="12.75">
      <c r="A96" s="268"/>
      <c r="B96" s="311" t="s">
        <v>253</v>
      </c>
      <c r="C96" s="308">
        <v>36000</v>
      </c>
      <c r="D96" s="153">
        <v>15000</v>
      </c>
      <c r="E96" s="153">
        <v>13999</v>
      </c>
      <c r="F96" s="270">
        <v>38.88611111111111</v>
      </c>
      <c r="G96" s="271">
        <v>2217</v>
      </c>
    </row>
    <row r="97" spans="1:7" ht="12.75">
      <c r="A97" s="268"/>
      <c r="B97" s="293" t="s">
        <v>200</v>
      </c>
      <c r="C97" s="308">
        <v>123250</v>
      </c>
      <c r="D97" s="308">
        <v>25000</v>
      </c>
      <c r="E97" s="308">
        <v>16990</v>
      </c>
      <c r="F97" s="270">
        <v>13.78498985801217</v>
      </c>
      <c r="G97" s="271">
        <v>11361</v>
      </c>
    </row>
    <row r="98" spans="1:7" ht="12.75">
      <c r="A98" s="268"/>
      <c r="B98" s="289" t="s">
        <v>254</v>
      </c>
      <c r="C98" s="308">
        <v>123250</v>
      </c>
      <c r="D98" s="153">
        <v>25000</v>
      </c>
      <c r="E98" s="153">
        <v>16990</v>
      </c>
      <c r="F98" s="270">
        <v>13.78498985801217</v>
      </c>
      <c r="G98" s="271">
        <v>11361</v>
      </c>
    </row>
    <row r="99" spans="1:7" ht="12.75">
      <c r="A99" s="268"/>
      <c r="B99" s="314"/>
      <c r="C99" s="161"/>
      <c r="D99" s="153"/>
      <c r="E99" s="153"/>
      <c r="F99" s="270"/>
      <c r="G99" s="271"/>
    </row>
    <row r="100" spans="1:7" ht="12.75">
      <c r="A100" s="268"/>
      <c r="B100" s="303" t="s">
        <v>255</v>
      </c>
      <c r="C100" s="151"/>
      <c r="D100" s="153"/>
      <c r="E100" s="153"/>
      <c r="F100" s="270"/>
      <c r="G100" s="271"/>
    </row>
    <row r="101" spans="1:7" ht="12.75">
      <c r="A101" s="268"/>
      <c r="B101" s="272" t="s">
        <v>242</v>
      </c>
      <c r="C101" s="306">
        <v>15511618</v>
      </c>
      <c r="D101" s="306">
        <v>6048489</v>
      </c>
      <c r="E101" s="306">
        <v>6088439</v>
      </c>
      <c r="F101" s="267">
        <v>39.25083121567331</v>
      </c>
      <c r="G101" s="273">
        <v>1093638</v>
      </c>
    </row>
    <row r="102" spans="1:7" ht="25.5">
      <c r="A102" s="268"/>
      <c r="B102" s="307" t="s">
        <v>243</v>
      </c>
      <c r="C102" s="308">
        <v>259000</v>
      </c>
      <c r="D102" s="153">
        <v>106329</v>
      </c>
      <c r="E102" s="153">
        <v>146279</v>
      </c>
      <c r="F102" s="270">
        <v>56.47837837837838</v>
      </c>
      <c r="G102" s="271">
        <v>25061</v>
      </c>
    </row>
    <row r="103" spans="1:7" ht="12.75">
      <c r="A103" s="268"/>
      <c r="B103" s="293" t="s">
        <v>244</v>
      </c>
      <c r="C103" s="308">
        <v>15252618</v>
      </c>
      <c r="D103" s="308">
        <v>5942160</v>
      </c>
      <c r="E103" s="308">
        <v>5942160</v>
      </c>
      <c r="F103" s="270">
        <v>38.95829555293393</v>
      </c>
      <c r="G103" s="271">
        <v>1068577</v>
      </c>
    </row>
    <row r="104" spans="1:7" ht="25.5">
      <c r="A104" s="268"/>
      <c r="B104" s="295" t="s">
        <v>245</v>
      </c>
      <c r="C104" s="308">
        <v>15252618</v>
      </c>
      <c r="D104" s="153">
        <v>5942160</v>
      </c>
      <c r="E104" s="153">
        <v>5942160</v>
      </c>
      <c r="F104" s="270">
        <v>38.95829555293393</v>
      </c>
      <c r="G104" s="271">
        <v>1068577</v>
      </c>
    </row>
    <row r="105" spans="1:7" ht="12.75">
      <c r="A105" s="268"/>
      <c r="B105" s="272" t="s">
        <v>246</v>
      </c>
      <c r="C105" s="151">
        <v>15511618</v>
      </c>
      <c r="D105" s="151">
        <v>6048489</v>
      </c>
      <c r="E105" s="151">
        <v>5315220</v>
      </c>
      <c r="F105" s="267">
        <v>34.266057867077436</v>
      </c>
      <c r="G105" s="273">
        <v>1028895</v>
      </c>
    </row>
    <row r="106" spans="1:7" ht="12.75">
      <c r="A106" s="268"/>
      <c r="B106" s="293" t="s">
        <v>247</v>
      </c>
      <c r="C106" s="308">
        <v>15120728</v>
      </c>
      <c r="D106" s="308">
        <v>5851879</v>
      </c>
      <c r="E106" s="308">
        <v>5282483</v>
      </c>
      <c r="F106" s="270">
        <v>34.93537480470517</v>
      </c>
      <c r="G106" s="271">
        <v>1023519</v>
      </c>
    </row>
    <row r="107" spans="1:7" ht="12.75" customHeight="1">
      <c r="A107" s="268"/>
      <c r="B107" s="289" t="s">
        <v>248</v>
      </c>
      <c r="C107" s="308">
        <v>15004327</v>
      </c>
      <c r="D107" s="308">
        <v>5797338</v>
      </c>
      <c r="E107" s="308">
        <v>5229894</v>
      </c>
      <c r="F107" s="270">
        <v>34.85590523320373</v>
      </c>
      <c r="G107" s="271">
        <v>1014615</v>
      </c>
    </row>
    <row r="108" spans="1:7" ht="12.75">
      <c r="A108" s="268"/>
      <c r="B108" s="311" t="s">
        <v>249</v>
      </c>
      <c r="C108" s="308">
        <v>12324668</v>
      </c>
      <c r="D108" s="153">
        <v>4807843</v>
      </c>
      <c r="E108" s="153">
        <v>4542530</v>
      </c>
      <c r="F108" s="270">
        <v>36.85722000787364</v>
      </c>
      <c r="G108" s="271">
        <v>901252</v>
      </c>
    </row>
    <row r="109" spans="1:7" ht="12.75">
      <c r="A109" s="268"/>
      <c r="B109" s="313" t="s">
        <v>250</v>
      </c>
      <c r="C109" s="308">
        <v>8689299</v>
      </c>
      <c r="D109" s="153">
        <v>3355827</v>
      </c>
      <c r="E109" s="153">
        <v>3290086</v>
      </c>
      <c r="F109" s="270">
        <v>37.86365275265588</v>
      </c>
      <c r="G109" s="271">
        <v>673059</v>
      </c>
    </row>
    <row r="110" spans="1:7" ht="12.75">
      <c r="A110" s="268"/>
      <c r="B110" s="311" t="s">
        <v>251</v>
      </c>
      <c r="C110" s="308">
        <v>2679659</v>
      </c>
      <c r="D110" s="153">
        <v>989495</v>
      </c>
      <c r="E110" s="153">
        <v>687364</v>
      </c>
      <c r="F110" s="270">
        <v>25.651174272547365</v>
      </c>
      <c r="G110" s="271">
        <v>113363</v>
      </c>
    </row>
    <row r="111" spans="1:7" ht="25.5">
      <c r="A111" s="268"/>
      <c r="B111" s="295" t="s">
        <v>256</v>
      </c>
      <c r="C111" s="308">
        <v>116401</v>
      </c>
      <c r="D111" s="308">
        <v>54541</v>
      </c>
      <c r="E111" s="308">
        <v>52589</v>
      </c>
      <c r="F111" s="270">
        <v>45.179165127447355</v>
      </c>
      <c r="G111" s="271">
        <v>8904</v>
      </c>
    </row>
    <row r="112" spans="1:7" ht="12.75">
      <c r="A112" s="268"/>
      <c r="B112" s="290" t="s">
        <v>257</v>
      </c>
      <c r="C112" s="308">
        <v>116401</v>
      </c>
      <c r="D112" s="153">
        <v>54541</v>
      </c>
      <c r="E112" s="153">
        <v>52589</v>
      </c>
      <c r="F112" s="270">
        <v>45.179165127447355</v>
      </c>
      <c r="G112" s="271">
        <v>8904</v>
      </c>
    </row>
    <row r="113" spans="1:7" ht="12.75">
      <c r="A113" s="268"/>
      <c r="B113" s="293" t="s">
        <v>200</v>
      </c>
      <c r="C113" s="308">
        <v>390890</v>
      </c>
      <c r="D113" s="308">
        <v>196610</v>
      </c>
      <c r="E113" s="308">
        <v>32737</v>
      </c>
      <c r="F113" s="270">
        <v>8.374990406508225</v>
      </c>
      <c r="G113" s="271">
        <v>5376</v>
      </c>
    </row>
    <row r="114" spans="1:7" ht="12.75">
      <c r="A114" s="268"/>
      <c r="B114" s="289" t="s">
        <v>254</v>
      </c>
      <c r="C114" s="308">
        <v>390890</v>
      </c>
      <c r="D114" s="153">
        <v>196610</v>
      </c>
      <c r="E114" s="153">
        <v>32737</v>
      </c>
      <c r="F114" s="270">
        <v>8.374990406508225</v>
      </c>
      <c r="G114" s="271">
        <v>5376</v>
      </c>
    </row>
    <row r="115" spans="1:7" s="319" customFormat="1" ht="12.75" hidden="1">
      <c r="A115" s="315"/>
      <c r="B115" s="316" t="s">
        <v>1151</v>
      </c>
      <c r="C115" s="317">
        <v>0</v>
      </c>
      <c r="D115" s="317">
        <v>0</v>
      </c>
      <c r="E115" s="317" t="s">
        <v>1147</v>
      </c>
      <c r="F115" s="318" t="s">
        <v>1147</v>
      </c>
      <c r="G115" s="271" t="e">
        <v>#VALUE!</v>
      </c>
    </row>
    <row r="116" spans="1:7" s="319" customFormat="1" ht="12.75" hidden="1">
      <c r="A116" s="315"/>
      <c r="B116" s="316" t="s">
        <v>1152</v>
      </c>
      <c r="C116" s="317">
        <v>0</v>
      </c>
      <c r="D116" s="317">
        <v>0</v>
      </c>
      <c r="E116" s="317">
        <v>0</v>
      </c>
      <c r="F116" s="318" t="s">
        <v>1147</v>
      </c>
      <c r="G116" s="271">
        <v>0</v>
      </c>
    </row>
    <row r="117" spans="1:7" s="319" customFormat="1" ht="12.75" hidden="1">
      <c r="A117" s="315"/>
      <c r="B117" s="320" t="s">
        <v>258</v>
      </c>
      <c r="C117" s="317">
        <v>0</v>
      </c>
      <c r="D117" s="317">
        <v>0</v>
      </c>
      <c r="E117" s="317">
        <v>0</v>
      </c>
      <c r="F117" s="318" t="s">
        <v>1147</v>
      </c>
      <c r="G117" s="271">
        <v>0</v>
      </c>
    </row>
    <row r="118" spans="1:7" s="319" customFormat="1" ht="38.25" hidden="1">
      <c r="A118" s="315"/>
      <c r="B118" s="321" t="s">
        <v>259</v>
      </c>
      <c r="C118" s="317">
        <v>0</v>
      </c>
      <c r="D118" s="322">
        <v>0</v>
      </c>
      <c r="E118" s="322">
        <v>0</v>
      </c>
      <c r="F118" s="318" t="s">
        <v>1147</v>
      </c>
      <c r="G118" s="271">
        <v>0</v>
      </c>
    </row>
    <row r="119" spans="1:7" ht="12.75">
      <c r="A119" s="268"/>
      <c r="B119" s="274"/>
      <c r="C119" s="153"/>
      <c r="D119" s="153"/>
      <c r="E119" s="153"/>
      <c r="F119" s="270"/>
      <c r="G119" s="271"/>
    </row>
    <row r="120" spans="1:7" ht="12.75">
      <c r="A120" s="268"/>
      <c r="B120" s="303" t="s">
        <v>260</v>
      </c>
      <c r="C120" s="151"/>
      <c r="D120" s="153"/>
      <c r="E120" s="153"/>
      <c r="F120" s="270"/>
      <c r="G120" s="271"/>
    </row>
    <row r="121" spans="1:7" ht="12.75">
      <c r="A121" s="268"/>
      <c r="B121" s="272" t="s">
        <v>242</v>
      </c>
      <c r="C121" s="306">
        <v>6425089</v>
      </c>
      <c r="D121" s="306">
        <v>2121006</v>
      </c>
      <c r="E121" s="306">
        <v>2100630</v>
      </c>
      <c r="F121" s="267">
        <v>32.69417746586857</v>
      </c>
      <c r="G121" s="273">
        <v>405826</v>
      </c>
    </row>
    <row r="122" spans="1:7" ht="25.5">
      <c r="A122" s="268"/>
      <c r="B122" s="307" t="s">
        <v>243</v>
      </c>
      <c r="C122" s="308">
        <v>108260</v>
      </c>
      <c r="D122" s="153">
        <v>37538</v>
      </c>
      <c r="E122" s="153">
        <v>17162</v>
      </c>
      <c r="F122" s="270">
        <v>15.852577129133566</v>
      </c>
      <c r="G122" s="271">
        <v>2410</v>
      </c>
    </row>
    <row r="123" spans="1:7" s="319" customFormat="1" ht="12.75" hidden="1">
      <c r="A123" s="315"/>
      <c r="B123" s="320" t="s">
        <v>261</v>
      </c>
      <c r="C123" s="317">
        <v>0</v>
      </c>
      <c r="D123" s="322">
        <v>0</v>
      </c>
      <c r="E123" s="322">
        <v>0</v>
      </c>
      <c r="F123" s="318" t="e">
        <v>#DIV/0!</v>
      </c>
      <c r="G123" s="271">
        <v>0</v>
      </c>
    </row>
    <row r="124" spans="1:7" s="319" customFormat="1" ht="12.75" hidden="1">
      <c r="A124" s="315"/>
      <c r="B124" s="320" t="s">
        <v>262</v>
      </c>
      <c r="C124" s="317">
        <v>0</v>
      </c>
      <c r="D124" s="317">
        <v>0</v>
      </c>
      <c r="E124" s="317">
        <v>0</v>
      </c>
      <c r="F124" s="318" t="e">
        <v>#DIV/0!</v>
      </c>
      <c r="G124" s="271">
        <v>0</v>
      </c>
    </row>
    <row r="125" spans="1:7" s="319" customFormat="1" ht="12.75" hidden="1">
      <c r="A125" s="315"/>
      <c r="B125" s="323" t="s">
        <v>263</v>
      </c>
      <c r="C125" s="317">
        <v>0</v>
      </c>
      <c r="D125" s="317">
        <v>0</v>
      </c>
      <c r="E125" s="317">
        <v>0</v>
      </c>
      <c r="F125" s="318" t="e">
        <v>#DIV/0!</v>
      </c>
      <c r="G125" s="271">
        <v>0</v>
      </c>
    </row>
    <row r="126" spans="1:7" s="319" customFormat="1" ht="12.75" hidden="1">
      <c r="A126" s="315"/>
      <c r="B126" s="324" t="s">
        <v>264</v>
      </c>
      <c r="C126" s="317">
        <v>0</v>
      </c>
      <c r="D126" s="317">
        <v>0</v>
      </c>
      <c r="E126" s="317">
        <v>0</v>
      </c>
      <c r="F126" s="318" t="e">
        <v>#DIV/0!</v>
      </c>
      <c r="G126" s="271">
        <v>0</v>
      </c>
    </row>
    <row r="127" spans="1:7" s="319" customFormat="1" ht="12.75" hidden="1">
      <c r="A127" s="315"/>
      <c r="B127" s="325" t="s">
        <v>265</v>
      </c>
      <c r="C127" s="317">
        <v>0</v>
      </c>
      <c r="D127" s="317">
        <v>0</v>
      </c>
      <c r="E127" s="317">
        <v>0</v>
      </c>
      <c r="F127" s="318" t="e">
        <v>#DIV/0!</v>
      </c>
      <c r="G127" s="271">
        <v>0</v>
      </c>
    </row>
    <row r="128" spans="1:7" s="319" customFormat="1" ht="48.75" customHeight="1" hidden="1">
      <c r="A128" s="315"/>
      <c r="B128" s="326" t="s">
        <v>266</v>
      </c>
      <c r="C128" s="317">
        <v>0</v>
      </c>
      <c r="D128" s="322">
        <v>0</v>
      </c>
      <c r="E128" s="322">
        <v>0</v>
      </c>
      <c r="F128" s="318" t="e">
        <v>#DIV/0!</v>
      </c>
      <c r="G128" s="271">
        <v>0</v>
      </c>
    </row>
    <row r="129" spans="1:7" ht="12.75">
      <c r="A129" s="268"/>
      <c r="B129" s="293" t="s">
        <v>244</v>
      </c>
      <c r="C129" s="308">
        <v>6316829</v>
      </c>
      <c r="D129" s="308">
        <v>2083468</v>
      </c>
      <c r="E129" s="308">
        <v>2083468</v>
      </c>
      <c r="F129" s="270">
        <v>32.98281463690088</v>
      </c>
      <c r="G129" s="271">
        <v>403416</v>
      </c>
    </row>
    <row r="130" spans="1:7" ht="25.5">
      <c r="A130" s="268"/>
      <c r="B130" s="295" t="s">
        <v>245</v>
      </c>
      <c r="C130" s="308">
        <v>6316829</v>
      </c>
      <c r="D130" s="153">
        <v>2083468</v>
      </c>
      <c r="E130" s="153">
        <v>2083468</v>
      </c>
      <c r="F130" s="270">
        <v>32.98281463690088</v>
      </c>
      <c r="G130" s="271">
        <v>403416</v>
      </c>
    </row>
    <row r="131" spans="1:7" ht="12.75" customHeight="1">
      <c r="A131" s="268"/>
      <c r="B131" s="272" t="s">
        <v>246</v>
      </c>
      <c r="C131" s="151">
        <v>6425089</v>
      </c>
      <c r="D131" s="151">
        <v>2121006</v>
      </c>
      <c r="E131" s="151">
        <v>1807975</v>
      </c>
      <c r="F131" s="267">
        <v>28.139298926442883</v>
      </c>
      <c r="G131" s="273">
        <v>284014</v>
      </c>
    </row>
    <row r="132" spans="1:7" ht="12.75" customHeight="1">
      <c r="A132" s="268"/>
      <c r="B132" s="293" t="s">
        <v>247</v>
      </c>
      <c r="C132" s="308">
        <v>6405289</v>
      </c>
      <c r="D132" s="308">
        <v>2121006</v>
      </c>
      <c r="E132" s="308">
        <v>1807975</v>
      </c>
      <c r="F132" s="270">
        <v>28.22628299831592</v>
      </c>
      <c r="G132" s="271">
        <v>284014</v>
      </c>
    </row>
    <row r="133" spans="1:7" ht="12.75">
      <c r="A133" s="268"/>
      <c r="B133" s="289" t="s">
        <v>248</v>
      </c>
      <c r="C133" s="308">
        <v>6373589</v>
      </c>
      <c r="D133" s="308">
        <v>2121006</v>
      </c>
      <c r="E133" s="308">
        <v>1807975</v>
      </c>
      <c r="F133" s="270">
        <v>28.366670646632535</v>
      </c>
      <c r="G133" s="271">
        <v>284014</v>
      </c>
    </row>
    <row r="134" spans="1:7" ht="12.75">
      <c r="A134" s="268"/>
      <c r="B134" s="311" t="s">
        <v>249</v>
      </c>
      <c r="C134" s="308">
        <v>4051110</v>
      </c>
      <c r="D134" s="153">
        <v>1580157</v>
      </c>
      <c r="E134" s="153">
        <v>1449927</v>
      </c>
      <c r="F134" s="270">
        <v>35.79085732058621</v>
      </c>
      <c r="G134" s="271">
        <v>255903</v>
      </c>
    </row>
    <row r="135" spans="1:7" ht="12.75">
      <c r="A135" s="268"/>
      <c r="B135" s="313" t="s">
        <v>250</v>
      </c>
      <c r="C135" s="308">
        <v>3280626</v>
      </c>
      <c r="D135" s="153">
        <v>1239877</v>
      </c>
      <c r="E135" s="153">
        <v>1136442</v>
      </c>
      <c r="F135" s="270">
        <v>34.641010587613465</v>
      </c>
      <c r="G135" s="271">
        <v>220938</v>
      </c>
    </row>
    <row r="136" spans="1:7" ht="12.75">
      <c r="A136" s="268"/>
      <c r="B136" s="311" t="s">
        <v>251</v>
      </c>
      <c r="C136" s="308">
        <v>2322479</v>
      </c>
      <c r="D136" s="153">
        <v>540849</v>
      </c>
      <c r="E136" s="153">
        <v>358048</v>
      </c>
      <c r="F136" s="270">
        <v>15.416630247248737</v>
      </c>
      <c r="G136" s="271">
        <v>28111</v>
      </c>
    </row>
    <row r="137" spans="1:7" ht="12.75">
      <c r="A137" s="268"/>
      <c r="B137" s="289" t="s">
        <v>252</v>
      </c>
      <c r="C137" s="308">
        <v>30000</v>
      </c>
      <c r="D137" s="308">
        <v>0</v>
      </c>
      <c r="E137" s="308">
        <v>0</v>
      </c>
      <c r="F137" s="270">
        <v>0</v>
      </c>
      <c r="G137" s="271">
        <v>0</v>
      </c>
    </row>
    <row r="138" spans="1:7" ht="12.75">
      <c r="A138" s="268"/>
      <c r="B138" s="311" t="s">
        <v>253</v>
      </c>
      <c r="C138" s="308">
        <v>30000</v>
      </c>
      <c r="D138" s="153">
        <v>0</v>
      </c>
      <c r="E138" s="153">
        <v>0</v>
      </c>
      <c r="F138" s="270">
        <v>0</v>
      </c>
      <c r="G138" s="271">
        <v>0</v>
      </c>
    </row>
    <row r="139" spans="1:7" ht="25.5">
      <c r="A139" s="268"/>
      <c r="B139" s="295" t="s">
        <v>256</v>
      </c>
      <c r="C139" s="308">
        <v>1700</v>
      </c>
      <c r="D139" s="308">
        <v>0</v>
      </c>
      <c r="E139" s="308">
        <v>0</v>
      </c>
      <c r="F139" s="270">
        <v>0</v>
      </c>
      <c r="G139" s="271">
        <v>0</v>
      </c>
    </row>
    <row r="140" spans="1:7" ht="12.75">
      <c r="A140" s="268"/>
      <c r="B140" s="290" t="s">
        <v>257</v>
      </c>
      <c r="C140" s="308">
        <v>1700</v>
      </c>
      <c r="D140" s="153">
        <v>0</v>
      </c>
      <c r="E140" s="153">
        <v>0</v>
      </c>
      <c r="F140" s="270">
        <v>0</v>
      </c>
      <c r="G140" s="271">
        <v>0</v>
      </c>
    </row>
    <row r="141" spans="1:7" ht="12.75">
      <c r="A141" s="268"/>
      <c r="B141" s="293" t="s">
        <v>200</v>
      </c>
      <c r="C141" s="308">
        <v>19800</v>
      </c>
      <c r="D141" s="308">
        <v>0</v>
      </c>
      <c r="E141" s="308">
        <v>0</v>
      </c>
      <c r="F141" s="270">
        <v>0</v>
      </c>
      <c r="G141" s="271">
        <v>0</v>
      </c>
    </row>
    <row r="142" spans="1:7" ht="12.75">
      <c r="A142" s="268"/>
      <c r="B142" s="289" t="s">
        <v>254</v>
      </c>
      <c r="C142" s="308">
        <v>19800</v>
      </c>
      <c r="D142" s="153">
        <v>0</v>
      </c>
      <c r="E142" s="153">
        <v>0</v>
      </c>
      <c r="F142" s="270">
        <v>0</v>
      </c>
      <c r="G142" s="271">
        <v>0</v>
      </c>
    </row>
    <row r="143" spans="1:7" s="319" customFormat="1" ht="12.75" hidden="1">
      <c r="A143" s="315"/>
      <c r="B143" s="316" t="s">
        <v>1151</v>
      </c>
      <c r="C143" s="317">
        <v>0</v>
      </c>
      <c r="D143" s="317">
        <v>0</v>
      </c>
      <c r="E143" s="317" t="s">
        <v>1147</v>
      </c>
      <c r="F143" s="318" t="s">
        <v>1147</v>
      </c>
      <c r="G143" s="271" t="e">
        <v>#VALUE!</v>
      </c>
    </row>
    <row r="144" spans="1:7" s="319" customFormat="1" ht="12.75" hidden="1">
      <c r="A144" s="315"/>
      <c r="B144" s="316" t="s">
        <v>1152</v>
      </c>
      <c r="C144" s="317">
        <v>0</v>
      </c>
      <c r="D144" s="317">
        <v>0</v>
      </c>
      <c r="E144" s="317">
        <v>0</v>
      </c>
      <c r="F144" s="318" t="s">
        <v>1147</v>
      </c>
      <c r="G144" s="271">
        <v>0</v>
      </c>
    </row>
    <row r="145" spans="1:7" s="319" customFormat="1" ht="12.75" hidden="1">
      <c r="A145" s="315"/>
      <c r="B145" s="320" t="s">
        <v>258</v>
      </c>
      <c r="C145" s="317">
        <v>0</v>
      </c>
      <c r="D145" s="317">
        <v>0</v>
      </c>
      <c r="E145" s="317">
        <v>0</v>
      </c>
      <c r="F145" s="318" t="s">
        <v>1147</v>
      </c>
      <c r="G145" s="271">
        <v>0</v>
      </c>
    </row>
    <row r="146" spans="1:7" s="319" customFormat="1" ht="38.25" hidden="1">
      <c r="A146" s="315"/>
      <c r="B146" s="321" t="s">
        <v>259</v>
      </c>
      <c r="C146" s="317">
        <v>0</v>
      </c>
      <c r="D146" s="322">
        <v>0</v>
      </c>
      <c r="E146" s="322">
        <v>0</v>
      </c>
      <c r="F146" s="318" t="s">
        <v>1147</v>
      </c>
      <c r="G146" s="271">
        <v>0</v>
      </c>
    </row>
    <row r="147" spans="1:7" ht="12.75">
      <c r="A147" s="268"/>
      <c r="B147" s="289"/>
      <c r="C147" s="308"/>
      <c r="D147" s="153"/>
      <c r="E147" s="153"/>
      <c r="F147" s="270"/>
      <c r="G147" s="271"/>
    </row>
    <row r="148" spans="1:7" ht="25.5">
      <c r="A148" s="268"/>
      <c r="B148" s="303" t="s">
        <v>267</v>
      </c>
      <c r="C148" s="306"/>
      <c r="D148" s="153"/>
      <c r="E148" s="153"/>
      <c r="F148" s="270"/>
      <c r="G148" s="271"/>
    </row>
    <row r="149" spans="1:7" ht="12.75">
      <c r="A149" s="268"/>
      <c r="B149" s="272" t="s">
        <v>242</v>
      </c>
      <c r="C149" s="306">
        <v>3014458</v>
      </c>
      <c r="D149" s="306">
        <v>1168604</v>
      </c>
      <c r="E149" s="306">
        <v>1168804</v>
      </c>
      <c r="F149" s="267">
        <v>38.7732720110879</v>
      </c>
      <c r="G149" s="273">
        <v>224356</v>
      </c>
    </row>
    <row r="150" spans="1:7" s="319" customFormat="1" ht="25.5">
      <c r="A150" s="315"/>
      <c r="B150" s="307" t="s">
        <v>243</v>
      </c>
      <c r="C150" s="317">
        <v>0</v>
      </c>
      <c r="D150" s="322">
        <v>0</v>
      </c>
      <c r="E150" s="322">
        <v>200</v>
      </c>
      <c r="F150" s="318">
        <v>0</v>
      </c>
      <c r="G150" s="327">
        <v>-20</v>
      </c>
    </row>
    <row r="151" spans="1:7" s="319" customFormat="1" ht="12.75" hidden="1">
      <c r="A151" s="315"/>
      <c r="B151" s="320" t="s">
        <v>261</v>
      </c>
      <c r="C151" s="317">
        <v>0</v>
      </c>
      <c r="D151" s="322">
        <v>0</v>
      </c>
      <c r="E151" s="322">
        <v>0</v>
      </c>
      <c r="F151" s="318" t="e">
        <v>#DIV/0!</v>
      </c>
      <c r="G151" s="271">
        <v>0</v>
      </c>
    </row>
    <row r="152" spans="1:7" s="319" customFormat="1" ht="12.75" hidden="1">
      <c r="A152" s="315"/>
      <c r="B152" s="320" t="s">
        <v>262</v>
      </c>
      <c r="C152" s="317">
        <v>0</v>
      </c>
      <c r="D152" s="317">
        <v>0</v>
      </c>
      <c r="E152" s="317">
        <v>0</v>
      </c>
      <c r="F152" s="318" t="e">
        <v>#DIV/0!</v>
      </c>
      <c r="G152" s="271">
        <v>0</v>
      </c>
    </row>
    <row r="153" spans="1:7" s="319" customFormat="1" ht="12.75" hidden="1">
      <c r="A153" s="315"/>
      <c r="B153" s="323" t="s">
        <v>263</v>
      </c>
      <c r="C153" s="317">
        <v>0</v>
      </c>
      <c r="D153" s="317">
        <v>0</v>
      </c>
      <c r="E153" s="317">
        <v>0</v>
      </c>
      <c r="F153" s="318" t="e">
        <v>#DIV/0!</v>
      </c>
      <c r="G153" s="271">
        <v>0</v>
      </c>
    </row>
    <row r="154" spans="1:7" s="319" customFormat="1" ht="12.75" hidden="1">
      <c r="A154" s="315"/>
      <c r="B154" s="324" t="s">
        <v>264</v>
      </c>
      <c r="C154" s="317">
        <v>0</v>
      </c>
      <c r="D154" s="317">
        <v>0</v>
      </c>
      <c r="E154" s="317">
        <v>0</v>
      </c>
      <c r="F154" s="318" t="e">
        <v>#DIV/0!</v>
      </c>
      <c r="G154" s="271">
        <v>0</v>
      </c>
    </row>
    <row r="155" spans="1:7" s="319" customFormat="1" ht="12.75" hidden="1">
      <c r="A155" s="315"/>
      <c r="B155" s="325" t="s">
        <v>265</v>
      </c>
      <c r="C155" s="317">
        <v>0</v>
      </c>
      <c r="D155" s="317">
        <v>0</v>
      </c>
      <c r="E155" s="317">
        <v>0</v>
      </c>
      <c r="F155" s="318" t="e">
        <v>#DIV/0!</v>
      </c>
      <c r="G155" s="271">
        <v>0</v>
      </c>
    </row>
    <row r="156" spans="1:7" s="319" customFormat="1" ht="63.75" hidden="1">
      <c r="A156" s="315"/>
      <c r="B156" s="326" t="s">
        <v>266</v>
      </c>
      <c r="C156" s="317">
        <v>0</v>
      </c>
      <c r="D156" s="322">
        <v>0</v>
      </c>
      <c r="E156" s="322">
        <v>0</v>
      </c>
      <c r="F156" s="318" t="e">
        <v>#DIV/0!</v>
      </c>
      <c r="G156" s="271">
        <v>0</v>
      </c>
    </row>
    <row r="157" spans="1:7" ht="12.75">
      <c r="A157" s="268"/>
      <c r="B157" s="293" t="s">
        <v>244</v>
      </c>
      <c r="C157" s="308">
        <v>3014458</v>
      </c>
      <c r="D157" s="308">
        <v>1168604</v>
      </c>
      <c r="E157" s="308">
        <v>1168604</v>
      </c>
      <c r="F157" s="270">
        <v>38.76663731921294</v>
      </c>
      <c r="G157" s="271">
        <v>224376</v>
      </c>
    </row>
    <row r="158" spans="1:7" ht="25.5">
      <c r="A158" s="268"/>
      <c r="B158" s="295" t="s">
        <v>245</v>
      </c>
      <c r="C158" s="308">
        <v>3014458</v>
      </c>
      <c r="D158" s="153">
        <v>1168604</v>
      </c>
      <c r="E158" s="153">
        <v>1168604</v>
      </c>
      <c r="F158" s="270">
        <v>38.76663731921294</v>
      </c>
      <c r="G158" s="271">
        <v>224376</v>
      </c>
    </row>
    <row r="159" spans="1:7" ht="12.75">
      <c r="A159" s="268"/>
      <c r="B159" s="272" t="s">
        <v>246</v>
      </c>
      <c r="C159" s="151">
        <v>3014458</v>
      </c>
      <c r="D159" s="151">
        <v>1168604</v>
      </c>
      <c r="E159" s="151">
        <v>919102</v>
      </c>
      <c r="F159" s="267">
        <v>30.48979285828497</v>
      </c>
      <c r="G159" s="273">
        <v>156752</v>
      </c>
    </row>
    <row r="160" spans="1:7" ht="12.75">
      <c r="A160" s="268"/>
      <c r="B160" s="293" t="s">
        <v>247</v>
      </c>
      <c r="C160" s="308">
        <v>2946358</v>
      </c>
      <c r="D160" s="308">
        <v>1164187</v>
      </c>
      <c r="E160" s="308">
        <v>918340</v>
      </c>
      <c r="F160" s="270">
        <v>31.16864956668538</v>
      </c>
      <c r="G160" s="271">
        <v>156752</v>
      </c>
    </row>
    <row r="161" spans="1:7" ht="12.75">
      <c r="A161" s="268"/>
      <c r="B161" s="289" t="s">
        <v>248</v>
      </c>
      <c r="C161" s="308">
        <v>2940058</v>
      </c>
      <c r="D161" s="308">
        <v>1157887</v>
      </c>
      <c r="E161" s="308">
        <v>914219</v>
      </c>
      <c r="F161" s="270">
        <v>31.095270909621508</v>
      </c>
      <c r="G161" s="271">
        <v>156752</v>
      </c>
    </row>
    <row r="162" spans="1:7" ht="12.75">
      <c r="A162" s="268"/>
      <c r="B162" s="311" t="s">
        <v>249</v>
      </c>
      <c r="C162" s="308">
        <v>2432482</v>
      </c>
      <c r="D162" s="153">
        <v>897093</v>
      </c>
      <c r="E162" s="153">
        <v>717766</v>
      </c>
      <c r="F162" s="270">
        <v>29.507556479349077</v>
      </c>
      <c r="G162" s="271">
        <v>141007</v>
      </c>
    </row>
    <row r="163" spans="1:7" ht="12.75">
      <c r="A163" s="268"/>
      <c r="B163" s="313" t="s">
        <v>250</v>
      </c>
      <c r="C163" s="308">
        <v>1712380</v>
      </c>
      <c r="D163" s="153">
        <v>653941</v>
      </c>
      <c r="E163" s="153">
        <v>546670</v>
      </c>
      <c r="F163" s="270">
        <v>31.92457281678132</v>
      </c>
      <c r="G163" s="271">
        <v>108512</v>
      </c>
    </row>
    <row r="164" spans="1:7" ht="12.75">
      <c r="A164" s="268"/>
      <c r="B164" s="311" t="s">
        <v>251</v>
      </c>
      <c r="C164" s="308">
        <v>507576</v>
      </c>
      <c r="D164" s="153">
        <v>260794</v>
      </c>
      <c r="E164" s="153">
        <v>196453</v>
      </c>
      <c r="F164" s="270">
        <v>38.70415464876196</v>
      </c>
      <c r="G164" s="271">
        <v>15745</v>
      </c>
    </row>
    <row r="165" spans="1:7" ht="25.5">
      <c r="A165" s="268"/>
      <c r="B165" s="295" t="s">
        <v>256</v>
      </c>
      <c r="C165" s="308">
        <v>6300</v>
      </c>
      <c r="D165" s="308">
        <v>6300</v>
      </c>
      <c r="E165" s="308">
        <v>4121</v>
      </c>
      <c r="F165" s="270">
        <v>65.4126984126984</v>
      </c>
      <c r="G165" s="271">
        <v>0</v>
      </c>
    </row>
    <row r="166" spans="1:7" ht="12.75">
      <c r="A166" s="268"/>
      <c r="B166" s="290" t="s">
        <v>257</v>
      </c>
      <c r="C166" s="308">
        <v>6300</v>
      </c>
      <c r="D166" s="153">
        <v>6300</v>
      </c>
      <c r="E166" s="153">
        <v>4121</v>
      </c>
      <c r="F166" s="270">
        <v>65.4126984126984</v>
      </c>
      <c r="G166" s="271">
        <v>0</v>
      </c>
    </row>
    <row r="167" spans="1:7" ht="12.75">
      <c r="A167" s="268"/>
      <c r="B167" s="293" t="s">
        <v>200</v>
      </c>
      <c r="C167" s="308">
        <v>68100</v>
      </c>
      <c r="D167" s="308">
        <v>4417</v>
      </c>
      <c r="E167" s="308">
        <v>762</v>
      </c>
      <c r="F167" s="270">
        <v>1.118942731277533</v>
      </c>
      <c r="G167" s="271">
        <v>0</v>
      </c>
    </row>
    <row r="168" spans="1:7" ht="12.75">
      <c r="A168" s="268"/>
      <c r="B168" s="289" t="s">
        <v>254</v>
      </c>
      <c r="C168" s="308">
        <v>68100</v>
      </c>
      <c r="D168" s="153">
        <v>4417</v>
      </c>
      <c r="E168" s="153">
        <v>762</v>
      </c>
      <c r="F168" s="270">
        <v>1.118942731277533</v>
      </c>
      <c r="G168" s="271">
        <v>0</v>
      </c>
    </row>
    <row r="169" spans="1:7" ht="12.75">
      <c r="A169" s="268"/>
      <c r="B169" s="328"/>
      <c r="C169" s="306"/>
      <c r="D169" s="153"/>
      <c r="E169" s="153"/>
      <c r="F169" s="270"/>
      <c r="G169" s="271"/>
    </row>
    <row r="170" spans="1:7" ht="12.75">
      <c r="A170" s="268"/>
      <c r="B170" s="303" t="s">
        <v>268</v>
      </c>
      <c r="C170" s="306"/>
      <c r="D170" s="153"/>
      <c r="E170" s="153"/>
      <c r="F170" s="270"/>
      <c r="G170" s="271"/>
    </row>
    <row r="171" spans="1:7" ht="12.75">
      <c r="A171" s="268"/>
      <c r="B171" s="272" t="s">
        <v>242</v>
      </c>
      <c r="C171" s="306">
        <v>1074954</v>
      </c>
      <c r="D171" s="306">
        <v>439121</v>
      </c>
      <c r="E171" s="306">
        <v>439121</v>
      </c>
      <c r="F171" s="267">
        <v>40.85021312539885</v>
      </c>
      <c r="G171" s="273">
        <v>75157</v>
      </c>
    </row>
    <row r="172" spans="1:7" s="319" customFormat="1" ht="25.5" hidden="1">
      <c r="A172" s="315"/>
      <c r="B172" s="329" t="s">
        <v>243</v>
      </c>
      <c r="C172" s="317">
        <v>0</v>
      </c>
      <c r="D172" s="317">
        <v>0</v>
      </c>
      <c r="E172" s="317">
        <v>0</v>
      </c>
      <c r="F172" s="318">
        <v>0</v>
      </c>
      <c r="G172" s="271">
        <v>0</v>
      </c>
    </row>
    <row r="173" spans="1:7" ht="12.75">
      <c r="A173" s="268"/>
      <c r="B173" s="293" t="s">
        <v>244</v>
      </c>
      <c r="C173" s="308">
        <v>1074954</v>
      </c>
      <c r="D173" s="308">
        <v>439121</v>
      </c>
      <c r="E173" s="308">
        <v>439121</v>
      </c>
      <c r="F173" s="270">
        <v>40.85021312539885</v>
      </c>
      <c r="G173" s="271">
        <v>75157</v>
      </c>
    </row>
    <row r="174" spans="1:7" ht="25.5">
      <c r="A174" s="268"/>
      <c r="B174" s="295" t="s">
        <v>245</v>
      </c>
      <c r="C174" s="308">
        <v>1074954</v>
      </c>
      <c r="D174" s="153">
        <v>439121</v>
      </c>
      <c r="E174" s="153">
        <v>439121</v>
      </c>
      <c r="F174" s="270">
        <v>40.85021312539885</v>
      </c>
      <c r="G174" s="271">
        <v>75157</v>
      </c>
    </row>
    <row r="175" spans="1:7" ht="12.75">
      <c r="A175" s="268"/>
      <c r="B175" s="272" t="s">
        <v>246</v>
      </c>
      <c r="C175" s="151">
        <v>1074954</v>
      </c>
      <c r="D175" s="151">
        <v>439121</v>
      </c>
      <c r="E175" s="151">
        <v>438387</v>
      </c>
      <c r="F175" s="267">
        <v>40.78193113379736</v>
      </c>
      <c r="G175" s="273">
        <v>78353</v>
      </c>
    </row>
    <row r="176" spans="1:7" ht="12.75">
      <c r="A176" s="268"/>
      <c r="B176" s="293" t="s">
        <v>247</v>
      </c>
      <c r="C176" s="308">
        <v>1071851</v>
      </c>
      <c r="D176" s="308">
        <v>436431</v>
      </c>
      <c r="E176" s="308">
        <v>436104</v>
      </c>
      <c r="F176" s="270">
        <v>40.68699847273548</v>
      </c>
      <c r="G176" s="271">
        <v>78353</v>
      </c>
    </row>
    <row r="177" spans="1:7" ht="12.75">
      <c r="A177" s="268"/>
      <c r="B177" s="289" t="s">
        <v>248</v>
      </c>
      <c r="C177" s="308">
        <v>1070375</v>
      </c>
      <c r="D177" s="308">
        <v>435455</v>
      </c>
      <c r="E177" s="308">
        <v>435401</v>
      </c>
      <c r="F177" s="270">
        <v>40.67742613570011</v>
      </c>
      <c r="G177" s="271">
        <v>78353</v>
      </c>
    </row>
    <row r="178" spans="1:7" ht="12.75">
      <c r="A178" s="268"/>
      <c r="B178" s="311" t="s">
        <v>249</v>
      </c>
      <c r="C178" s="308">
        <v>823453</v>
      </c>
      <c r="D178" s="153">
        <v>336924</v>
      </c>
      <c r="E178" s="153">
        <v>336870</v>
      </c>
      <c r="F178" s="270">
        <v>40.909438668630756</v>
      </c>
      <c r="G178" s="271">
        <v>59011</v>
      </c>
    </row>
    <row r="179" spans="1:7" ht="12.75">
      <c r="A179" s="268"/>
      <c r="B179" s="313" t="s">
        <v>250</v>
      </c>
      <c r="C179" s="308">
        <v>648933</v>
      </c>
      <c r="D179" s="153">
        <v>256169</v>
      </c>
      <c r="E179" s="153">
        <v>256116</v>
      </c>
      <c r="F179" s="270">
        <v>39.46724854491912</v>
      </c>
      <c r="G179" s="271">
        <v>43492</v>
      </c>
    </row>
    <row r="180" spans="1:7" ht="12.75">
      <c r="A180" s="268"/>
      <c r="B180" s="311" t="s">
        <v>251</v>
      </c>
      <c r="C180" s="308">
        <v>246922</v>
      </c>
      <c r="D180" s="153">
        <v>98531</v>
      </c>
      <c r="E180" s="153">
        <v>98531</v>
      </c>
      <c r="F180" s="270">
        <v>39.903694284024915</v>
      </c>
      <c r="G180" s="271">
        <v>19342</v>
      </c>
    </row>
    <row r="181" spans="1:7" ht="25.5">
      <c r="A181" s="268"/>
      <c r="B181" s="295" t="s">
        <v>256</v>
      </c>
      <c r="C181" s="308">
        <v>1476</v>
      </c>
      <c r="D181" s="308">
        <v>976</v>
      </c>
      <c r="E181" s="308">
        <v>703</v>
      </c>
      <c r="F181" s="270">
        <v>47.62872628726287</v>
      </c>
      <c r="G181" s="142">
        <v>0</v>
      </c>
    </row>
    <row r="182" spans="1:7" ht="12.75">
      <c r="A182" s="268"/>
      <c r="B182" s="290" t="s">
        <v>257</v>
      </c>
      <c r="C182" s="308">
        <v>1476</v>
      </c>
      <c r="D182" s="153">
        <v>976</v>
      </c>
      <c r="E182" s="153">
        <v>703</v>
      </c>
      <c r="F182" s="270">
        <v>47.62872628726287</v>
      </c>
      <c r="G182" s="142">
        <v>0</v>
      </c>
    </row>
    <row r="183" spans="1:7" ht="12.75">
      <c r="A183" s="268"/>
      <c r="B183" s="293" t="s">
        <v>200</v>
      </c>
      <c r="C183" s="308">
        <v>3103</v>
      </c>
      <c r="D183" s="308">
        <v>2690</v>
      </c>
      <c r="E183" s="308">
        <v>2283</v>
      </c>
      <c r="F183" s="270">
        <v>73.57396068320979</v>
      </c>
      <c r="G183" s="271">
        <v>0</v>
      </c>
    </row>
    <row r="184" spans="1:7" ht="12.75">
      <c r="A184" s="268"/>
      <c r="B184" s="289" t="s">
        <v>254</v>
      </c>
      <c r="C184" s="308">
        <v>3103</v>
      </c>
      <c r="D184" s="153">
        <v>2690</v>
      </c>
      <c r="E184" s="153">
        <v>2283</v>
      </c>
      <c r="F184" s="270">
        <v>73.57396068320979</v>
      </c>
      <c r="G184" s="271">
        <v>0</v>
      </c>
    </row>
    <row r="185" spans="1:7" ht="12.75">
      <c r="A185" s="268"/>
      <c r="B185" s="276"/>
      <c r="C185" s="153"/>
      <c r="D185" s="153"/>
      <c r="E185" s="153"/>
      <c r="F185" s="270"/>
      <c r="G185" s="271"/>
    </row>
    <row r="186" spans="1:7" s="319" customFormat="1" ht="12.75" hidden="1">
      <c r="A186" s="315"/>
      <c r="B186" s="330" t="s">
        <v>269</v>
      </c>
      <c r="C186" s="322"/>
      <c r="D186" s="322"/>
      <c r="E186" s="322"/>
      <c r="F186" s="318"/>
      <c r="G186" s="271">
        <v>0</v>
      </c>
    </row>
    <row r="187" spans="1:7" s="319" customFormat="1" ht="12.75" hidden="1">
      <c r="A187" s="315"/>
      <c r="B187" s="331" t="s">
        <v>242</v>
      </c>
      <c r="C187" s="332">
        <v>0</v>
      </c>
      <c r="D187" s="332">
        <v>0</v>
      </c>
      <c r="E187" s="332">
        <v>0</v>
      </c>
      <c r="F187" s="333" t="e">
        <v>#DIV/0!</v>
      </c>
      <c r="G187" s="271">
        <v>0</v>
      </c>
    </row>
    <row r="188" spans="1:7" s="319" customFormat="1" ht="12.75" hidden="1">
      <c r="A188" s="315"/>
      <c r="B188" s="320" t="s">
        <v>262</v>
      </c>
      <c r="C188" s="322">
        <v>0</v>
      </c>
      <c r="D188" s="322">
        <v>0</v>
      </c>
      <c r="E188" s="322">
        <v>0</v>
      </c>
      <c r="F188" s="318" t="e">
        <v>#DIV/0!</v>
      </c>
      <c r="G188" s="271">
        <v>0</v>
      </c>
    </row>
    <row r="189" spans="1:7" s="319" customFormat="1" ht="12.75" hidden="1">
      <c r="A189" s="315"/>
      <c r="B189" s="323" t="s">
        <v>263</v>
      </c>
      <c r="C189" s="322">
        <v>0</v>
      </c>
      <c r="D189" s="322">
        <v>0</v>
      </c>
      <c r="E189" s="322">
        <v>0</v>
      </c>
      <c r="F189" s="318" t="e">
        <v>#DIV/0!</v>
      </c>
      <c r="G189" s="271">
        <v>0</v>
      </c>
    </row>
    <row r="190" spans="1:7" s="319" customFormat="1" ht="12.75" hidden="1">
      <c r="A190" s="315"/>
      <c r="B190" s="324" t="s">
        <v>264</v>
      </c>
      <c r="C190" s="322">
        <v>0</v>
      </c>
      <c r="D190" s="322">
        <v>0</v>
      </c>
      <c r="E190" s="322">
        <v>0</v>
      </c>
      <c r="F190" s="318" t="e">
        <v>#DIV/0!</v>
      </c>
      <c r="G190" s="271">
        <v>0</v>
      </c>
    </row>
    <row r="191" spans="1:7" s="319" customFormat="1" ht="12.75" hidden="1">
      <c r="A191" s="315"/>
      <c r="B191" s="325" t="s">
        <v>265</v>
      </c>
      <c r="C191" s="322">
        <v>0</v>
      </c>
      <c r="D191" s="322">
        <v>0</v>
      </c>
      <c r="E191" s="322">
        <v>0</v>
      </c>
      <c r="F191" s="318" t="e">
        <v>#DIV/0!</v>
      </c>
      <c r="G191" s="271">
        <v>0</v>
      </c>
    </row>
    <row r="192" spans="1:7" s="319" customFormat="1" ht="63.75" hidden="1">
      <c r="A192" s="315"/>
      <c r="B192" s="326" t="s">
        <v>266</v>
      </c>
      <c r="C192" s="322">
        <v>0</v>
      </c>
      <c r="D192" s="322">
        <v>0</v>
      </c>
      <c r="E192" s="322">
        <v>0</v>
      </c>
      <c r="F192" s="318" t="e">
        <v>#DIV/0!</v>
      </c>
      <c r="G192" s="271">
        <v>0</v>
      </c>
    </row>
    <row r="193" spans="1:7" s="319" customFormat="1" ht="12.75" hidden="1">
      <c r="A193" s="315"/>
      <c r="B193" s="320" t="s">
        <v>244</v>
      </c>
      <c r="C193" s="322">
        <v>0</v>
      </c>
      <c r="D193" s="322">
        <v>0</v>
      </c>
      <c r="E193" s="322">
        <v>0</v>
      </c>
      <c r="F193" s="318" t="e">
        <v>#DIV/0!</v>
      </c>
      <c r="G193" s="271">
        <v>0</v>
      </c>
    </row>
    <row r="194" spans="1:7" s="319" customFormat="1" ht="25.5" hidden="1">
      <c r="A194" s="315"/>
      <c r="B194" s="321" t="s">
        <v>245</v>
      </c>
      <c r="C194" s="322">
        <v>0</v>
      </c>
      <c r="D194" s="322">
        <v>0</v>
      </c>
      <c r="E194" s="322">
        <v>0</v>
      </c>
      <c r="F194" s="318" t="e">
        <v>#DIV/0!</v>
      </c>
      <c r="G194" s="271">
        <v>0</v>
      </c>
    </row>
    <row r="195" spans="1:7" s="319" customFormat="1" ht="12.75" hidden="1">
      <c r="A195" s="315"/>
      <c r="B195" s="331" t="s">
        <v>246</v>
      </c>
      <c r="C195" s="332">
        <v>0</v>
      </c>
      <c r="D195" s="332">
        <v>0</v>
      </c>
      <c r="E195" s="332">
        <v>0</v>
      </c>
      <c r="F195" s="333" t="e">
        <v>#DIV/0!</v>
      </c>
      <c r="G195" s="271">
        <v>0</v>
      </c>
    </row>
    <row r="196" spans="1:7" s="319" customFormat="1" ht="12.75" hidden="1">
      <c r="A196" s="315"/>
      <c r="B196" s="320" t="s">
        <v>247</v>
      </c>
      <c r="C196" s="322">
        <v>0</v>
      </c>
      <c r="D196" s="322">
        <v>0</v>
      </c>
      <c r="E196" s="322">
        <v>0</v>
      </c>
      <c r="F196" s="318" t="e">
        <v>#DIV/0!</v>
      </c>
      <c r="G196" s="271">
        <v>0</v>
      </c>
    </row>
    <row r="197" spans="1:7" s="319" customFormat="1" ht="12.75" hidden="1">
      <c r="A197" s="315"/>
      <c r="B197" s="323" t="s">
        <v>248</v>
      </c>
      <c r="C197" s="322">
        <v>0</v>
      </c>
      <c r="D197" s="322">
        <v>0</v>
      </c>
      <c r="E197" s="322">
        <v>0</v>
      </c>
      <c r="F197" s="318" t="e">
        <v>#DIV/0!</v>
      </c>
      <c r="G197" s="271">
        <v>0</v>
      </c>
    </row>
    <row r="198" spans="1:7" s="319" customFormat="1" ht="12.75" hidden="1">
      <c r="A198" s="315"/>
      <c r="B198" s="324" t="s">
        <v>249</v>
      </c>
      <c r="C198" s="322">
        <v>0</v>
      </c>
      <c r="D198" s="322">
        <v>0</v>
      </c>
      <c r="E198" s="322">
        <v>0</v>
      </c>
      <c r="F198" s="318" t="e">
        <v>#DIV/0!</v>
      </c>
      <c r="G198" s="271">
        <v>0</v>
      </c>
    </row>
    <row r="199" spans="1:7" s="319" customFormat="1" ht="12.75" hidden="1">
      <c r="A199" s="315"/>
      <c r="B199" s="325" t="s">
        <v>250</v>
      </c>
      <c r="C199" s="322">
        <v>0</v>
      </c>
      <c r="D199" s="322">
        <v>0</v>
      </c>
      <c r="E199" s="322">
        <v>0</v>
      </c>
      <c r="F199" s="318" t="e">
        <v>#DIV/0!</v>
      </c>
      <c r="G199" s="271">
        <v>0</v>
      </c>
    </row>
    <row r="200" spans="1:7" s="319" customFormat="1" ht="12.75" hidden="1">
      <c r="A200" s="315"/>
      <c r="B200" s="324" t="s">
        <v>251</v>
      </c>
      <c r="C200" s="322">
        <v>0</v>
      </c>
      <c r="D200" s="322">
        <v>0</v>
      </c>
      <c r="E200" s="322">
        <v>0</v>
      </c>
      <c r="F200" s="318" t="e">
        <v>#DIV/0!</v>
      </c>
      <c r="G200" s="271">
        <v>0</v>
      </c>
    </row>
    <row r="201" spans="1:7" s="319" customFormat="1" ht="12.75" hidden="1">
      <c r="A201" s="315"/>
      <c r="B201" s="320" t="s">
        <v>200</v>
      </c>
      <c r="C201" s="322">
        <v>0</v>
      </c>
      <c r="D201" s="322">
        <v>0</v>
      </c>
      <c r="E201" s="322">
        <v>0</v>
      </c>
      <c r="F201" s="318" t="e">
        <v>#DIV/0!</v>
      </c>
      <c r="G201" s="271">
        <v>0</v>
      </c>
    </row>
    <row r="202" spans="1:7" s="319" customFormat="1" ht="12.75" hidden="1">
      <c r="A202" s="315"/>
      <c r="B202" s="323" t="s">
        <v>254</v>
      </c>
      <c r="C202" s="322">
        <v>0</v>
      </c>
      <c r="D202" s="322">
        <v>0</v>
      </c>
      <c r="E202" s="322">
        <v>0</v>
      </c>
      <c r="F202" s="318" t="e">
        <v>#DIV/0!</v>
      </c>
      <c r="G202" s="271">
        <v>0</v>
      </c>
    </row>
    <row r="203" spans="1:7" ht="12.75" hidden="1">
      <c r="A203" s="268"/>
      <c r="B203" s="276"/>
      <c r="C203" s="153"/>
      <c r="D203" s="153"/>
      <c r="E203" s="153"/>
      <c r="F203" s="270"/>
      <c r="G203" s="271"/>
    </row>
    <row r="204" spans="1:7" ht="12.75">
      <c r="A204" s="268"/>
      <c r="B204" s="303" t="s">
        <v>270</v>
      </c>
      <c r="C204" s="153"/>
      <c r="D204" s="153"/>
      <c r="E204" s="153"/>
      <c r="F204" s="270"/>
      <c r="G204" s="271"/>
    </row>
    <row r="205" spans="1:7" ht="12.75">
      <c r="A205" s="268"/>
      <c r="B205" s="272" t="s">
        <v>242</v>
      </c>
      <c r="C205" s="151">
        <v>390817</v>
      </c>
      <c r="D205" s="151">
        <v>146963</v>
      </c>
      <c r="E205" s="151">
        <v>146963</v>
      </c>
      <c r="F205" s="267">
        <v>37.60404485987048</v>
      </c>
      <c r="G205" s="273">
        <v>30098</v>
      </c>
    </row>
    <row r="206" spans="1:7" s="319" customFormat="1" ht="25.5" hidden="1">
      <c r="A206" s="315"/>
      <c r="B206" s="329" t="s">
        <v>243</v>
      </c>
      <c r="C206" s="317">
        <v>0</v>
      </c>
      <c r="D206" s="322">
        <v>0</v>
      </c>
      <c r="E206" s="322">
        <v>0</v>
      </c>
      <c r="F206" s="318">
        <v>0</v>
      </c>
      <c r="G206" s="327">
        <v>0</v>
      </c>
    </row>
    <row r="207" spans="1:7" ht="12.75">
      <c r="A207" s="268"/>
      <c r="B207" s="293" t="s">
        <v>244</v>
      </c>
      <c r="C207" s="153">
        <v>390817</v>
      </c>
      <c r="D207" s="153">
        <v>146963</v>
      </c>
      <c r="E207" s="153">
        <v>146963</v>
      </c>
      <c r="F207" s="270">
        <v>37.60404485987048</v>
      </c>
      <c r="G207" s="271">
        <v>30098</v>
      </c>
    </row>
    <row r="208" spans="1:7" ht="25.5">
      <c r="A208" s="268"/>
      <c r="B208" s="295" t="s">
        <v>245</v>
      </c>
      <c r="C208" s="153">
        <v>390817</v>
      </c>
      <c r="D208" s="153">
        <v>146963</v>
      </c>
      <c r="E208" s="153">
        <v>146963</v>
      </c>
      <c r="F208" s="270">
        <v>37.60404485987048</v>
      </c>
      <c r="G208" s="271">
        <v>30098</v>
      </c>
    </row>
    <row r="209" spans="1:7" ht="12.75">
      <c r="A209" s="268"/>
      <c r="B209" s="272" t="s">
        <v>246</v>
      </c>
      <c r="C209" s="151">
        <v>390817</v>
      </c>
      <c r="D209" s="151">
        <v>146963</v>
      </c>
      <c r="E209" s="151">
        <v>129607</v>
      </c>
      <c r="F209" s="267">
        <v>33.16309167717883</v>
      </c>
      <c r="G209" s="273">
        <v>28229</v>
      </c>
    </row>
    <row r="210" spans="1:7" ht="12.75">
      <c r="A210" s="268"/>
      <c r="B210" s="293" t="s">
        <v>247</v>
      </c>
      <c r="C210" s="153">
        <v>390817</v>
      </c>
      <c r="D210" s="153">
        <v>146963</v>
      </c>
      <c r="E210" s="153">
        <v>129607</v>
      </c>
      <c r="F210" s="270">
        <v>33.16309167717883</v>
      </c>
      <c r="G210" s="271">
        <v>28229</v>
      </c>
    </row>
    <row r="211" spans="1:7" ht="12.75">
      <c r="A211" s="268"/>
      <c r="B211" s="289" t="s">
        <v>248</v>
      </c>
      <c r="C211" s="153">
        <v>390817</v>
      </c>
      <c r="D211" s="153">
        <v>146963</v>
      </c>
      <c r="E211" s="153">
        <v>129607</v>
      </c>
      <c r="F211" s="270">
        <v>33.16309167717883</v>
      </c>
      <c r="G211" s="271">
        <v>28229</v>
      </c>
    </row>
    <row r="212" spans="1:7" ht="12.75">
      <c r="A212" s="268"/>
      <c r="B212" s="311" t="s">
        <v>251</v>
      </c>
      <c r="C212" s="153">
        <v>390817</v>
      </c>
      <c r="D212" s="153">
        <v>146963</v>
      </c>
      <c r="E212" s="153">
        <v>129607</v>
      </c>
      <c r="F212" s="270">
        <v>33.16309167717883</v>
      </c>
      <c r="G212" s="271">
        <v>28229</v>
      </c>
    </row>
    <row r="213" spans="1:7" ht="12.75">
      <c r="A213" s="268"/>
      <c r="B213" s="276"/>
      <c r="C213" s="153"/>
      <c r="D213" s="153"/>
      <c r="E213" s="153"/>
      <c r="F213" s="270"/>
      <c r="G213" s="271"/>
    </row>
    <row r="214" spans="1:7" ht="12.75">
      <c r="A214" s="268"/>
      <c r="B214" s="303" t="s">
        <v>271</v>
      </c>
      <c r="C214" s="151"/>
      <c r="D214" s="153"/>
      <c r="E214" s="153"/>
      <c r="F214" s="270"/>
      <c r="G214" s="271"/>
    </row>
    <row r="215" spans="1:7" ht="12.75">
      <c r="A215" s="268"/>
      <c r="B215" s="272" t="s">
        <v>242</v>
      </c>
      <c r="C215" s="306">
        <v>226012558</v>
      </c>
      <c r="D215" s="306">
        <v>77984387</v>
      </c>
      <c r="E215" s="306">
        <v>77625964</v>
      </c>
      <c r="F215" s="267">
        <v>34.34586320641528</v>
      </c>
      <c r="G215" s="273">
        <v>14426078</v>
      </c>
    </row>
    <row r="216" spans="1:7" ht="25.5">
      <c r="A216" s="268"/>
      <c r="B216" s="307" t="s">
        <v>243</v>
      </c>
      <c r="C216" s="308">
        <v>1372419</v>
      </c>
      <c r="D216" s="153">
        <v>816777</v>
      </c>
      <c r="E216" s="153">
        <v>519658</v>
      </c>
      <c r="F216" s="270">
        <v>37.86438398185977</v>
      </c>
      <c r="G216" s="271">
        <v>111577</v>
      </c>
    </row>
    <row r="217" spans="1:7" ht="12.75">
      <c r="A217" s="268"/>
      <c r="B217" s="293" t="s">
        <v>261</v>
      </c>
      <c r="C217" s="308">
        <v>10740937</v>
      </c>
      <c r="D217" s="153">
        <v>138000</v>
      </c>
      <c r="E217" s="153">
        <v>95438</v>
      </c>
      <c r="F217" s="270">
        <v>0.8885444538032389</v>
      </c>
      <c r="G217" s="271">
        <v>95438</v>
      </c>
    </row>
    <row r="218" spans="1:7" ht="12.75">
      <c r="A218" s="268"/>
      <c r="B218" s="293" t="s">
        <v>262</v>
      </c>
      <c r="C218" s="308">
        <v>18742</v>
      </c>
      <c r="D218" s="308">
        <v>18742</v>
      </c>
      <c r="E218" s="308">
        <v>0</v>
      </c>
      <c r="F218" s="270">
        <v>0</v>
      </c>
      <c r="G218" s="142">
        <v>0</v>
      </c>
    </row>
    <row r="219" spans="1:7" ht="12.75">
      <c r="A219" s="268"/>
      <c r="B219" s="289" t="s">
        <v>263</v>
      </c>
      <c r="C219" s="308">
        <v>18742</v>
      </c>
      <c r="D219" s="308">
        <v>18742</v>
      </c>
      <c r="E219" s="308">
        <v>0</v>
      </c>
      <c r="F219" s="270">
        <v>0</v>
      </c>
      <c r="G219" s="142">
        <v>0</v>
      </c>
    </row>
    <row r="220" spans="1:7" ht="12.75">
      <c r="A220" s="268"/>
      <c r="B220" s="311" t="s">
        <v>264</v>
      </c>
      <c r="C220" s="308">
        <v>18742</v>
      </c>
      <c r="D220" s="308">
        <v>18742</v>
      </c>
      <c r="E220" s="308">
        <v>0</v>
      </c>
      <c r="F220" s="270">
        <v>0</v>
      </c>
      <c r="G220" s="142">
        <v>0</v>
      </c>
    </row>
    <row r="221" spans="1:7" ht="39.75" customHeight="1">
      <c r="A221" s="268"/>
      <c r="B221" s="334" t="s">
        <v>272</v>
      </c>
      <c r="C221" s="308">
        <v>18742</v>
      </c>
      <c r="D221" s="308">
        <v>18742</v>
      </c>
      <c r="E221" s="308">
        <v>0</v>
      </c>
      <c r="F221" s="270">
        <v>0</v>
      </c>
      <c r="G221" s="142">
        <v>0</v>
      </c>
    </row>
    <row r="222" spans="1:7" ht="51">
      <c r="A222" s="268"/>
      <c r="B222" s="335" t="s">
        <v>273</v>
      </c>
      <c r="C222" s="308">
        <v>18742</v>
      </c>
      <c r="D222" s="153">
        <v>18742</v>
      </c>
      <c r="E222" s="153">
        <v>0</v>
      </c>
      <c r="F222" s="270">
        <v>0</v>
      </c>
      <c r="G222" s="142">
        <v>0</v>
      </c>
    </row>
    <row r="223" spans="1:7" ht="12.75">
      <c r="A223" s="268"/>
      <c r="B223" s="293" t="s">
        <v>244</v>
      </c>
      <c r="C223" s="308">
        <v>213880460</v>
      </c>
      <c r="D223" s="308">
        <v>77010868</v>
      </c>
      <c r="E223" s="308">
        <v>77010868</v>
      </c>
      <c r="F223" s="270">
        <v>36.006500079530404</v>
      </c>
      <c r="G223" s="271">
        <v>14219063</v>
      </c>
    </row>
    <row r="224" spans="1:7" ht="25.5">
      <c r="A224" s="268"/>
      <c r="B224" s="295" t="s">
        <v>245</v>
      </c>
      <c r="C224" s="308">
        <v>213880460</v>
      </c>
      <c r="D224" s="153">
        <v>77010868</v>
      </c>
      <c r="E224" s="153">
        <v>77010868</v>
      </c>
      <c r="F224" s="270">
        <v>36.006500079530404</v>
      </c>
      <c r="G224" s="271">
        <v>14219063</v>
      </c>
    </row>
    <row r="225" spans="1:7" ht="12.75">
      <c r="A225" s="268"/>
      <c r="B225" s="272" t="s">
        <v>246</v>
      </c>
      <c r="C225" s="151">
        <v>226477759</v>
      </c>
      <c r="D225" s="151">
        <v>78386031</v>
      </c>
      <c r="E225" s="151">
        <v>69219501</v>
      </c>
      <c r="F225" s="267">
        <v>30.56348725174378</v>
      </c>
      <c r="G225" s="273">
        <v>12304131</v>
      </c>
    </row>
    <row r="226" spans="1:7" ht="12.75">
      <c r="A226" s="268"/>
      <c r="B226" s="293" t="s">
        <v>247</v>
      </c>
      <c r="C226" s="308">
        <v>193989012</v>
      </c>
      <c r="D226" s="308">
        <v>71493118</v>
      </c>
      <c r="E226" s="308">
        <v>63794315</v>
      </c>
      <c r="F226" s="270">
        <v>32.885530135077964</v>
      </c>
      <c r="G226" s="271">
        <v>11603660</v>
      </c>
    </row>
    <row r="227" spans="1:7" ht="12.75">
      <c r="A227" s="268"/>
      <c r="B227" s="289" t="s">
        <v>248</v>
      </c>
      <c r="C227" s="308">
        <v>184042813</v>
      </c>
      <c r="D227" s="308">
        <v>66527780</v>
      </c>
      <c r="E227" s="308">
        <v>60423983</v>
      </c>
      <c r="F227" s="270">
        <v>32.83148198783508</v>
      </c>
      <c r="G227" s="271">
        <v>11146503</v>
      </c>
    </row>
    <row r="228" spans="1:7" ht="12.75">
      <c r="A228" s="268"/>
      <c r="B228" s="311" t="s">
        <v>249</v>
      </c>
      <c r="C228" s="308">
        <v>99210706</v>
      </c>
      <c r="D228" s="153">
        <v>38814058</v>
      </c>
      <c r="E228" s="153">
        <v>38059553</v>
      </c>
      <c r="F228" s="270">
        <v>38.36234468485689</v>
      </c>
      <c r="G228" s="271">
        <v>7417510</v>
      </c>
    </row>
    <row r="229" spans="1:7" ht="12.75">
      <c r="A229" s="268"/>
      <c r="B229" s="313" t="s">
        <v>250</v>
      </c>
      <c r="C229" s="308">
        <v>59328179</v>
      </c>
      <c r="D229" s="153">
        <v>22378385</v>
      </c>
      <c r="E229" s="153">
        <v>22293004</v>
      </c>
      <c r="F229" s="270">
        <v>37.57574288602385</v>
      </c>
      <c r="G229" s="271">
        <v>4219989</v>
      </c>
    </row>
    <row r="230" spans="1:7" ht="12.75">
      <c r="A230" s="268"/>
      <c r="B230" s="311" t="s">
        <v>251</v>
      </c>
      <c r="C230" s="308">
        <v>84832107</v>
      </c>
      <c r="D230" s="153">
        <v>27713722</v>
      </c>
      <c r="E230" s="153">
        <v>22364430</v>
      </c>
      <c r="F230" s="270">
        <v>26.363166955171817</v>
      </c>
      <c r="G230" s="271">
        <v>3728993</v>
      </c>
    </row>
    <row r="231" spans="1:7" ht="12.75">
      <c r="A231" s="268"/>
      <c r="B231" s="289" t="s">
        <v>252</v>
      </c>
      <c r="C231" s="308">
        <v>5612514</v>
      </c>
      <c r="D231" s="308">
        <v>2276524</v>
      </c>
      <c r="E231" s="308">
        <v>1775905</v>
      </c>
      <c r="F231" s="270">
        <v>31.641880982390425</v>
      </c>
      <c r="G231" s="271">
        <v>312491</v>
      </c>
    </row>
    <row r="232" spans="1:7" ht="12.75">
      <c r="A232" s="268"/>
      <c r="B232" s="311" t="s">
        <v>274</v>
      </c>
      <c r="C232" s="308">
        <v>1063437</v>
      </c>
      <c r="D232" s="153">
        <v>401022</v>
      </c>
      <c r="E232" s="153">
        <v>137225</v>
      </c>
      <c r="F232" s="270">
        <v>12.903914383268592</v>
      </c>
      <c r="G232" s="271">
        <v>11267</v>
      </c>
    </row>
    <row r="233" spans="1:7" ht="12.75">
      <c r="A233" s="268"/>
      <c r="B233" s="311" t="s">
        <v>253</v>
      </c>
      <c r="C233" s="308">
        <v>4549077</v>
      </c>
      <c r="D233" s="153">
        <v>1875502</v>
      </c>
      <c r="E233" s="153">
        <v>1638680</v>
      </c>
      <c r="F233" s="270">
        <v>36.0222524261515</v>
      </c>
      <c r="G233" s="271">
        <v>301224</v>
      </c>
    </row>
    <row r="234" spans="1:7" ht="25.5">
      <c r="A234" s="268"/>
      <c r="B234" s="295" t="s">
        <v>256</v>
      </c>
      <c r="C234" s="308">
        <v>4325038</v>
      </c>
      <c r="D234" s="308">
        <v>2688814</v>
      </c>
      <c r="E234" s="308">
        <v>1594427</v>
      </c>
      <c r="F234" s="270">
        <v>36.86504026091794</v>
      </c>
      <c r="G234" s="271">
        <v>144666</v>
      </c>
    </row>
    <row r="235" spans="1:7" ht="12.75">
      <c r="A235" s="268"/>
      <c r="B235" s="290" t="s">
        <v>257</v>
      </c>
      <c r="C235" s="308">
        <v>4325038</v>
      </c>
      <c r="D235" s="153">
        <v>2688814</v>
      </c>
      <c r="E235" s="153">
        <v>1594427</v>
      </c>
      <c r="F235" s="270">
        <v>36.86504026091794</v>
      </c>
      <c r="G235" s="271">
        <v>144666</v>
      </c>
    </row>
    <row r="236" spans="1:7" ht="12.75">
      <c r="A236" s="268"/>
      <c r="B236" s="289" t="s">
        <v>195</v>
      </c>
      <c r="C236" s="153">
        <v>8647</v>
      </c>
      <c r="D236" s="153">
        <v>0</v>
      </c>
      <c r="E236" s="153">
        <v>0</v>
      </c>
      <c r="F236" s="270">
        <v>0</v>
      </c>
      <c r="G236" s="271">
        <v>0</v>
      </c>
    </row>
    <row r="237" spans="1:7" ht="25.5">
      <c r="A237" s="268"/>
      <c r="B237" s="290" t="s">
        <v>275</v>
      </c>
      <c r="C237" s="153">
        <v>8647</v>
      </c>
      <c r="D237" s="153">
        <v>0</v>
      </c>
      <c r="E237" s="153">
        <v>0</v>
      </c>
      <c r="F237" s="270">
        <v>0</v>
      </c>
      <c r="G237" s="271">
        <v>0</v>
      </c>
    </row>
    <row r="238" spans="1:7" ht="38.25">
      <c r="A238" s="268"/>
      <c r="B238" s="334" t="s">
        <v>276</v>
      </c>
      <c r="C238" s="153">
        <v>8647</v>
      </c>
      <c r="D238" s="153">
        <v>0</v>
      </c>
      <c r="E238" s="153">
        <v>0</v>
      </c>
      <c r="F238" s="270">
        <v>0</v>
      </c>
      <c r="G238" s="271">
        <v>0</v>
      </c>
    </row>
    <row r="239" spans="1:7" ht="12.75">
      <c r="A239" s="268"/>
      <c r="B239" s="293" t="s">
        <v>200</v>
      </c>
      <c r="C239" s="308">
        <v>32488747</v>
      </c>
      <c r="D239" s="308">
        <v>6892913</v>
      </c>
      <c r="E239" s="308">
        <v>5425186</v>
      </c>
      <c r="F239" s="270">
        <v>16.698661847439052</v>
      </c>
      <c r="G239" s="271">
        <v>700471</v>
      </c>
    </row>
    <row r="240" spans="1:7" ht="12.75">
      <c r="A240" s="268"/>
      <c r="B240" s="289" t="s">
        <v>254</v>
      </c>
      <c r="C240" s="308">
        <v>32488747</v>
      </c>
      <c r="D240" s="153">
        <v>6892913</v>
      </c>
      <c r="E240" s="153">
        <v>5425186</v>
      </c>
      <c r="F240" s="270">
        <v>16.698661847439052</v>
      </c>
      <c r="G240" s="271">
        <v>700471</v>
      </c>
    </row>
    <row r="241" spans="1:7" s="319" customFormat="1" ht="12.75" hidden="1">
      <c r="A241" s="315"/>
      <c r="B241" s="323" t="s">
        <v>277</v>
      </c>
      <c r="C241" s="317">
        <v>0</v>
      </c>
      <c r="D241" s="317">
        <v>0</v>
      </c>
      <c r="E241" s="317">
        <v>0</v>
      </c>
      <c r="F241" s="318" t="e">
        <v>#DIV/0!</v>
      </c>
      <c r="G241" s="271">
        <v>0</v>
      </c>
    </row>
    <row r="242" spans="1:7" s="319" customFormat="1" ht="12.75" hidden="1">
      <c r="A242" s="315"/>
      <c r="B242" s="324" t="s">
        <v>278</v>
      </c>
      <c r="C242" s="317">
        <v>0</v>
      </c>
      <c r="D242" s="317">
        <v>0</v>
      </c>
      <c r="E242" s="317">
        <v>0</v>
      </c>
      <c r="F242" s="318" t="e">
        <v>#DIV/0!</v>
      </c>
      <c r="G242" s="271">
        <v>0</v>
      </c>
    </row>
    <row r="243" spans="1:7" s="319" customFormat="1" ht="38.25" hidden="1">
      <c r="A243" s="315"/>
      <c r="B243" s="336" t="s">
        <v>209</v>
      </c>
      <c r="C243" s="317">
        <v>0</v>
      </c>
      <c r="D243" s="322">
        <v>0</v>
      </c>
      <c r="E243" s="322">
        <v>0</v>
      </c>
      <c r="F243" s="318" t="e">
        <v>#DIV/0!</v>
      </c>
      <c r="G243" s="271">
        <v>0</v>
      </c>
    </row>
    <row r="244" spans="1:7" ht="12.75">
      <c r="A244" s="268"/>
      <c r="B244" s="276" t="s">
        <v>1151</v>
      </c>
      <c r="C244" s="308">
        <v>-465201</v>
      </c>
      <c r="D244" s="308">
        <v>-401644</v>
      </c>
      <c r="E244" s="308" t="s">
        <v>1147</v>
      </c>
      <c r="F244" s="270" t="s">
        <v>1147</v>
      </c>
      <c r="G244" s="270" t="s">
        <v>1147</v>
      </c>
    </row>
    <row r="245" spans="1:7" ht="12.75">
      <c r="A245" s="268"/>
      <c r="B245" s="276" t="s">
        <v>1152</v>
      </c>
      <c r="C245" s="308">
        <v>465201</v>
      </c>
      <c r="D245" s="308">
        <v>401644</v>
      </c>
      <c r="E245" s="308">
        <v>401644</v>
      </c>
      <c r="F245" s="270" t="s">
        <v>1147</v>
      </c>
      <c r="G245" s="142">
        <v>147859</v>
      </c>
    </row>
    <row r="246" spans="1:7" ht="12.75">
      <c r="A246" s="268"/>
      <c r="B246" s="293" t="s">
        <v>258</v>
      </c>
      <c r="C246" s="308">
        <v>465201</v>
      </c>
      <c r="D246" s="308">
        <v>401644</v>
      </c>
      <c r="E246" s="308">
        <v>401644</v>
      </c>
      <c r="F246" s="270" t="s">
        <v>1147</v>
      </c>
      <c r="G246" s="142">
        <v>147859</v>
      </c>
    </row>
    <row r="247" spans="1:7" ht="38.25">
      <c r="A247" s="268"/>
      <c r="B247" s="295" t="s">
        <v>259</v>
      </c>
      <c r="C247" s="308">
        <v>211416</v>
      </c>
      <c r="D247" s="308">
        <v>147859</v>
      </c>
      <c r="E247" s="308">
        <v>147859</v>
      </c>
      <c r="F247" s="270" t="s">
        <v>1147</v>
      </c>
      <c r="G247" s="142">
        <v>147859</v>
      </c>
    </row>
    <row r="248" spans="1:7" ht="51">
      <c r="A248" s="268"/>
      <c r="B248" s="295" t="s">
        <v>279</v>
      </c>
      <c r="C248" s="308">
        <v>253785</v>
      </c>
      <c r="D248" s="153">
        <v>253785</v>
      </c>
      <c r="E248" s="153">
        <v>253785</v>
      </c>
      <c r="F248" s="270" t="s">
        <v>1147</v>
      </c>
      <c r="G248" s="142">
        <v>0</v>
      </c>
    </row>
    <row r="249" spans="1:7" ht="12.75">
      <c r="A249" s="268"/>
      <c r="B249" s="337"/>
      <c r="C249" s="153"/>
      <c r="D249" s="153"/>
      <c r="E249" s="153"/>
      <c r="F249" s="270"/>
      <c r="G249" s="271"/>
    </row>
    <row r="250" spans="1:7" ht="12.75">
      <c r="A250" s="268"/>
      <c r="B250" s="303" t="s">
        <v>280</v>
      </c>
      <c r="C250" s="151"/>
      <c r="D250" s="153"/>
      <c r="E250" s="153"/>
      <c r="F250" s="270"/>
      <c r="G250" s="271"/>
    </row>
    <row r="251" spans="1:7" ht="12.75">
      <c r="A251" s="268"/>
      <c r="B251" s="272" t="s">
        <v>242</v>
      </c>
      <c r="C251" s="306">
        <v>32979610</v>
      </c>
      <c r="D251" s="306">
        <v>13876849</v>
      </c>
      <c r="E251" s="306">
        <v>13890869</v>
      </c>
      <c r="F251" s="267">
        <v>42.11956721137697</v>
      </c>
      <c r="G251" s="273">
        <v>2207529</v>
      </c>
    </row>
    <row r="252" spans="1:7" ht="25.5">
      <c r="A252" s="268"/>
      <c r="B252" s="307" t="s">
        <v>243</v>
      </c>
      <c r="C252" s="308">
        <v>477500</v>
      </c>
      <c r="D252" s="153">
        <v>199961</v>
      </c>
      <c r="E252" s="153">
        <v>68053</v>
      </c>
      <c r="F252" s="270">
        <v>14.25193717277487</v>
      </c>
      <c r="G252" s="271">
        <v>1509</v>
      </c>
    </row>
    <row r="253" spans="1:7" ht="12.75">
      <c r="A253" s="268"/>
      <c r="B253" s="293" t="s">
        <v>261</v>
      </c>
      <c r="C253" s="308">
        <v>800000</v>
      </c>
      <c r="D253" s="153">
        <v>240000</v>
      </c>
      <c r="E253" s="153">
        <v>385928</v>
      </c>
      <c r="F253" s="270">
        <v>48.241</v>
      </c>
      <c r="G253" s="271">
        <v>0</v>
      </c>
    </row>
    <row r="254" spans="1:7" s="319" customFormat="1" ht="12.75" hidden="1">
      <c r="A254" s="315"/>
      <c r="B254" s="320" t="s">
        <v>262</v>
      </c>
      <c r="C254" s="317">
        <v>0</v>
      </c>
      <c r="D254" s="322">
        <v>0</v>
      </c>
      <c r="E254" s="322">
        <v>0</v>
      </c>
      <c r="F254" s="318" t="e">
        <v>#DIV/0!</v>
      </c>
      <c r="G254" s="271">
        <v>0</v>
      </c>
    </row>
    <row r="255" spans="1:7" s="319" customFormat="1" ht="12.75" hidden="1">
      <c r="A255" s="315"/>
      <c r="B255" s="323" t="s">
        <v>263</v>
      </c>
      <c r="C255" s="317">
        <v>0</v>
      </c>
      <c r="D255" s="322">
        <v>0</v>
      </c>
      <c r="E255" s="322">
        <v>0</v>
      </c>
      <c r="F255" s="318" t="e">
        <v>#DIV/0!</v>
      </c>
      <c r="G255" s="271">
        <v>0</v>
      </c>
    </row>
    <row r="256" spans="1:7" s="319" customFormat="1" ht="12.75" hidden="1">
      <c r="A256" s="315"/>
      <c r="B256" s="324" t="s">
        <v>264</v>
      </c>
      <c r="C256" s="317">
        <v>0</v>
      </c>
      <c r="D256" s="317">
        <v>0</v>
      </c>
      <c r="E256" s="317">
        <v>0</v>
      </c>
      <c r="F256" s="318" t="e">
        <v>#DIV/0!</v>
      </c>
      <c r="G256" s="271">
        <v>0</v>
      </c>
    </row>
    <row r="257" spans="1:7" s="319" customFormat="1" ht="12.75" hidden="1">
      <c r="A257" s="315"/>
      <c r="B257" s="325" t="s">
        <v>265</v>
      </c>
      <c r="C257" s="317">
        <v>0</v>
      </c>
      <c r="D257" s="317">
        <v>0</v>
      </c>
      <c r="E257" s="317">
        <v>0</v>
      </c>
      <c r="F257" s="318" t="e">
        <v>#DIV/0!</v>
      </c>
      <c r="G257" s="271">
        <v>0</v>
      </c>
    </row>
    <row r="258" spans="1:7" s="319" customFormat="1" ht="53.25" customHeight="1" hidden="1">
      <c r="A258" s="315"/>
      <c r="B258" s="326" t="s">
        <v>266</v>
      </c>
      <c r="C258" s="317">
        <v>0</v>
      </c>
      <c r="D258" s="322">
        <v>0</v>
      </c>
      <c r="E258" s="322">
        <v>0</v>
      </c>
      <c r="F258" s="318" t="e">
        <v>#DIV/0!</v>
      </c>
      <c r="G258" s="271">
        <v>0</v>
      </c>
    </row>
    <row r="259" spans="1:7" ht="12.75">
      <c r="A259" s="268"/>
      <c r="B259" s="293" t="s">
        <v>244</v>
      </c>
      <c r="C259" s="308">
        <v>31702110</v>
      </c>
      <c r="D259" s="308">
        <v>13436888</v>
      </c>
      <c r="E259" s="308">
        <v>13436888</v>
      </c>
      <c r="F259" s="270">
        <v>42.38483810699035</v>
      </c>
      <c r="G259" s="271">
        <v>2206020</v>
      </c>
    </row>
    <row r="260" spans="1:7" ht="25.5">
      <c r="A260" s="268"/>
      <c r="B260" s="295" t="s">
        <v>245</v>
      </c>
      <c r="C260" s="308">
        <v>31702110</v>
      </c>
      <c r="D260" s="153">
        <v>13436888</v>
      </c>
      <c r="E260" s="153">
        <v>13436888</v>
      </c>
      <c r="F260" s="270">
        <v>42.38483810699035</v>
      </c>
      <c r="G260" s="271">
        <v>2206020</v>
      </c>
    </row>
    <row r="261" spans="1:7" ht="12.75">
      <c r="A261" s="268"/>
      <c r="B261" s="272" t="s">
        <v>246</v>
      </c>
      <c r="C261" s="151">
        <v>32979610</v>
      </c>
      <c r="D261" s="151">
        <v>13876849</v>
      </c>
      <c r="E261" s="151">
        <v>12268734</v>
      </c>
      <c r="F261" s="267">
        <v>37.200967506892894</v>
      </c>
      <c r="G261" s="273">
        <v>2258676</v>
      </c>
    </row>
    <row r="262" spans="1:7" ht="12.75">
      <c r="A262" s="268"/>
      <c r="B262" s="293" t="s">
        <v>247</v>
      </c>
      <c r="C262" s="308">
        <v>31868092</v>
      </c>
      <c r="D262" s="308">
        <v>13281838</v>
      </c>
      <c r="E262" s="308">
        <v>12008116</v>
      </c>
      <c r="F262" s="270">
        <v>37.680687001907735</v>
      </c>
      <c r="G262" s="271">
        <v>2168268</v>
      </c>
    </row>
    <row r="263" spans="1:7" ht="12.75">
      <c r="A263" s="268"/>
      <c r="B263" s="289" t="s">
        <v>248</v>
      </c>
      <c r="C263" s="308">
        <v>30736987</v>
      </c>
      <c r="D263" s="308">
        <v>12344310</v>
      </c>
      <c r="E263" s="308">
        <v>11176794</v>
      </c>
      <c r="F263" s="270">
        <v>36.362685776585714</v>
      </c>
      <c r="G263" s="271">
        <v>2152222</v>
      </c>
    </row>
    <row r="264" spans="1:7" ht="12.75">
      <c r="A264" s="268"/>
      <c r="B264" s="311" t="s">
        <v>249</v>
      </c>
      <c r="C264" s="308">
        <v>16892140</v>
      </c>
      <c r="D264" s="153">
        <v>6915660</v>
      </c>
      <c r="E264" s="153">
        <v>6712177</v>
      </c>
      <c r="F264" s="270">
        <v>39.73550420491424</v>
      </c>
      <c r="G264" s="271">
        <v>1264950</v>
      </c>
    </row>
    <row r="265" spans="1:7" ht="12.75">
      <c r="A265" s="268"/>
      <c r="B265" s="313" t="s">
        <v>250</v>
      </c>
      <c r="C265" s="308">
        <v>13772014</v>
      </c>
      <c r="D265" s="153">
        <v>5520027</v>
      </c>
      <c r="E265" s="153">
        <v>5428083</v>
      </c>
      <c r="F265" s="270">
        <v>39.41386495831329</v>
      </c>
      <c r="G265" s="271">
        <v>1009862</v>
      </c>
    </row>
    <row r="266" spans="1:7" ht="12.75">
      <c r="A266" s="268"/>
      <c r="B266" s="311" t="s">
        <v>251</v>
      </c>
      <c r="C266" s="308">
        <v>13844847</v>
      </c>
      <c r="D266" s="153">
        <v>5428650</v>
      </c>
      <c r="E266" s="153">
        <v>4464617</v>
      </c>
      <c r="F266" s="270">
        <v>32.24749973762802</v>
      </c>
      <c r="G266" s="271">
        <v>887272</v>
      </c>
    </row>
    <row r="267" spans="1:7" ht="12.75">
      <c r="A267" s="268"/>
      <c r="B267" s="289" t="s">
        <v>252</v>
      </c>
      <c r="C267" s="308">
        <v>213825</v>
      </c>
      <c r="D267" s="308">
        <v>61164</v>
      </c>
      <c r="E267" s="308">
        <v>49394</v>
      </c>
      <c r="F267" s="270">
        <v>23.10019876066877</v>
      </c>
      <c r="G267" s="271">
        <v>13856</v>
      </c>
    </row>
    <row r="268" spans="1:7" ht="12.75" hidden="1">
      <c r="A268" s="268"/>
      <c r="B268" s="311" t="s">
        <v>274</v>
      </c>
      <c r="C268" s="308">
        <v>0</v>
      </c>
      <c r="D268" s="153">
        <v>0</v>
      </c>
      <c r="E268" s="153">
        <v>0</v>
      </c>
      <c r="F268" s="270" t="e">
        <v>#DIV/0!</v>
      </c>
      <c r="G268" s="271">
        <v>0</v>
      </c>
    </row>
    <row r="269" spans="1:7" ht="12.75">
      <c r="A269" s="268"/>
      <c r="B269" s="311" t="s">
        <v>253</v>
      </c>
      <c r="C269" s="308">
        <v>213825</v>
      </c>
      <c r="D269" s="153">
        <v>61164</v>
      </c>
      <c r="E269" s="153">
        <v>49394</v>
      </c>
      <c r="F269" s="270">
        <v>23.10019876066877</v>
      </c>
      <c r="G269" s="271">
        <v>13856</v>
      </c>
    </row>
    <row r="270" spans="1:7" ht="25.5">
      <c r="A270" s="268"/>
      <c r="B270" s="295" t="s">
        <v>256</v>
      </c>
      <c r="C270" s="308">
        <v>876000</v>
      </c>
      <c r="D270" s="308">
        <v>866044</v>
      </c>
      <c r="E270" s="308">
        <v>778351</v>
      </c>
      <c r="F270" s="270">
        <v>88.85285388127853</v>
      </c>
      <c r="G270" s="271">
        <v>1643</v>
      </c>
    </row>
    <row r="271" spans="1:7" ht="12.75">
      <c r="A271" s="268"/>
      <c r="B271" s="290" t="s">
        <v>257</v>
      </c>
      <c r="C271" s="308">
        <v>876000</v>
      </c>
      <c r="D271" s="153">
        <v>866044</v>
      </c>
      <c r="E271" s="153">
        <v>778351</v>
      </c>
      <c r="F271" s="270">
        <v>88.85285388127853</v>
      </c>
      <c r="G271" s="271">
        <v>1643</v>
      </c>
    </row>
    <row r="272" spans="1:7" ht="12.75">
      <c r="A272" s="268"/>
      <c r="B272" s="289" t="s">
        <v>195</v>
      </c>
      <c r="C272" s="153">
        <v>41280</v>
      </c>
      <c r="D272" s="153">
        <v>10320</v>
      </c>
      <c r="E272" s="153">
        <v>3577</v>
      </c>
      <c r="F272" s="270">
        <v>8.665213178294575</v>
      </c>
      <c r="G272" s="271">
        <v>547</v>
      </c>
    </row>
    <row r="273" spans="1:7" ht="25.5">
      <c r="A273" s="268"/>
      <c r="B273" s="290" t="s">
        <v>275</v>
      </c>
      <c r="C273" s="153">
        <v>41280</v>
      </c>
      <c r="D273" s="153">
        <v>10320</v>
      </c>
      <c r="E273" s="153">
        <v>3577</v>
      </c>
      <c r="F273" s="270">
        <v>8.665213178294575</v>
      </c>
      <c r="G273" s="271">
        <v>547</v>
      </c>
    </row>
    <row r="274" spans="1:7" ht="38.25">
      <c r="A274" s="268"/>
      <c r="B274" s="334" t="s">
        <v>276</v>
      </c>
      <c r="C274" s="153">
        <v>41280</v>
      </c>
      <c r="D274" s="153">
        <v>10320</v>
      </c>
      <c r="E274" s="153">
        <v>3577</v>
      </c>
      <c r="F274" s="270">
        <v>8.665213178294575</v>
      </c>
      <c r="G274" s="271">
        <v>547</v>
      </c>
    </row>
    <row r="275" spans="1:7" ht="12.75">
      <c r="A275" s="268"/>
      <c r="B275" s="293" t="s">
        <v>200</v>
      </c>
      <c r="C275" s="308">
        <v>1111518</v>
      </c>
      <c r="D275" s="308">
        <v>595011</v>
      </c>
      <c r="E275" s="308">
        <v>260618</v>
      </c>
      <c r="F275" s="270">
        <v>23.44703369626043</v>
      </c>
      <c r="G275" s="271">
        <v>90408</v>
      </c>
    </row>
    <row r="276" spans="1:7" ht="12.75">
      <c r="A276" s="268"/>
      <c r="B276" s="289" t="s">
        <v>254</v>
      </c>
      <c r="C276" s="308">
        <v>1111518</v>
      </c>
      <c r="D276" s="153">
        <v>595011</v>
      </c>
      <c r="E276" s="153">
        <v>260618</v>
      </c>
      <c r="F276" s="270">
        <v>23.44703369626043</v>
      </c>
      <c r="G276" s="271">
        <v>90408</v>
      </c>
    </row>
    <row r="277" spans="1:7" s="319" customFormat="1" ht="12.75" hidden="1">
      <c r="A277" s="315"/>
      <c r="B277" s="316" t="s">
        <v>1151</v>
      </c>
      <c r="C277" s="317">
        <v>0</v>
      </c>
      <c r="D277" s="317">
        <v>0</v>
      </c>
      <c r="E277" s="322" t="s">
        <v>1147</v>
      </c>
      <c r="F277" s="318" t="s">
        <v>1147</v>
      </c>
      <c r="G277" s="271" t="e">
        <v>#VALUE!</v>
      </c>
    </row>
    <row r="278" spans="1:7" s="319" customFormat="1" ht="12.75" hidden="1">
      <c r="A278" s="315"/>
      <c r="B278" s="316" t="s">
        <v>1152</v>
      </c>
      <c r="C278" s="317">
        <v>0</v>
      </c>
      <c r="D278" s="317">
        <v>0</v>
      </c>
      <c r="E278" s="317">
        <v>0</v>
      </c>
      <c r="F278" s="318" t="s">
        <v>1147</v>
      </c>
      <c r="G278" s="271">
        <v>0</v>
      </c>
    </row>
    <row r="279" spans="1:7" s="319" customFormat="1" ht="12.75" hidden="1">
      <c r="A279" s="315"/>
      <c r="B279" s="320" t="s">
        <v>258</v>
      </c>
      <c r="C279" s="317">
        <v>0</v>
      </c>
      <c r="D279" s="317">
        <v>0</v>
      </c>
      <c r="E279" s="317">
        <v>0</v>
      </c>
      <c r="F279" s="318" t="s">
        <v>1147</v>
      </c>
      <c r="G279" s="271">
        <v>0</v>
      </c>
    </row>
    <row r="280" spans="1:7" s="319" customFormat="1" ht="38.25" hidden="1">
      <c r="A280" s="315"/>
      <c r="B280" s="321" t="s">
        <v>259</v>
      </c>
      <c r="C280" s="317">
        <v>0</v>
      </c>
      <c r="D280" s="322">
        <v>0</v>
      </c>
      <c r="E280" s="322">
        <v>0</v>
      </c>
      <c r="F280" s="318" t="s">
        <v>1147</v>
      </c>
      <c r="G280" s="271">
        <v>0</v>
      </c>
    </row>
    <row r="281" spans="1:7" ht="12.75">
      <c r="A281" s="268"/>
      <c r="B281" s="314"/>
      <c r="C281" s="161"/>
      <c r="D281" s="153"/>
      <c r="E281" s="153"/>
      <c r="F281" s="270"/>
      <c r="G281" s="271"/>
    </row>
    <row r="282" spans="1:7" ht="12.75">
      <c r="A282" s="268"/>
      <c r="B282" s="303" t="s">
        <v>281</v>
      </c>
      <c r="C282" s="151"/>
      <c r="D282" s="153"/>
      <c r="E282" s="153"/>
      <c r="F282" s="270"/>
      <c r="G282" s="271"/>
    </row>
    <row r="283" spans="1:7" ht="12.75">
      <c r="A283" s="268"/>
      <c r="B283" s="272" t="s">
        <v>242</v>
      </c>
      <c r="C283" s="306">
        <v>172733925</v>
      </c>
      <c r="D283" s="306">
        <v>141917288</v>
      </c>
      <c r="E283" s="306">
        <v>142194047</v>
      </c>
      <c r="F283" s="267">
        <v>82.31969892422696</v>
      </c>
      <c r="G283" s="273">
        <v>63131281</v>
      </c>
    </row>
    <row r="284" spans="1:7" ht="25.5">
      <c r="A284" s="268"/>
      <c r="B284" s="307" t="s">
        <v>243</v>
      </c>
      <c r="C284" s="308">
        <v>4137629</v>
      </c>
      <c r="D284" s="153">
        <v>1930587</v>
      </c>
      <c r="E284" s="153">
        <v>2218984</v>
      </c>
      <c r="F284" s="270">
        <v>53.62936116312022</v>
      </c>
      <c r="G284" s="271">
        <v>86561</v>
      </c>
    </row>
    <row r="285" spans="1:7" ht="12.75">
      <c r="A285" s="268"/>
      <c r="B285" s="293" t="s">
        <v>261</v>
      </c>
      <c r="C285" s="308">
        <v>1341042</v>
      </c>
      <c r="D285" s="153">
        <v>236172</v>
      </c>
      <c r="E285" s="153">
        <v>152037</v>
      </c>
      <c r="F285" s="270">
        <v>11.337228811625586</v>
      </c>
      <c r="G285" s="271">
        <v>0</v>
      </c>
    </row>
    <row r="286" spans="1:7" ht="25.5">
      <c r="A286" s="268"/>
      <c r="B286" s="295" t="s">
        <v>282</v>
      </c>
      <c r="C286" s="308">
        <v>55838</v>
      </c>
      <c r="D286" s="153">
        <v>0</v>
      </c>
      <c r="E286" s="153">
        <v>0</v>
      </c>
      <c r="F286" s="270">
        <v>0</v>
      </c>
      <c r="G286" s="271">
        <v>0</v>
      </c>
    </row>
    <row r="287" spans="1:7" ht="12.75">
      <c r="A287" s="268"/>
      <c r="B287" s="307" t="s">
        <v>262</v>
      </c>
      <c r="C287" s="308">
        <v>115900</v>
      </c>
      <c r="D287" s="308">
        <v>43403</v>
      </c>
      <c r="E287" s="308">
        <v>115900</v>
      </c>
      <c r="F287" s="270">
        <v>100</v>
      </c>
      <c r="G287" s="271">
        <v>115900</v>
      </c>
    </row>
    <row r="288" spans="1:7" ht="12.75" customHeight="1">
      <c r="A288" s="268"/>
      <c r="B288" s="289" t="s">
        <v>263</v>
      </c>
      <c r="C288" s="308">
        <v>115900</v>
      </c>
      <c r="D288" s="308">
        <v>43403</v>
      </c>
      <c r="E288" s="308">
        <v>115900</v>
      </c>
      <c r="F288" s="270">
        <v>100</v>
      </c>
      <c r="G288" s="271">
        <v>115900</v>
      </c>
    </row>
    <row r="289" spans="1:7" ht="12.75" customHeight="1">
      <c r="A289" s="268"/>
      <c r="B289" s="338" t="s">
        <v>264</v>
      </c>
      <c r="C289" s="339">
        <v>115900</v>
      </c>
      <c r="D289" s="339">
        <v>43403</v>
      </c>
      <c r="E289" s="339">
        <v>115900</v>
      </c>
      <c r="F289" s="270">
        <v>100</v>
      </c>
      <c r="G289" s="271">
        <v>115900</v>
      </c>
    </row>
    <row r="290" spans="1:7" ht="38.25" customHeight="1">
      <c r="A290" s="268"/>
      <c r="B290" s="340" t="s">
        <v>283</v>
      </c>
      <c r="C290" s="308">
        <v>115900</v>
      </c>
      <c r="D290" s="308">
        <v>43403</v>
      </c>
      <c r="E290" s="308">
        <v>115900</v>
      </c>
      <c r="F290" s="270">
        <v>100</v>
      </c>
      <c r="G290" s="271">
        <v>115900</v>
      </c>
    </row>
    <row r="291" spans="1:7" s="319" customFormat="1" ht="51" hidden="1">
      <c r="A291" s="315"/>
      <c r="B291" s="341" t="s">
        <v>284</v>
      </c>
      <c r="C291" s="317">
        <v>0</v>
      </c>
      <c r="D291" s="322">
        <v>0</v>
      </c>
      <c r="E291" s="322">
        <v>0</v>
      </c>
      <c r="F291" s="318" t="e">
        <v>#DIV/0!</v>
      </c>
      <c r="G291" s="271">
        <v>0</v>
      </c>
    </row>
    <row r="292" spans="1:7" ht="51">
      <c r="A292" s="268"/>
      <c r="B292" s="342" t="s">
        <v>285</v>
      </c>
      <c r="C292" s="308">
        <v>115900</v>
      </c>
      <c r="D292" s="153">
        <v>43403</v>
      </c>
      <c r="E292" s="153">
        <v>115900</v>
      </c>
      <c r="F292" s="270">
        <v>100</v>
      </c>
      <c r="G292" s="271">
        <v>115900</v>
      </c>
    </row>
    <row r="293" spans="1:7" ht="51" hidden="1">
      <c r="A293" s="268"/>
      <c r="B293" s="342" t="s">
        <v>284</v>
      </c>
      <c r="C293" s="308">
        <v>0</v>
      </c>
      <c r="D293" s="308">
        <v>0</v>
      </c>
      <c r="E293" s="308">
        <v>0</v>
      </c>
      <c r="F293" s="270" t="e">
        <v>#DIV/0!</v>
      </c>
      <c r="G293" s="271">
        <v>0</v>
      </c>
    </row>
    <row r="294" spans="1:7" ht="51" hidden="1">
      <c r="A294" s="268"/>
      <c r="B294" s="342" t="s">
        <v>284</v>
      </c>
      <c r="C294" s="308">
        <v>0</v>
      </c>
      <c r="D294" s="153">
        <v>0</v>
      </c>
      <c r="E294" s="153">
        <v>0</v>
      </c>
      <c r="F294" s="270" t="e">
        <v>#DIV/0!</v>
      </c>
      <c r="G294" s="271">
        <v>0</v>
      </c>
    </row>
    <row r="295" spans="1:7" ht="12.75">
      <c r="A295" s="268"/>
      <c r="B295" s="293" t="s">
        <v>244</v>
      </c>
      <c r="C295" s="308">
        <v>167139354</v>
      </c>
      <c r="D295" s="308">
        <v>139707126</v>
      </c>
      <c r="E295" s="308">
        <v>139707126</v>
      </c>
      <c r="F295" s="270">
        <v>83.58721190223099</v>
      </c>
      <c r="G295" s="271">
        <v>62928820</v>
      </c>
    </row>
    <row r="296" spans="1:7" ht="25.5">
      <c r="A296" s="268"/>
      <c r="B296" s="295" t="s">
        <v>245</v>
      </c>
      <c r="C296" s="308">
        <v>105145389</v>
      </c>
      <c r="D296" s="153">
        <v>79392486</v>
      </c>
      <c r="E296" s="153">
        <v>79392486</v>
      </c>
      <c r="F296" s="270">
        <v>75.507339651385</v>
      </c>
      <c r="G296" s="271">
        <v>2614180</v>
      </c>
    </row>
    <row r="297" spans="1:7" ht="25.5">
      <c r="A297" s="268"/>
      <c r="B297" s="295" t="s">
        <v>286</v>
      </c>
      <c r="C297" s="308">
        <v>61993965</v>
      </c>
      <c r="D297" s="308">
        <v>60314640</v>
      </c>
      <c r="E297" s="308">
        <v>60314640</v>
      </c>
      <c r="F297" s="270">
        <v>97.29114761412664</v>
      </c>
      <c r="G297" s="142">
        <v>60314640</v>
      </c>
    </row>
    <row r="298" spans="1:7" ht="12.75">
      <c r="A298" s="268"/>
      <c r="B298" s="272" t="s">
        <v>246</v>
      </c>
      <c r="C298" s="151">
        <v>172736942</v>
      </c>
      <c r="D298" s="151">
        <v>141559309</v>
      </c>
      <c r="E298" s="151">
        <v>97872962</v>
      </c>
      <c r="F298" s="267">
        <v>56.6601219558466</v>
      </c>
      <c r="G298" s="273">
        <v>22901126</v>
      </c>
    </row>
    <row r="299" spans="1:7" ht="12.75">
      <c r="A299" s="268"/>
      <c r="B299" s="293" t="s">
        <v>247</v>
      </c>
      <c r="C299" s="308">
        <v>167173714</v>
      </c>
      <c r="D299" s="308">
        <v>139239642</v>
      </c>
      <c r="E299" s="308">
        <v>96452314</v>
      </c>
      <c r="F299" s="270">
        <v>57.69586120459105</v>
      </c>
      <c r="G299" s="271">
        <v>21979394</v>
      </c>
    </row>
    <row r="300" spans="1:7" ht="12.75">
      <c r="A300" s="268"/>
      <c r="B300" s="289" t="s">
        <v>248</v>
      </c>
      <c r="C300" s="308">
        <v>33056503</v>
      </c>
      <c r="D300" s="308">
        <v>10241902</v>
      </c>
      <c r="E300" s="308">
        <v>9044608</v>
      </c>
      <c r="F300" s="270">
        <v>27.361055100111464</v>
      </c>
      <c r="G300" s="271">
        <v>1736865</v>
      </c>
    </row>
    <row r="301" spans="1:7" ht="12.75">
      <c r="A301" s="268"/>
      <c r="B301" s="311" t="s">
        <v>249</v>
      </c>
      <c r="C301" s="308">
        <v>19054537</v>
      </c>
      <c r="D301" s="153">
        <v>7067106</v>
      </c>
      <c r="E301" s="153">
        <v>6742513</v>
      </c>
      <c r="F301" s="270">
        <v>35.38534155933571</v>
      </c>
      <c r="G301" s="271">
        <v>1378243</v>
      </c>
    </row>
    <row r="302" spans="1:7" ht="12.75">
      <c r="A302" s="268"/>
      <c r="B302" s="313" t="s">
        <v>250</v>
      </c>
      <c r="C302" s="308">
        <v>14697753</v>
      </c>
      <c r="D302" s="153">
        <v>5376658</v>
      </c>
      <c r="E302" s="153">
        <v>5135351</v>
      </c>
      <c r="F302" s="270">
        <v>34.939701327134834</v>
      </c>
      <c r="G302" s="271">
        <v>1038989</v>
      </c>
    </row>
    <row r="303" spans="1:7" ht="12.75">
      <c r="A303" s="268"/>
      <c r="B303" s="311" t="s">
        <v>251</v>
      </c>
      <c r="C303" s="308">
        <v>14001966</v>
      </c>
      <c r="D303" s="153">
        <v>3174796</v>
      </c>
      <c r="E303" s="153">
        <v>2302095</v>
      </c>
      <c r="F303" s="270">
        <v>16.441226896280135</v>
      </c>
      <c r="G303" s="271">
        <v>358622</v>
      </c>
    </row>
    <row r="304" spans="1:7" ht="12.75">
      <c r="A304" s="268"/>
      <c r="B304" s="289" t="s">
        <v>252</v>
      </c>
      <c r="C304" s="308">
        <v>70095884</v>
      </c>
      <c r="D304" s="308">
        <v>66390250</v>
      </c>
      <c r="E304" s="308">
        <v>65420724</v>
      </c>
      <c r="F304" s="270">
        <v>93.33033591530139</v>
      </c>
      <c r="G304" s="271">
        <v>205282</v>
      </c>
    </row>
    <row r="305" spans="1:7" ht="12.75">
      <c r="A305" s="268"/>
      <c r="B305" s="311" t="s">
        <v>274</v>
      </c>
      <c r="C305" s="308">
        <v>70095884</v>
      </c>
      <c r="D305" s="153">
        <v>66390250</v>
      </c>
      <c r="E305" s="153">
        <v>65420724</v>
      </c>
      <c r="F305" s="270">
        <v>93.33033591530139</v>
      </c>
      <c r="G305" s="271">
        <v>205282</v>
      </c>
    </row>
    <row r="306" spans="1:7" ht="25.5">
      <c r="A306" s="268"/>
      <c r="B306" s="295" t="s">
        <v>256</v>
      </c>
      <c r="C306" s="308">
        <v>875376</v>
      </c>
      <c r="D306" s="308">
        <v>753096</v>
      </c>
      <c r="E306" s="308">
        <v>746472</v>
      </c>
      <c r="F306" s="270">
        <v>85.27444206832264</v>
      </c>
      <c r="G306" s="271">
        <v>24070</v>
      </c>
    </row>
    <row r="307" spans="1:7" s="319" customFormat="1" ht="25.5" hidden="1">
      <c r="A307" s="315"/>
      <c r="B307" s="343" t="s">
        <v>287</v>
      </c>
      <c r="C307" s="317">
        <v>0</v>
      </c>
      <c r="D307" s="317">
        <v>0</v>
      </c>
      <c r="E307" s="317">
        <v>0</v>
      </c>
      <c r="F307" s="318" t="e">
        <v>#DIV/0!</v>
      </c>
      <c r="G307" s="271">
        <v>0</v>
      </c>
    </row>
    <row r="308" spans="1:7" ht="12.75">
      <c r="A308" s="268"/>
      <c r="B308" s="290" t="s">
        <v>257</v>
      </c>
      <c r="C308" s="308">
        <v>875376</v>
      </c>
      <c r="D308" s="153">
        <v>753096</v>
      </c>
      <c r="E308" s="153">
        <v>746472</v>
      </c>
      <c r="F308" s="270">
        <v>85.27444206832264</v>
      </c>
      <c r="G308" s="271">
        <v>24070</v>
      </c>
    </row>
    <row r="309" spans="1:7" ht="12.75">
      <c r="A309" s="268"/>
      <c r="B309" s="289" t="s">
        <v>195</v>
      </c>
      <c r="C309" s="153">
        <v>63145951</v>
      </c>
      <c r="D309" s="153">
        <v>61854394</v>
      </c>
      <c r="E309" s="153">
        <v>21240510</v>
      </c>
      <c r="F309" s="270">
        <v>33.63716859692239</v>
      </c>
      <c r="G309" s="271">
        <v>20013177</v>
      </c>
    </row>
    <row r="310" spans="1:7" ht="25.5">
      <c r="A310" s="268"/>
      <c r="B310" s="290" t="s">
        <v>288</v>
      </c>
      <c r="C310" s="153">
        <v>2308088</v>
      </c>
      <c r="D310" s="153">
        <v>1396754</v>
      </c>
      <c r="E310" s="153">
        <v>1200000</v>
      </c>
      <c r="F310" s="270">
        <v>51.99108526191376</v>
      </c>
      <c r="G310" s="271">
        <v>0</v>
      </c>
    </row>
    <row r="311" spans="1:7" ht="51">
      <c r="A311" s="268"/>
      <c r="B311" s="290" t="s">
        <v>289</v>
      </c>
      <c r="C311" s="153">
        <v>467385</v>
      </c>
      <c r="D311" s="153">
        <v>143000</v>
      </c>
      <c r="E311" s="153">
        <v>40510</v>
      </c>
      <c r="F311" s="270">
        <v>8.667372722701842</v>
      </c>
      <c r="G311" s="271">
        <v>13177</v>
      </c>
    </row>
    <row r="312" spans="1:7" ht="25.5">
      <c r="A312" s="268"/>
      <c r="B312" s="290" t="s">
        <v>290</v>
      </c>
      <c r="C312" s="153">
        <v>60370478</v>
      </c>
      <c r="D312" s="153">
        <v>60314640</v>
      </c>
      <c r="E312" s="153">
        <v>20000000</v>
      </c>
      <c r="F312" s="270">
        <v>33.12877529311595</v>
      </c>
      <c r="G312" s="271">
        <v>20000000</v>
      </c>
    </row>
    <row r="313" spans="1:7" ht="51">
      <c r="A313" s="268"/>
      <c r="B313" s="334" t="s">
        <v>291</v>
      </c>
      <c r="C313" s="153">
        <v>60370478</v>
      </c>
      <c r="D313" s="153">
        <v>60314640</v>
      </c>
      <c r="E313" s="153">
        <v>20000000</v>
      </c>
      <c r="F313" s="270">
        <v>33.12877529311595</v>
      </c>
      <c r="G313" s="271">
        <v>20000000</v>
      </c>
    </row>
    <row r="314" spans="1:7" ht="12.75">
      <c r="A314" s="268"/>
      <c r="B314" s="293" t="s">
        <v>200</v>
      </c>
      <c r="C314" s="308">
        <v>5563228</v>
      </c>
      <c r="D314" s="308">
        <v>2319667</v>
      </c>
      <c r="E314" s="308">
        <v>1420648</v>
      </c>
      <c r="F314" s="270">
        <v>25.53639721399159</v>
      </c>
      <c r="G314" s="271">
        <v>921732</v>
      </c>
    </row>
    <row r="315" spans="1:7" ht="12.75">
      <c r="A315" s="268"/>
      <c r="B315" s="289" t="s">
        <v>254</v>
      </c>
      <c r="C315" s="308">
        <v>1338622</v>
      </c>
      <c r="D315" s="153">
        <v>187341</v>
      </c>
      <c r="E315" s="153">
        <v>45277</v>
      </c>
      <c r="F315" s="270">
        <v>3.3823588735281502</v>
      </c>
      <c r="G315" s="271">
        <v>12819</v>
      </c>
    </row>
    <row r="316" spans="1:7" ht="38.25">
      <c r="A316" s="268"/>
      <c r="B316" s="295" t="s">
        <v>292</v>
      </c>
      <c r="C316" s="308">
        <v>4224606</v>
      </c>
      <c r="D316" s="308">
        <v>2132326</v>
      </c>
      <c r="E316" s="308">
        <v>1375371</v>
      </c>
      <c r="F316" s="270">
        <v>32.55619577304961</v>
      </c>
      <c r="G316" s="271">
        <v>908913</v>
      </c>
    </row>
    <row r="317" spans="1:7" ht="25.5">
      <c r="A317" s="268"/>
      <c r="B317" s="290" t="s">
        <v>278</v>
      </c>
      <c r="C317" s="308">
        <v>2545281</v>
      </c>
      <c r="D317" s="308">
        <v>2132326</v>
      </c>
      <c r="E317" s="308">
        <v>1375371</v>
      </c>
      <c r="F317" s="270">
        <v>54.03611624806849</v>
      </c>
      <c r="G317" s="271">
        <v>908913</v>
      </c>
    </row>
    <row r="318" spans="1:7" ht="38.25">
      <c r="A318" s="268"/>
      <c r="B318" s="334" t="s">
        <v>209</v>
      </c>
      <c r="C318" s="308">
        <v>2545281</v>
      </c>
      <c r="D318" s="153">
        <v>2132326</v>
      </c>
      <c r="E318" s="153">
        <v>1375371</v>
      </c>
      <c r="F318" s="270">
        <v>54.03611624806849</v>
      </c>
      <c r="G318" s="271">
        <v>908913</v>
      </c>
    </row>
    <row r="319" spans="1:7" ht="25.5">
      <c r="A319" s="268"/>
      <c r="B319" s="290" t="s">
        <v>293</v>
      </c>
      <c r="C319" s="308">
        <v>1679325</v>
      </c>
      <c r="D319" s="153">
        <v>0</v>
      </c>
      <c r="E319" s="153">
        <v>0</v>
      </c>
      <c r="F319" s="270">
        <v>0</v>
      </c>
      <c r="G319" s="271">
        <v>0</v>
      </c>
    </row>
    <row r="320" spans="1:7" ht="12.75">
      <c r="A320" s="268"/>
      <c r="B320" s="276" t="s">
        <v>1151</v>
      </c>
      <c r="C320" s="153">
        <v>-3017</v>
      </c>
      <c r="D320" s="153">
        <v>357979</v>
      </c>
      <c r="E320" s="153" t="s">
        <v>1147</v>
      </c>
      <c r="F320" s="270" t="s">
        <v>1147</v>
      </c>
      <c r="G320" s="270" t="s">
        <v>1147</v>
      </c>
    </row>
    <row r="321" spans="1:7" ht="12.75">
      <c r="A321" s="268"/>
      <c r="B321" s="276" t="s">
        <v>1152</v>
      </c>
      <c r="C321" s="308">
        <v>3017</v>
      </c>
      <c r="D321" s="308">
        <v>-357979</v>
      </c>
      <c r="E321" s="308">
        <v>-357979</v>
      </c>
      <c r="F321" s="270" t="s">
        <v>1147</v>
      </c>
      <c r="G321" s="271">
        <v>225212</v>
      </c>
    </row>
    <row r="322" spans="1:7" ht="12.75">
      <c r="A322" s="268"/>
      <c r="B322" s="293" t="s">
        <v>258</v>
      </c>
      <c r="C322" s="308">
        <v>3017</v>
      </c>
      <c r="D322" s="308">
        <v>-357979</v>
      </c>
      <c r="E322" s="308">
        <v>-357979</v>
      </c>
      <c r="F322" s="270" t="s">
        <v>1147</v>
      </c>
      <c r="G322" s="271">
        <v>225212</v>
      </c>
    </row>
    <row r="323" spans="1:7" ht="38.25">
      <c r="A323" s="268"/>
      <c r="B323" s="295" t="s">
        <v>259</v>
      </c>
      <c r="C323" s="308">
        <v>-136808</v>
      </c>
      <c r="D323" s="308">
        <v>-439481</v>
      </c>
      <c r="E323" s="308">
        <v>-439481</v>
      </c>
      <c r="F323" s="270" t="s">
        <v>1147</v>
      </c>
      <c r="G323" s="271">
        <v>143710</v>
      </c>
    </row>
    <row r="324" spans="1:7" ht="51">
      <c r="A324" s="268"/>
      <c r="B324" s="295" t="s">
        <v>279</v>
      </c>
      <c r="C324" s="308">
        <v>139825</v>
      </c>
      <c r="D324" s="153">
        <v>81502</v>
      </c>
      <c r="E324" s="153">
        <v>81502</v>
      </c>
      <c r="F324" s="270" t="s">
        <v>1147</v>
      </c>
      <c r="G324" s="142">
        <v>81502</v>
      </c>
    </row>
    <row r="325" spans="1:7" ht="12.75">
      <c r="A325" s="268"/>
      <c r="B325" s="269"/>
      <c r="C325" s="153"/>
      <c r="D325" s="153"/>
      <c r="E325" s="153"/>
      <c r="F325" s="270"/>
      <c r="G325" s="271"/>
    </row>
    <row r="326" spans="1:7" ht="12.75">
      <c r="A326" s="268"/>
      <c r="B326" s="303" t="s">
        <v>294</v>
      </c>
      <c r="C326" s="151"/>
      <c r="D326" s="153"/>
      <c r="E326" s="153"/>
      <c r="F326" s="270"/>
      <c r="G326" s="271"/>
    </row>
    <row r="327" spans="1:7" ht="12.75">
      <c r="A327" s="268"/>
      <c r="B327" s="272" t="s">
        <v>242</v>
      </c>
      <c r="C327" s="306">
        <v>567217758</v>
      </c>
      <c r="D327" s="306">
        <v>303950218</v>
      </c>
      <c r="E327" s="306">
        <v>302552994</v>
      </c>
      <c r="F327" s="267">
        <v>53.339831084766566</v>
      </c>
      <c r="G327" s="273">
        <v>30139061</v>
      </c>
    </row>
    <row r="328" spans="1:7" ht="25.5">
      <c r="A328" s="268"/>
      <c r="B328" s="307" t="s">
        <v>243</v>
      </c>
      <c r="C328" s="308">
        <v>1536368</v>
      </c>
      <c r="D328" s="153">
        <v>575242</v>
      </c>
      <c r="E328" s="153">
        <v>598492</v>
      </c>
      <c r="F328" s="270">
        <v>38.9549899503244</v>
      </c>
      <c r="G328" s="271">
        <v>64880</v>
      </c>
    </row>
    <row r="329" spans="1:7" ht="12.75">
      <c r="A329" s="268"/>
      <c r="B329" s="293" t="s">
        <v>261</v>
      </c>
      <c r="C329" s="308">
        <v>11608484</v>
      </c>
      <c r="D329" s="153">
        <v>3861396</v>
      </c>
      <c r="E329" s="153">
        <v>2440922</v>
      </c>
      <c r="F329" s="270">
        <v>21.02705228348508</v>
      </c>
      <c r="G329" s="271">
        <v>334507</v>
      </c>
    </row>
    <row r="330" spans="1:7" ht="25.5">
      <c r="A330" s="268"/>
      <c r="B330" s="295" t="s">
        <v>282</v>
      </c>
      <c r="C330" s="308">
        <v>3237238</v>
      </c>
      <c r="D330" s="153">
        <v>846837</v>
      </c>
      <c r="E330" s="153">
        <v>122373</v>
      </c>
      <c r="F330" s="270">
        <v>3.7801669200719874</v>
      </c>
      <c r="G330" s="271">
        <v>26725</v>
      </c>
    </row>
    <row r="331" spans="1:7" ht="12.75">
      <c r="A331" s="268"/>
      <c r="B331" s="293" t="s">
        <v>244</v>
      </c>
      <c r="C331" s="308">
        <v>554072906</v>
      </c>
      <c r="D331" s="308">
        <v>299513580</v>
      </c>
      <c r="E331" s="308">
        <v>299513580</v>
      </c>
      <c r="F331" s="270">
        <v>54.0567092807819</v>
      </c>
      <c r="G331" s="271">
        <v>29739674</v>
      </c>
    </row>
    <row r="332" spans="1:7" ht="25.5">
      <c r="A332" s="268"/>
      <c r="B332" s="295" t="s">
        <v>245</v>
      </c>
      <c r="C332" s="308">
        <v>511230548</v>
      </c>
      <c r="D332" s="153">
        <v>275784946</v>
      </c>
      <c r="E332" s="153">
        <v>275784946</v>
      </c>
      <c r="F332" s="270">
        <v>53.94531822851869</v>
      </c>
      <c r="G332" s="271">
        <v>29739674</v>
      </c>
    </row>
    <row r="333" spans="1:7" ht="25.5">
      <c r="A333" s="268"/>
      <c r="B333" s="295" t="s">
        <v>286</v>
      </c>
      <c r="C333" s="308">
        <v>42842358</v>
      </c>
      <c r="D333" s="153">
        <v>23728634</v>
      </c>
      <c r="E333" s="153">
        <v>23728634</v>
      </c>
      <c r="F333" s="270">
        <v>55.3859197012452</v>
      </c>
      <c r="G333" s="271">
        <v>0</v>
      </c>
    </row>
    <row r="334" spans="1:7" ht="12.75">
      <c r="A334" s="268"/>
      <c r="B334" s="272" t="s">
        <v>246</v>
      </c>
      <c r="C334" s="151">
        <v>567589325</v>
      </c>
      <c r="D334" s="151">
        <v>303990218</v>
      </c>
      <c r="E334" s="151">
        <v>276282202</v>
      </c>
      <c r="F334" s="267">
        <v>48.676426745693284</v>
      </c>
      <c r="G334" s="273">
        <v>22595643</v>
      </c>
    </row>
    <row r="335" spans="1:7" ht="12.75">
      <c r="A335" s="268"/>
      <c r="B335" s="293" t="s">
        <v>247</v>
      </c>
      <c r="C335" s="308">
        <v>544515323</v>
      </c>
      <c r="D335" s="308">
        <v>295602044</v>
      </c>
      <c r="E335" s="308">
        <v>270053463</v>
      </c>
      <c r="F335" s="270">
        <v>49.59519991322632</v>
      </c>
      <c r="G335" s="271">
        <v>22423708</v>
      </c>
    </row>
    <row r="336" spans="1:7" ht="12.75">
      <c r="A336" s="268"/>
      <c r="B336" s="289" t="s">
        <v>248</v>
      </c>
      <c r="C336" s="308">
        <v>82144337</v>
      </c>
      <c r="D336" s="308">
        <v>32751490</v>
      </c>
      <c r="E336" s="308">
        <v>29332246</v>
      </c>
      <c r="F336" s="270">
        <v>35.70817791127829</v>
      </c>
      <c r="G336" s="271">
        <v>5619540</v>
      </c>
    </row>
    <row r="337" spans="1:7" ht="12.75">
      <c r="A337" s="268"/>
      <c r="B337" s="311" t="s">
        <v>249</v>
      </c>
      <c r="C337" s="308">
        <v>55979800</v>
      </c>
      <c r="D337" s="153">
        <v>21865143</v>
      </c>
      <c r="E337" s="153">
        <v>20137062</v>
      </c>
      <c r="F337" s="270">
        <v>35.97201490537658</v>
      </c>
      <c r="G337" s="271">
        <v>3788334</v>
      </c>
    </row>
    <row r="338" spans="1:7" ht="12.75">
      <c r="A338" s="268"/>
      <c r="B338" s="313" t="s">
        <v>250</v>
      </c>
      <c r="C338" s="308">
        <v>40528683</v>
      </c>
      <c r="D338" s="153">
        <v>16531093</v>
      </c>
      <c r="E338" s="153">
        <v>15693039</v>
      </c>
      <c r="F338" s="270">
        <v>38.72082149819672</v>
      </c>
      <c r="G338" s="271">
        <v>2991091</v>
      </c>
    </row>
    <row r="339" spans="1:7" ht="12.75">
      <c r="A339" s="268"/>
      <c r="B339" s="311" t="s">
        <v>251</v>
      </c>
      <c r="C339" s="308">
        <v>26164537</v>
      </c>
      <c r="D339" s="153">
        <v>10886347</v>
      </c>
      <c r="E339" s="153">
        <v>9195184</v>
      </c>
      <c r="F339" s="270">
        <v>35.14369086676366</v>
      </c>
      <c r="G339" s="271">
        <v>1831206</v>
      </c>
    </row>
    <row r="340" spans="1:7" ht="12.75">
      <c r="A340" s="268"/>
      <c r="B340" s="289" t="s">
        <v>295</v>
      </c>
      <c r="C340" s="308">
        <v>145612300</v>
      </c>
      <c r="D340" s="153">
        <v>124384029</v>
      </c>
      <c r="E340" s="153">
        <v>123107584</v>
      </c>
      <c r="F340" s="270">
        <v>84.54476991298125</v>
      </c>
      <c r="G340" s="271">
        <v>6163961</v>
      </c>
    </row>
    <row r="341" spans="1:7" ht="12.75">
      <c r="A341" s="268"/>
      <c r="B341" s="289" t="s">
        <v>252</v>
      </c>
      <c r="C341" s="308">
        <v>84194748</v>
      </c>
      <c r="D341" s="308">
        <v>18355523</v>
      </c>
      <c r="E341" s="308">
        <v>10626404</v>
      </c>
      <c r="F341" s="270">
        <v>12.621219556355227</v>
      </c>
      <c r="G341" s="271">
        <v>1082669</v>
      </c>
    </row>
    <row r="342" spans="1:7" ht="12.75">
      <c r="A342" s="268"/>
      <c r="B342" s="311" t="s">
        <v>274</v>
      </c>
      <c r="C342" s="308">
        <v>83743374</v>
      </c>
      <c r="D342" s="153">
        <v>18174879</v>
      </c>
      <c r="E342" s="153">
        <v>10479507</v>
      </c>
      <c r="F342" s="270">
        <v>12.513834228842988</v>
      </c>
      <c r="G342" s="271">
        <v>1049779</v>
      </c>
    </row>
    <row r="343" spans="1:7" s="319" customFormat="1" ht="12.75" hidden="1">
      <c r="A343" s="315"/>
      <c r="B343" s="325" t="s">
        <v>265</v>
      </c>
      <c r="C343" s="317">
        <v>0</v>
      </c>
      <c r="D343" s="317">
        <v>0</v>
      </c>
      <c r="E343" s="317">
        <v>0</v>
      </c>
      <c r="F343" s="318" t="e">
        <v>#DIV/0!</v>
      </c>
      <c r="G343" s="271">
        <v>0</v>
      </c>
    </row>
    <row r="344" spans="1:7" s="319" customFormat="1" ht="25.5" hidden="1">
      <c r="A344" s="315"/>
      <c r="B344" s="326" t="s">
        <v>296</v>
      </c>
      <c r="C344" s="317">
        <v>0</v>
      </c>
      <c r="D344" s="317">
        <v>0</v>
      </c>
      <c r="E344" s="317">
        <v>0</v>
      </c>
      <c r="F344" s="318" t="e">
        <v>#DIV/0!</v>
      </c>
      <c r="G344" s="271">
        <v>0</v>
      </c>
    </row>
    <row r="345" spans="1:7" s="319" customFormat="1" ht="38.25" hidden="1">
      <c r="A345" s="315"/>
      <c r="B345" s="344" t="s">
        <v>297</v>
      </c>
      <c r="C345" s="317">
        <v>0</v>
      </c>
      <c r="D345" s="322">
        <v>0</v>
      </c>
      <c r="E345" s="322">
        <v>0</v>
      </c>
      <c r="F345" s="318" t="e">
        <v>#DIV/0!</v>
      </c>
      <c r="G345" s="271">
        <v>0</v>
      </c>
    </row>
    <row r="346" spans="1:7" s="319" customFormat="1" ht="38.25" hidden="1">
      <c r="A346" s="315"/>
      <c r="B346" s="344" t="s">
        <v>298</v>
      </c>
      <c r="C346" s="317">
        <v>0</v>
      </c>
      <c r="D346" s="317">
        <v>0</v>
      </c>
      <c r="E346" s="317">
        <v>0</v>
      </c>
      <c r="F346" s="318" t="e">
        <v>#DIV/0!</v>
      </c>
      <c r="G346" s="271">
        <v>0</v>
      </c>
    </row>
    <row r="347" spans="1:7" ht="12.75">
      <c r="A347" s="268"/>
      <c r="B347" s="311" t="s">
        <v>253</v>
      </c>
      <c r="C347" s="308">
        <v>451374</v>
      </c>
      <c r="D347" s="153">
        <v>180644</v>
      </c>
      <c r="E347" s="153">
        <v>146897</v>
      </c>
      <c r="F347" s="270">
        <v>32.5444088494242</v>
      </c>
      <c r="G347" s="271">
        <v>32890</v>
      </c>
    </row>
    <row r="348" spans="1:7" ht="25.5">
      <c r="A348" s="268"/>
      <c r="B348" s="295" t="s">
        <v>256</v>
      </c>
      <c r="C348" s="308">
        <v>187864000</v>
      </c>
      <c r="D348" s="308">
        <v>95335497</v>
      </c>
      <c r="E348" s="308">
        <v>84129518</v>
      </c>
      <c r="F348" s="270">
        <v>44.782139207085976</v>
      </c>
      <c r="G348" s="271">
        <v>8632846</v>
      </c>
    </row>
    <row r="349" spans="1:7" ht="25.5">
      <c r="A349" s="268"/>
      <c r="B349" s="290" t="s">
        <v>287</v>
      </c>
      <c r="C349" s="308">
        <v>181480000</v>
      </c>
      <c r="D349" s="153">
        <v>90742830</v>
      </c>
      <c r="E349" s="153">
        <v>79674507</v>
      </c>
      <c r="F349" s="270">
        <v>43.90263775622658</v>
      </c>
      <c r="G349" s="271">
        <v>8632846</v>
      </c>
    </row>
    <row r="350" spans="1:7" ht="12.75">
      <c r="A350" s="268"/>
      <c r="B350" s="290" t="s">
        <v>257</v>
      </c>
      <c r="C350" s="308">
        <v>6384000</v>
      </c>
      <c r="D350" s="153">
        <v>4592667</v>
      </c>
      <c r="E350" s="153">
        <v>4455011</v>
      </c>
      <c r="F350" s="270">
        <v>69.78400689223058</v>
      </c>
      <c r="G350" s="271">
        <v>0</v>
      </c>
    </row>
    <row r="351" spans="1:7" ht="12.75">
      <c r="A351" s="268"/>
      <c r="B351" s="289" t="s">
        <v>195</v>
      </c>
      <c r="C351" s="153">
        <v>44699938</v>
      </c>
      <c r="D351" s="153">
        <v>24775505</v>
      </c>
      <c r="E351" s="153">
        <v>22857711</v>
      </c>
      <c r="F351" s="270">
        <v>51.13588971868373</v>
      </c>
      <c r="G351" s="271">
        <v>924692</v>
      </c>
    </row>
    <row r="352" spans="1:7" ht="25.5">
      <c r="A352" s="268"/>
      <c r="B352" s="290" t="s">
        <v>275</v>
      </c>
      <c r="C352" s="153">
        <v>4960112</v>
      </c>
      <c r="D352" s="153">
        <v>1667719</v>
      </c>
      <c r="E352" s="153">
        <v>1161607</v>
      </c>
      <c r="F352" s="270">
        <v>23.418967152354625</v>
      </c>
      <c r="G352" s="271">
        <v>430728</v>
      </c>
    </row>
    <row r="353" spans="1:7" ht="38.25">
      <c r="A353" s="268"/>
      <c r="B353" s="334" t="s">
        <v>299</v>
      </c>
      <c r="C353" s="153">
        <v>4960112</v>
      </c>
      <c r="D353" s="153">
        <v>1667719</v>
      </c>
      <c r="E353" s="153">
        <v>1161607</v>
      </c>
      <c r="F353" s="270">
        <v>23.418967152354625</v>
      </c>
      <c r="G353" s="271">
        <v>430728</v>
      </c>
    </row>
    <row r="354" spans="1:7" ht="51" hidden="1">
      <c r="A354" s="268"/>
      <c r="B354" s="335" t="s">
        <v>300</v>
      </c>
      <c r="C354" s="153">
        <v>0</v>
      </c>
      <c r="D354" s="153">
        <v>0</v>
      </c>
      <c r="E354" s="153">
        <v>0</v>
      </c>
      <c r="F354" s="270" t="e">
        <v>#DIV/0!</v>
      </c>
      <c r="G354" s="271">
        <v>0</v>
      </c>
    </row>
    <row r="355" spans="1:7" ht="51">
      <c r="A355" s="268"/>
      <c r="B355" s="335" t="s">
        <v>301</v>
      </c>
      <c r="C355" s="153">
        <v>4960112</v>
      </c>
      <c r="D355" s="153">
        <v>1667719</v>
      </c>
      <c r="E355" s="153">
        <v>1161607</v>
      </c>
      <c r="F355" s="270">
        <v>23.418967152354625</v>
      </c>
      <c r="G355" s="271">
        <v>430728</v>
      </c>
    </row>
    <row r="356" spans="1:7" s="319" customFormat="1" ht="25.5" hidden="1">
      <c r="A356" s="315"/>
      <c r="B356" s="343" t="s">
        <v>288</v>
      </c>
      <c r="C356" s="322">
        <v>0</v>
      </c>
      <c r="D356" s="322">
        <v>0</v>
      </c>
      <c r="E356" s="322">
        <v>0</v>
      </c>
      <c r="F356" s="318" t="e">
        <v>#DIV/0!</v>
      </c>
      <c r="G356" s="271">
        <v>0</v>
      </c>
    </row>
    <row r="357" spans="1:7" ht="51">
      <c r="A357" s="268"/>
      <c r="B357" s="290" t="s">
        <v>289</v>
      </c>
      <c r="C357" s="153">
        <v>4330640</v>
      </c>
      <c r="D357" s="153">
        <v>3828651</v>
      </c>
      <c r="E357" s="153">
        <v>3584654</v>
      </c>
      <c r="F357" s="270">
        <v>82.7742319841871</v>
      </c>
      <c r="G357" s="271">
        <v>0</v>
      </c>
    </row>
    <row r="358" spans="1:7" ht="25.5">
      <c r="A358" s="268"/>
      <c r="B358" s="290" t="s">
        <v>290</v>
      </c>
      <c r="C358" s="153">
        <v>35409186</v>
      </c>
      <c r="D358" s="153">
        <v>19279135</v>
      </c>
      <c r="E358" s="153">
        <v>18111450</v>
      </c>
      <c r="F358" s="270">
        <v>51.14901539956327</v>
      </c>
      <c r="G358" s="271">
        <v>493964</v>
      </c>
    </row>
    <row r="359" spans="1:7" ht="51">
      <c r="A359" s="268"/>
      <c r="B359" s="334" t="s">
        <v>291</v>
      </c>
      <c r="C359" s="153">
        <v>35409186</v>
      </c>
      <c r="D359" s="153">
        <v>19279135</v>
      </c>
      <c r="E359" s="153">
        <v>18111450</v>
      </c>
      <c r="F359" s="270">
        <v>51.14901539956327</v>
      </c>
      <c r="G359" s="271">
        <v>493964</v>
      </c>
    </row>
    <row r="360" spans="1:7" s="319" customFormat="1" ht="75.75" customHeight="1" hidden="1">
      <c r="A360" s="315"/>
      <c r="B360" s="336" t="s">
        <v>302</v>
      </c>
      <c r="C360" s="322">
        <v>0</v>
      </c>
      <c r="D360" s="322">
        <v>0</v>
      </c>
      <c r="E360" s="322">
        <v>0</v>
      </c>
      <c r="F360" s="318" t="e">
        <v>#DIV/0!</v>
      </c>
      <c r="G360" s="271">
        <v>0</v>
      </c>
    </row>
    <row r="361" spans="1:7" ht="12.75">
      <c r="A361" s="268"/>
      <c r="B361" s="293" t="s">
        <v>200</v>
      </c>
      <c r="C361" s="308">
        <v>23074002</v>
      </c>
      <c r="D361" s="308">
        <v>8388174</v>
      </c>
      <c r="E361" s="308">
        <v>6228739</v>
      </c>
      <c r="F361" s="270">
        <v>26.994619312245877</v>
      </c>
      <c r="G361" s="271">
        <v>171935</v>
      </c>
    </row>
    <row r="362" spans="1:7" ht="12.75">
      <c r="A362" s="268"/>
      <c r="B362" s="289" t="s">
        <v>254</v>
      </c>
      <c r="C362" s="308">
        <v>12403592</v>
      </c>
      <c r="D362" s="153">
        <v>3091838</v>
      </c>
      <c r="E362" s="153">
        <v>1023496</v>
      </c>
      <c r="F362" s="270">
        <v>8.25160969499803</v>
      </c>
      <c r="G362" s="271">
        <v>130740</v>
      </c>
    </row>
    <row r="363" spans="1:7" s="319" customFormat="1" ht="12.75" hidden="1">
      <c r="A363" s="315"/>
      <c r="B363" s="323" t="s">
        <v>303</v>
      </c>
      <c r="C363" s="317">
        <v>10670410</v>
      </c>
      <c r="D363" s="317">
        <v>5296336</v>
      </c>
      <c r="E363" s="317">
        <v>5205243</v>
      </c>
      <c r="F363" s="318">
        <v>48.782033680055406</v>
      </c>
      <c r="G363" s="271">
        <v>41195</v>
      </c>
    </row>
    <row r="364" spans="1:7" ht="38.25">
      <c r="A364" s="268"/>
      <c r="B364" s="295" t="s">
        <v>292</v>
      </c>
      <c r="C364" s="308">
        <v>10670410</v>
      </c>
      <c r="D364" s="308">
        <v>5296336</v>
      </c>
      <c r="E364" s="308">
        <v>5205243</v>
      </c>
      <c r="F364" s="270">
        <v>48.782033680055406</v>
      </c>
      <c r="G364" s="271">
        <v>41195</v>
      </c>
    </row>
    <row r="365" spans="1:7" ht="25.5">
      <c r="A365" s="268"/>
      <c r="B365" s="290" t="s">
        <v>304</v>
      </c>
      <c r="C365" s="308">
        <v>10670410</v>
      </c>
      <c r="D365" s="153">
        <v>5296336</v>
      </c>
      <c r="E365" s="153">
        <v>5205243</v>
      </c>
      <c r="F365" s="270">
        <v>48.782033680055406</v>
      </c>
      <c r="G365" s="271">
        <v>41195</v>
      </c>
    </row>
    <row r="366" spans="1:7" ht="12.75">
      <c r="A366" s="268"/>
      <c r="B366" s="276" t="s">
        <v>1151</v>
      </c>
      <c r="C366" s="153">
        <v>-371567</v>
      </c>
      <c r="D366" s="153" t="s">
        <v>1147</v>
      </c>
      <c r="E366" s="153" t="s">
        <v>1147</v>
      </c>
      <c r="F366" s="270" t="s">
        <v>1147</v>
      </c>
      <c r="G366" s="270" t="s">
        <v>1147</v>
      </c>
    </row>
    <row r="367" spans="1:7" ht="12.75">
      <c r="A367" s="268"/>
      <c r="B367" s="276" t="s">
        <v>1152</v>
      </c>
      <c r="C367" s="308">
        <v>371567</v>
      </c>
      <c r="D367" s="308" t="s">
        <v>1147</v>
      </c>
      <c r="E367" s="308">
        <v>40000</v>
      </c>
      <c r="F367" s="270" t="s">
        <v>1147</v>
      </c>
      <c r="G367" s="271">
        <v>0</v>
      </c>
    </row>
    <row r="368" spans="1:7" ht="12.75">
      <c r="A368" s="268"/>
      <c r="B368" s="293" t="s">
        <v>1157</v>
      </c>
      <c r="C368" s="308">
        <v>-134000000</v>
      </c>
      <c r="D368" s="153" t="s">
        <v>1147</v>
      </c>
      <c r="E368" s="153">
        <v>-186398212</v>
      </c>
      <c r="F368" s="270" t="s">
        <v>1147</v>
      </c>
      <c r="G368" s="271">
        <v>-192019875</v>
      </c>
    </row>
    <row r="369" spans="1:7" ht="12.75">
      <c r="A369" s="268"/>
      <c r="B369" s="293" t="s">
        <v>258</v>
      </c>
      <c r="C369" s="308">
        <v>134371567</v>
      </c>
      <c r="D369" s="308">
        <v>40000</v>
      </c>
      <c r="E369" s="308">
        <v>186438212</v>
      </c>
      <c r="F369" s="270" t="s">
        <v>1147</v>
      </c>
      <c r="G369" s="271">
        <v>192019875</v>
      </c>
    </row>
    <row r="370" spans="1:7" s="319" customFormat="1" ht="38.25" hidden="1">
      <c r="A370" s="315"/>
      <c r="B370" s="321" t="s">
        <v>259</v>
      </c>
      <c r="C370" s="317">
        <v>0</v>
      </c>
      <c r="D370" s="322">
        <v>0</v>
      </c>
      <c r="E370" s="322">
        <v>0</v>
      </c>
      <c r="F370" s="318" t="e">
        <v>#DIV/0!</v>
      </c>
      <c r="G370" s="271">
        <v>0</v>
      </c>
    </row>
    <row r="371" spans="1:7" ht="51">
      <c r="A371" s="268"/>
      <c r="B371" s="295" t="s">
        <v>279</v>
      </c>
      <c r="C371" s="308">
        <v>371567</v>
      </c>
      <c r="D371" s="153">
        <v>40000</v>
      </c>
      <c r="E371" s="153">
        <v>40000</v>
      </c>
      <c r="F371" s="270" t="s">
        <v>1147</v>
      </c>
      <c r="G371" s="271">
        <v>0</v>
      </c>
    </row>
    <row r="372" spans="1:7" ht="38.25">
      <c r="A372" s="268"/>
      <c r="B372" s="295" t="s">
        <v>214</v>
      </c>
      <c r="C372" s="153">
        <v>134000000</v>
      </c>
      <c r="D372" s="153" t="s">
        <v>1147</v>
      </c>
      <c r="E372" s="153">
        <v>186398212</v>
      </c>
      <c r="F372" s="270" t="s">
        <v>1147</v>
      </c>
      <c r="G372" s="271">
        <v>192019875</v>
      </c>
    </row>
    <row r="373" spans="1:7" ht="12.75">
      <c r="A373" s="268"/>
      <c r="B373" s="276"/>
      <c r="C373" s="153"/>
      <c r="D373" s="153"/>
      <c r="E373" s="153"/>
      <c r="F373" s="270"/>
      <c r="G373" s="271"/>
    </row>
    <row r="374" spans="1:7" ht="12.75">
      <c r="A374" s="268"/>
      <c r="B374" s="303" t="s">
        <v>305</v>
      </c>
      <c r="C374" s="151"/>
      <c r="D374" s="153"/>
      <c r="E374" s="153"/>
      <c r="F374" s="270"/>
      <c r="G374" s="271"/>
    </row>
    <row r="375" spans="1:7" ht="12.75">
      <c r="A375" s="268"/>
      <c r="B375" s="272" t="s">
        <v>242</v>
      </c>
      <c r="C375" s="306">
        <v>198481422</v>
      </c>
      <c r="D375" s="306">
        <v>83573380</v>
      </c>
      <c r="E375" s="306">
        <v>84664792</v>
      </c>
      <c r="F375" s="267">
        <v>42.65628044522978</v>
      </c>
      <c r="G375" s="273">
        <v>14677260</v>
      </c>
    </row>
    <row r="376" spans="1:7" ht="25.5">
      <c r="A376" s="268"/>
      <c r="B376" s="307" t="s">
        <v>243</v>
      </c>
      <c r="C376" s="308">
        <v>15863940</v>
      </c>
      <c r="D376" s="153">
        <v>5399797</v>
      </c>
      <c r="E376" s="153">
        <v>6326334</v>
      </c>
      <c r="F376" s="270">
        <v>39.87870604654329</v>
      </c>
      <c r="G376" s="271">
        <v>1148211</v>
      </c>
    </row>
    <row r="377" spans="1:7" ht="12.75">
      <c r="A377" s="268"/>
      <c r="B377" s="293" t="s">
        <v>261</v>
      </c>
      <c r="C377" s="308">
        <v>2578941</v>
      </c>
      <c r="D377" s="153">
        <v>1687503</v>
      </c>
      <c r="E377" s="153">
        <v>1852378</v>
      </c>
      <c r="F377" s="270">
        <v>71.82707940972671</v>
      </c>
      <c r="G377" s="271">
        <v>1184</v>
      </c>
    </row>
    <row r="378" spans="1:7" ht="25.5">
      <c r="A378" s="268"/>
      <c r="B378" s="295" t="s">
        <v>282</v>
      </c>
      <c r="C378" s="308">
        <v>1512833</v>
      </c>
      <c r="D378" s="308">
        <v>1485491</v>
      </c>
      <c r="E378" s="153">
        <v>1515453</v>
      </c>
      <c r="F378" s="270">
        <v>100.17318501116779</v>
      </c>
      <c r="G378" s="271">
        <v>0</v>
      </c>
    </row>
    <row r="379" spans="1:7" s="319" customFormat="1" ht="12.75" hidden="1">
      <c r="A379" s="315"/>
      <c r="B379" s="329" t="s">
        <v>262</v>
      </c>
      <c r="C379" s="317">
        <v>0</v>
      </c>
      <c r="D379" s="317">
        <v>0</v>
      </c>
      <c r="E379" s="317">
        <v>0</v>
      </c>
      <c r="F379" s="318" t="e">
        <v>#DIV/0!</v>
      </c>
      <c r="G379" s="271">
        <v>0</v>
      </c>
    </row>
    <row r="380" spans="1:7" s="319" customFormat="1" ht="12.75" hidden="1">
      <c r="A380" s="315"/>
      <c r="B380" s="323" t="s">
        <v>263</v>
      </c>
      <c r="C380" s="317">
        <v>0</v>
      </c>
      <c r="D380" s="317">
        <v>0</v>
      </c>
      <c r="E380" s="317">
        <v>0</v>
      </c>
      <c r="F380" s="318" t="e">
        <v>#DIV/0!</v>
      </c>
      <c r="G380" s="271">
        <v>0</v>
      </c>
    </row>
    <row r="381" spans="1:7" s="319" customFormat="1" ht="12.75" hidden="1">
      <c r="A381" s="315"/>
      <c r="B381" s="324" t="s">
        <v>264</v>
      </c>
      <c r="C381" s="317">
        <v>0</v>
      </c>
      <c r="D381" s="317">
        <v>0</v>
      </c>
      <c r="E381" s="317">
        <v>0</v>
      </c>
      <c r="F381" s="318" t="e">
        <v>#DIV/0!</v>
      </c>
      <c r="G381" s="271">
        <v>0</v>
      </c>
    </row>
    <row r="382" spans="1:7" s="319" customFormat="1" ht="36.75" customHeight="1" hidden="1">
      <c r="A382" s="315"/>
      <c r="B382" s="336" t="s">
        <v>272</v>
      </c>
      <c r="C382" s="317">
        <v>0</v>
      </c>
      <c r="D382" s="317">
        <v>0</v>
      </c>
      <c r="E382" s="317">
        <v>0</v>
      </c>
      <c r="F382" s="318" t="e">
        <v>#DIV/0!</v>
      </c>
      <c r="G382" s="271">
        <v>0</v>
      </c>
    </row>
    <row r="383" spans="1:7" s="319" customFormat="1" ht="51" hidden="1">
      <c r="A383" s="315"/>
      <c r="B383" s="326" t="s">
        <v>273</v>
      </c>
      <c r="C383" s="317">
        <v>0</v>
      </c>
      <c r="D383" s="317">
        <v>0</v>
      </c>
      <c r="E383" s="317">
        <v>0</v>
      </c>
      <c r="F383" s="318" t="e">
        <v>#DIV/0!</v>
      </c>
      <c r="G383" s="271">
        <v>0</v>
      </c>
    </row>
    <row r="384" spans="1:7" s="319" customFormat="1" ht="12.75" hidden="1">
      <c r="A384" s="315"/>
      <c r="B384" s="336" t="s">
        <v>265</v>
      </c>
      <c r="C384" s="317">
        <v>0</v>
      </c>
      <c r="D384" s="317">
        <v>0</v>
      </c>
      <c r="E384" s="317">
        <v>0</v>
      </c>
      <c r="F384" s="318" t="e">
        <v>#DIV/0!</v>
      </c>
      <c r="G384" s="271">
        <v>0</v>
      </c>
    </row>
    <row r="385" spans="1:7" s="319" customFormat="1" ht="50.25" customHeight="1" hidden="1">
      <c r="A385" s="315"/>
      <c r="B385" s="326" t="s">
        <v>266</v>
      </c>
      <c r="C385" s="317">
        <v>0</v>
      </c>
      <c r="D385" s="317">
        <v>0</v>
      </c>
      <c r="E385" s="317">
        <v>0</v>
      </c>
      <c r="F385" s="318" t="e">
        <v>#DIV/0!</v>
      </c>
      <c r="G385" s="271">
        <v>0</v>
      </c>
    </row>
    <row r="386" spans="1:7" ht="12.75">
      <c r="A386" s="268"/>
      <c r="B386" s="293" t="s">
        <v>244</v>
      </c>
      <c r="C386" s="308">
        <v>180038541</v>
      </c>
      <c r="D386" s="308">
        <v>76486080</v>
      </c>
      <c r="E386" s="308">
        <v>76486080</v>
      </c>
      <c r="F386" s="270">
        <v>42.48317031185006</v>
      </c>
      <c r="G386" s="271">
        <v>13527865</v>
      </c>
    </row>
    <row r="387" spans="1:7" ht="25.5">
      <c r="A387" s="268"/>
      <c r="B387" s="295" t="s">
        <v>245</v>
      </c>
      <c r="C387" s="308">
        <v>180038541</v>
      </c>
      <c r="D387" s="153">
        <v>76486080</v>
      </c>
      <c r="E387" s="153">
        <v>76486080</v>
      </c>
      <c r="F387" s="270">
        <v>42.48317031185006</v>
      </c>
      <c r="G387" s="271">
        <v>13527865</v>
      </c>
    </row>
    <row r="388" spans="1:7" ht="12.75">
      <c r="A388" s="268"/>
      <c r="B388" s="272" t="s">
        <v>246</v>
      </c>
      <c r="C388" s="151">
        <v>198965805</v>
      </c>
      <c r="D388" s="151">
        <v>82422272</v>
      </c>
      <c r="E388" s="151">
        <v>79641579</v>
      </c>
      <c r="F388" s="267">
        <v>40.02777210888072</v>
      </c>
      <c r="G388" s="273">
        <v>14453377</v>
      </c>
    </row>
    <row r="389" spans="1:7" ht="12.75">
      <c r="A389" s="268"/>
      <c r="B389" s="293" t="s">
        <v>247</v>
      </c>
      <c r="C389" s="308">
        <v>191748260</v>
      </c>
      <c r="D389" s="308">
        <v>80147371</v>
      </c>
      <c r="E389" s="308">
        <v>77564790</v>
      </c>
      <c r="F389" s="270">
        <v>40.451365764674996</v>
      </c>
      <c r="G389" s="271">
        <v>13940455</v>
      </c>
    </row>
    <row r="390" spans="1:7" ht="12.75">
      <c r="A390" s="268"/>
      <c r="B390" s="289" t="s">
        <v>248</v>
      </c>
      <c r="C390" s="308">
        <v>181882635</v>
      </c>
      <c r="D390" s="308">
        <v>76535950</v>
      </c>
      <c r="E390" s="308">
        <v>74173011</v>
      </c>
      <c r="F390" s="270">
        <v>40.78069959784781</v>
      </c>
      <c r="G390" s="271">
        <v>13127916</v>
      </c>
    </row>
    <row r="391" spans="1:7" ht="12.75">
      <c r="A391" s="268"/>
      <c r="B391" s="311" t="s">
        <v>249</v>
      </c>
      <c r="C391" s="308">
        <v>130086856</v>
      </c>
      <c r="D391" s="153">
        <v>55978213</v>
      </c>
      <c r="E391" s="153">
        <v>55350621</v>
      </c>
      <c r="F391" s="270">
        <v>42.548972818591295</v>
      </c>
      <c r="G391" s="271">
        <v>9609633</v>
      </c>
    </row>
    <row r="392" spans="1:7" ht="12.75">
      <c r="A392" s="268"/>
      <c r="B392" s="313" t="s">
        <v>250</v>
      </c>
      <c r="C392" s="308">
        <v>91262018</v>
      </c>
      <c r="D392" s="153">
        <v>37865617</v>
      </c>
      <c r="E392" s="153">
        <v>37489700</v>
      </c>
      <c r="F392" s="270">
        <v>41.07919244126291</v>
      </c>
      <c r="G392" s="271">
        <v>6679198</v>
      </c>
    </row>
    <row r="393" spans="1:7" ht="12.75">
      <c r="A393" s="268"/>
      <c r="B393" s="311" t="s">
        <v>251</v>
      </c>
      <c r="C393" s="308">
        <v>51795779</v>
      </c>
      <c r="D393" s="153">
        <v>20557737</v>
      </c>
      <c r="E393" s="153">
        <v>18822390</v>
      </c>
      <c r="F393" s="270">
        <v>36.33962141972997</v>
      </c>
      <c r="G393" s="271">
        <v>3518283</v>
      </c>
    </row>
    <row r="394" spans="1:7" ht="12.75">
      <c r="A394" s="268"/>
      <c r="B394" s="289" t="s">
        <v>295</v>
      </c>
      <c r="C394" s="308">
        <v>890035</v>
      </c>
      <c r="D394" s="153">
        <v>320373</v>
      </c>
      <c r="E394" s="153">
        <v>320373</v>
      </c>
      <c r="F394" s="270">
        <v>35.99555073676878</v>
      </c>
      <c r="G394" s="271">
        <v>86933</v>
      </c>
    </row>
    <row r="395" spans="1:7" ht="12.75">
      <c r="A395" s="268"/>
      <c r="B395" s="289" t="s">
        <v>252</v>
      </c>
      <c r="C395" s="308">
        <v>7881983</v>
      </c>
      <c r="D395" s="308">
        <v>3227808</v>
      </c>
      <c r="E395" s="308">
        <v>3012732</v>
      </c>
      <c r="F395" s="270">
        <v>38.22302078043051</v>
      </c>
      <c r="G395" s="271">
        <v>725606</v>
      </c>
    </row>
    <row r="396" spans="1:7" ht="12.75">
      <c r="A396" s="268"/>
      <c r="B396" s="311" t="s">
        <v>274</v>
      </c>
      <c r="C396" s="308">
        <v>329359</v>
      </c>
      <c r="D396" s="153">
        <v>107842</v>
      </c>
      <c r="E396" s="153">
        <v>106251</v>
      </c>
      <c r="F396" s="270">
        <v>32.25993520747877</v>
      </c>
      <c r="G396" s="271">
        <v>106251</v>
      </c>
    </row>
    <row r="397" spans="1:7" ht="12.75">
      <c r="A397" s="268"/>
      <c r="B397" s="311" t="s">
        <v>253</v>
      </c>
      <c r="C397" s="308">
        <v>7552624</v>
      </c>
      <c r="D397" s="153">
        <v>3119966</v>
      </c>
      <c r="E397" s="153">
        <v>2906481</v>
      </c>
      <c r="F397" s="270">
        <v>38.48306231052943</v>
      </c>
      <c r="G397" s="271">
        <v>619355</v>
      </c>
    </row>
    <row r="398" spans="1:7" ht="25.5">
      <c r="A398" s="268"/>
      <c r="B398" s="295" t="s">
        <v>256</v>
      </c>
      <c r="C398" s="308">
        <v>65878</v>
      </c>
      <c r="D398" s="308">
        <v>63240</v>
      </c>
      <c r="E398" s="308">
        <v>58674</v>
      </c>
      <c r="F398" s="270">
        <v>89.06463462764505</v>
      </c>
      <c r="G398" s="271">
        <v>0</v>
      </c>
    </row>
    <row r="399" spans="1:7" ht="12.75">
      <c r="A399" s="268"/>
      <c r="B399" s="290" t="s">
        <v>257</v>
      </c>
      <c r="C399" s="308">
        <v>65878</v>
      </c>
      <c r="D399" s="153">
        <v>63240</v>
      </c>
      <c r="E399" s="153">
        <v>58674</v>
      </c>
      <c r="F399" s="270">
        <v>89.06463462764505</v>
      </c>
      <c r="G399" s="271">
        <v>0</v>
      </c>
    </row>
    <row r="400" spans="1:7" ht="12.75">
      <c r="A400" s="268"/>
      <c r="B400" s="289" t="s">
        <v>195</v>
      </c>
      <c r="C400" s="153">
        <v>1027729</v>
      </c>
      <c r="D400" s="153">
        <v>0</v>
      </c>
      <c r="E400" s="153">
        <v>0</v>
      </c>
      <c r="F400" s="270">
        <v>0</v>
      </c>
      <c r="G400" s="271">
        <v>0</v>
      </c>
    </row>
    <row r="401" spans="1:7" s="319" customFormat="1" ht="25.5" hidden="1">
      <c r="A401" s="315"/>
      <c r="B401" s="343" t="s">
        <v>275</v>
      </c>
      <c r="C401" s="322">
        <v>0</v>
      </c>
      <c r="D401" s="322">
        <v>0</v>
      </c>
      <c r="E401" s="322">
        <v>0</v>
      </c>
      <c r="F401" s="318" t="e">
        <v>#DIV/0!</v>
      </c>
      <c r="G401" s="271">
        <v>0</v>
      </c>
    </row>
    <row r="402" spans="1:7" s="319" customFormat="1" ht="38.25" hidden="1">
      <c r="A402" s="315"/>
      <c r="B402" s="336" t="s">
        <v>299</v>
      </c>
      <c r="C402" s="322">
        <v>0</v>
      </c>
      <c r="D402" s="322">
        <v>0</v>
      </c>
      <c r="E402" s="322">
        <v>0</v>
      </c>
      <c r="F402" s="318" t="e">
        <v>#DIV/0!</v>
      </c>
      <c r="G402" s="271">
        <v>0</v>
      </c>
    </row>
    <row r="403" spans="1:7" s="319" customFormat="1" ht="51" customHeight="1" hidden="1">
      <c r="A403" s="315"/>
      <c r="B403" s="326" t="s">
        <v>301</v>
      </c>
      <c r="C403" s="322">
        <v>0</v>
      </c>
      <c r="D403" s="322">
        <v>0</v>
      </c>
      <c r="E403" s="322">
        <v>0</v>
      </c>
      <c r="F403" s="318" t="e">
        <v>#DIV/0!</v>
      </c>
      <c r="G403" s="271">
        <v>0</v>
      </c>
    </row>
    <row r="404" spans="1:7" ht="25.5">
      <c r="A404" s="268"/>
      <c r="B404" s="290" t="s">
        <v>290</v>
      </c>
      <c r="C404" s="153">
        <v>1027729</v>
      </c>
      <c r="D404" s="153">
        <v>0</v>
      </c>
      <c r="E404" s="153">
        <v>0</v>
      </c>
      <c r="F404" s="270">
        <v>0</v>
      </c>
      <c r="G404" s="271">
        <v>0</v>
      </c>
    </row>
    <row r="405" spans="1:7" ht="51">
      <c r="A405" s="268"/>
      <c r="B405" s="334" t="s">
        <v>291</v>
      </c>
      <c r="C405" s="153">
        <v>1027729</v>
      </c>
      <c r="D405" s="153">
        <v>0</v>
      </c>
      <c r="E405" s="153">
        <v>0</v>
      </c>
      <c r="F405" s="270">
        <v>0</v>
      </c>
      <c r="G405" s="271">
        <v>0</v>
      </c>
    </row>
    <row r="406" spans="1:7" ht="12.75">
      <c r="A406" s="268"/>
      <c r="B406" s="293" t="s">
        <v>200</v>
      </c>
      <c r="C406" s="308">
        <v>7217545</v>
      </c>
      <c r="D406" s="308">
        <v>2274901</v>
      </c>
      <c r="E406" s="308">
        <v>2076789</v>
      </c>
      <c r="F406" s="270">
        <v>28.774174598149372</v>
      </c>
      <c r="G406" s="271">
        <v>512922</v>
      </c>
    </row>
    <row r="407" spans="1:7" ht="12.75">
      <c r="A407" s="268"/>
      <c r="B407" s="289" t="s">
        <v>254</v>
      </c>
      <c r="C407" s="308">
        <v>6732441</v>
      </c>
      <c r="D407" s="153">
        <v>2274901</v>
      </c>
      <c r="E407" s="153">
        <v>2076789</v>
      </c>
      <c r="F407" s="270">
        <v>30.847489045949306</v>
      </c>
      <c r="G407" s="271">
        <v>512922</v>
      </c>
    </row>
    <row r="408" spans="1:7" ht="12.75">
      <c r="A408" s="268"/>
      <c r="B408" s="289" t="s">
        <v>303</v>
      </c>
      <c r="C408" s="308">
        <v>485104</v>
      </c>
      <c r="D408" s="308">
        <v>0</v>
      </c>
      <c r="E408" s="308">
        <v>0</v>
      </c>
      <c r="F408" s="270">
        <v>0</v>
      </c>
      <c r="G408" s="271">
        <v>0</v>
      </c>
    </row>
    <row r="409" spans="1:7" ht="38.25">
      <c r="A409" s="268"/>
      <c r="B409" s="290" t="s">
        <v>292</v>
      </c>
      <c r="C409" s="308">
        <v>485104</v>
      </c>
      <c r="D409" s="308">
        <v>0</v>
      </c>
      <c r="E409" s="308">
        <v>0</v>
      </c>
      <c r="F409" s="270">
        <v>0</v>
      </c>
      <c r="G409" s="271">
        <v>0</v>
      </c>
    </row>
    <row r="410" spans="1:7" ht="25.5">
      <c r="A410" s="268"/>
      <c r="B410" s="334" t="s">
        <v>304</v>
      </c>
      <c r="C410" s="308">
        <v>485104</v>
      </c>
      <c r="D410" s="153">
        <v>0</v>
      </c>
      <c r="E410" s="153">
        <v>0</v>
      </c>
      <c r="F410" s="270">
        <v>0</v>
      </c>
      <c r="G410" s="271">
        <v>0</v>
      </c>
    </row>
    <row r="411" spans="1:7" ht="12.75">
      <c r="A411" s="268"/>
      <c r="B411" s="276" t="s">
        <v>1151</v>
      </c>
      <c r="C411" s="153">
        <v>-484383</v>
      </c>
      <c r="D411" s="153">
        <v>1151108</v>
      </c>
      <c r="E411" s="153" t="s">
        <v>1147</v>
      </c>
      <c r="F411" s="270" t="s">
        <v>1147</v>
      </c>
      <c r="G411" s="270" t="s">
        <v>1147</v>
      </c>
    </row>
    <row r="412" spans="1:7" ht="12.75">
      <c r="A412" s="268"/>
      <c r="B412" s="276" t="s">
        <v>1152</v>
      </c>
      <c r="C412" s="308">
        <v>484383</v>
      </c>
      <c r="D412" s="308">
        <v>-1151108</v>
      </c>
      <c r="E412" s="308">
        <v>-1151108</v>
      </c>
      <c r="F412" s="270" t="s">
        <v>1147</v>
      </c>
      <c r="G412" s="142">
        <v>334383</v>
      </c>
    </row>
    <row r="413" spans="1:7" ht="12.75">
      <c r="A413" s="268"/>
      <c r="B413" s="293" t="s">
        <v>258</v>
      </c>
      <c r="C413" s="308">
        <v>484383</v>
      </c>
      <c r="D413" s="308">
        <v>-1151108</v>
      </c>
      <c r="E413" s="308">
        <v>-1151108</v>
      </c>
      <c r="F413" s="270" t="s">
        <v>1147</v>
      </c>
      <c r="G413" s="142">
        <v>334383</v>
      </c>
    </row>
    <row r="414" spans="1:7" ht="38.25">
      <c r="A414" s="268"/>
      <c r="B414" s="295" t="s">
        <v>259</v>
      </c>
      <c r="C414" s="308">
        <v>484383</v>
      </c>
      <c r="D414" s="308">
        <v>334383</v>
      </c>
      <c r="E414" s="308">
        <v>334383</v>
      </c>
      <c r="F414" s="270" t="s">
        <v>1147</v>
      </c>
      <c r="G414" s="142">
        <v>334383</v>
      </c>
    </row>
    <row r="415" spans="1:7" ht="51">
      <c r="A415" s="268"/>
      <c r="B415" s="295" t="s">
        <v>279</v>
      </c>
      <c r="C415" s="308">
        <v>0</v>
      </c>
      <c r="D415" s="153">
        <v>-1485491</v>
      </c>
      <c r="E415" s="153">
        <v>-1485491</v>
      </c>
      <c r="F415" s="270" t="s">
        <v>1147</v>
      </c>
      <c r="G415" s="142">
        <v>0</v>
      </c>
    </row>
    <row r="416" spans="1:7" ht="12.75">
      <c r="A416" s="268"/>
      <c r="B416" s="276"/>
      <c r="C416" s="153"/>
      <c r="D416" s="153"/>
      <c r="E416" s="153"/>
      <c r="F416" s="270"/>
      <c r="G416" s="271">
        <v>0</v>
      </c>
    </row>
    <row r="417" spans="1:7" ht="12.75">
      <c r="A417" s="268"/>
      <c r="B417" s="303" t="s">
        <v>306</v>
      </c>
      <c r="C417" s="151"/>
      <c r="D417" s="151"/>
      <c r="E417" s="151"/>
      <c r="F417" s="267"/>
      <c r="G417" s="271">
        <v>0</v>
      </c>
    </row>
    <row r="418" spans="1:7" ht="12.75">
      <c r="A418" s="268"/>
      <c r="B418" s="272" t="s">
        <v>242</v>
      </c>
      <c r="C418" s="306">
        <v>232868522</v>
      </c>
      <c r="D418" s="306">
        <v>95311838</v>
      </c>
      <c r="E418" s="306">
        <v>96459909</v>
      </c>
      <c r="F418" s="267">
        <v>41.422476585306796</v>
      </c>
      <c r="G418" s="273">
        <v>25472965</v>
      </c>
    </row>
    <row r="419" spans="1:7" ht="25.5">
      <c r="A419" s="268"/>
      <c r="B419" s="307" t="s">
        <v>243</v>
      </c>
      <c r="C419" s="308">
        <v>11972259</v>
      </c>
      <c r="D419" s="153">
        <v>4541932</v>
      </c>
      <c r="E419" s="153">
        <v>4083221</v>
      </c>
      <c r="F419" s="270">
        <v>34.105685485086816</v>
      </c>
      <c r="G419" s="271">
        <v>604758</v>
      </c>
    </row>
    <row r="420" spans="1:7" ht="12.75">
      <c r="A420" s="268"/>
      <c r="B420" s="293" t="s">
        <v>261</v>
      </c>
      <c r="C420" s="308">
        <v>10364979</v>
      </c>
      <c r="D420" s="153">
        <v>2292021</v>
      </c>
      <c r="E420" s="153">
        <v>4120993</v>
      </c>
      <c r="F420" s="270">
        <v>39.758816684529705</v>
      </c>
      <c r="G420" s="271">
        <v>3950836</v>
      </c>
    </row>
    <row r="421" spans="1:7" s="319" customFormat="1" ht="25.5" hidden="1">
      <c r="A421" s="315"/>
      <c r="B421" s="321" t="s">
        <v>282</v>
      </c>
      <c r="C421" s="317">
        <v>0</v>
      </c>
      <c r="D421" s="322">
        <v>0</v>
      </c>
      <c r="E421" s="322">
        <v>0</v>
      </c>
      <c r="F421" s="318" t="e">
        <v>#DIV/0!</v>
      </c>
      <c r="G421" s="271">
        <v>0</v>
      </c>
    </row>
    <row r="422" spans="1:7" ht="12.75">
      <c r="A422" s="268"/>
      <c r="B422" s="307" t="s">
        <v>262</v>
      </c>
      <c r="C422" s="308">
        <v>490079</v>
      </c>
      <c r="D422" s="308">
        <v>315962</v>
      </c>
      <c r="E422" s="308">
        <v>93772</v>
      </c>
      <c r="F422" s="270">
        <v>19.13405797840756</v>
      </c>
      <c r="G422" s="271">
        <v>93772</v>
      </c>
    </row>
    <row r="423" spans="1:7" ht="12.75">
      <c r="A423" s="268"/>
      <c r="B423" s="295" t="s">
        <v>263</v>
      </c>
      <c r="C423" s="308">
        <v>490079</v>
      </c>
      <c r="D423" s="308">
        <v>315962</v>
      </c>
      <c r="E423" s="308">
        <v>93772</v>
      </c>
      <c r="F423" s="270">
        <v>19.13405797840756</v>
      </c>
      <c r="G423" s="271">
        <v>93772</v>
      </c>
    </row>
    <row r="424" spans="1:7" ht="25.5">
      <c r="A424" s="268"/>
      <c r="B424" s="290" t="s">
        <v>264</v>
      </c>
      <c r="C424" s="308">
        <v>490079</v>
      </c>
      <c r="D424" s="308">
        <v>315962</v>
      </c>
      <c r="E424" s="308">
        <v>93772</v>
      </c>
      <c r="F424" s="270">
        <v>19.13405797840756</v>
      </c>
      <c r="G424" s="271">
        <v>93772</v>
      </c>
    </row>
    <row r="425" spans="1:7" ht="51">
      <c r="A425" s="268"/>
      <c r="B425" s="334" t="s">
        <v>272</v>
      </c>
      <c r="C425" s="308">
        <v>490079</v>
      </c>
      <c r="D425" s="308">
        <v>315962</v>
      </c>
      <c r="E425" s="308">
        <v>93772</v>
      </c>
      <c r="F425" s="270">
        <v>19.13405797840756</v>
      </c>
      <c r="G425" s="271">
        <v>93772</v>
      </c>
    </row>
    <row r="426" spans="1:7" ht="51" hidden="1">
      <c r="A426" s="268"/>
      <c r="B426" s="335" t="s">
        <v>273</v>
      </c>
      <c r="C426" s="308">
        <v>0</v>
      </c>
      <c r="D426" s="153">
        <v>0</v>
      </c>
      <c r="E426" s="153">
        <v>0</v>
      </c>
      <c r="F426" s="270" t="e">
        <v>#DIV/0!</v>
      </c>
      <c r="G426" s="271">
        <v>0</v>
      </c>
    </row>
    <row r="427" spans="1:7" ht="63.75">
      <c r="A427" s="268"/>
      <c r="B427" s="335" t="s">
        <v>307</v>
      </c>
      <c r="C427" s="308">
        <v>490079</v>
      </c>
      <c r="D427" s="153">
        <v>315962</v>
      </c>
      <c r="E427" s="153">
        <v>93772</v>
      </c>
      <c r="F427" s="270">
        <v>19.13405797840756</v>
      </c>
      <c r="G427" s="271">
        <v>93772</v>
      </c>
    </row>
    <row r="428" spans="1:7" s="319" customFormat="1" ht="12.75" hidden="1">
      <c r="A428" s="315"/>
      <c r="B428" s="336" t="s">
        <v>265</v>
      </c>
      <c r="C428" s="317">
        <v>0</v>
      </c>
      <c r="D428" s="317">
        <v>0</v>
      </c>
      <c r="E428" s="317">
        <v>0</v>
      </c>
      <c r="F428" s="318" t="e">
        <v>#DIV/0!</v>
      </c>
      <c r="G428" s="271">
        <v>0</v>
      </c>
    </row>
    <row r="429" spans="1:7" s="319" customFormat="1" ht="63.75" hidden="1">
      <c r="A429" s="315"/>
      <c r="B429" s="326" t="s">
        <v>266</v>
      </c>
      <c r="C429" s="317">
        <v>0</v>
      </c>
      <c r="D429" s="322">
        <v>0</v>
      </c>
      <c r="E429" s="322">
        <v>0</v>
      </c>
      <c r="F429" s="318" t="e">
        <v>#DIV/0!</v>
      </c>
      <c r="G429" s="271">
        <v>0</v>
      </c>
    </row>
    <row r="430" spans="1:7" ht="12.75">
      <c r="A430" s="268"/>
      <c r="B430" s="293" t="s">
        <v>244</v>
      </c>
      <c r="C430" s="308">
        <v>210041205</v>
      </c>
      <c r="D430" s="308">
        <v>88161923</v>
      </c>
      <c r="E430" s="308">
        <v>88161923</v>
      </c>
      <c r="F430" s="270">
        <v>41.973632268963605</v>
      </c>
      <c r="G430" s="271">
        <v>20823599</v>
      </c>
    </row>
    <row r="431" spans="1:7" ht="25.5">
      <c r="A431" s="268"/>
      <c r="B431" s="295" t="s">
        <v>245</v>
      </c>
      <c r="C431" s="308">
        <v>203121484</v>
      </c>
      <c r="D431" s="153">
        <v>86336665</v>
      </c>
      <c r="E431" s="153">
        <v>86336665</v>
      </c>
      <c r="F431" s="270">
        <v>42.50494004858689</v>
      </c>
      <c r="G431" s="271">
        <v>20823599</v>
      </c>
    </row>
    <row r="432" spans="1:7" ht="25.5">
      <c r="A432" s="268"/>
      <c r="B432" s="295" t="s">
        <v>286</v>
      </c>
      <c r="C432" s="308">
        <v>6919721</v>
      </c>
      <c r="D432" s="153">
        <v>1825258</v>
      </c>
      <c r="E432" s="153">
        <v>1825258</v>
      </c>
      <c r="F432" s="270">
        <v>26.377624184558883</v>
      </c>
      <c r="G432" s="271">
        <v>0</v>
      </c>
    </row>
    <row r="433" spans="1:7" ht="12.75">
      <c r="A433" s="268"/>
      <c r="B433" s="272" t="s">
        <v>246</v>
      </c>
      <c r="C433" s="151">
        <v>233966020</v>
      </c>
      <c r="D433" s="151">
        <v>96711393</v>
      </c>
      <c r="E433" s="151">
        <v>82992478</v>
      </c>
      <c r="F433" s="267">
        <v>35.47202196284743</v>
      </c>
      <c r="G433" s="273">
        <v>19180678</v>
      </c>
    </row>
    <row r="434" spans="1:7" ht="12.75">
      <c r="A434" s="268"/>
      <c r="B434" s="293" t="s">
        <v>247</v>
      </c>
      <c r="C434" s="308">
        <v>228885216</v>
      </c>
      <c r="D434" s="308">
        <v>92745783</v>
      </c>
      <c r="E434" s="308">
        <v>80966922</v>
      </c>
      <c r="F434" s="270">
        <v>35.37446560113345</v>
      </c>
      <c r="G434" s="271">
        <v>17683971</v>
      </c>
    </row>
    <row r="435" spans="1:7" ht="12.75">
      <c r="A435" s="268"/>
      <c r="B435" s="289" t="s">
        <v>248</v>
      </c>
      <c r="C435" s="308">
        <v>102428799</v>
      </c>
      <c r="D435" s="308">
        <v>41101319</v>
      </c>
      <c r="E435" s="308">
        <v>35738456</v>
      </c>
      <c r="F435" s="270">
        <v>34.891023177963845</v>
      </c>
      <c r="G435" s="271">
        <v>7111571</v>
      </c>
    </row>
    <row r="436" spans="1:7" ht="12.75">
      <c r="A436" s="268"/>
      <c r="B436" s="311" t="s">
        <v>249</v>
      </c>
      <c r="C436" s="308">
        <v>65020003</v>
      </c>
      <c r="D436" s="153">
        <v>25758700</v>
      </c>
      <c r="E436" s="153">
        <v>23283421</v>
      </c>
      <c r="F436" s="270">
        <v>35.809627692573315</v>
      </c>
      <c r="G436" s="271">
        <v>4728290</v>
      </c>
    </row>
    <row r="437" spans="1:7" ht="12.75">
      <c r="A437" s="268"/>
      <c r="B437" s="313" t="s">
        <v>250</v>
      </c>
      <c r="C437" s="308">
        <v>51776762</v>
      </c>
      <c r="D437" s="153">
        <v>20519275</v>
      </c>
      <c r="E437" s="153">
        <v>18715536</v>
      </c>
      <c r="F437" s="270">
        <v>36.14659410335471</v>
      </c>
      <c r="G437" s="271">
        <v>3847913</v>
      </c>
    </row>
    <row r="438" spans="1:7" ht="12.75">
      <c r="A438" s="268"/>
      <c r="B438" s="311" t="s">
        <v>251</v>
      </c>
      <c r="C438" s="308">
        <v>37408796</v>
      </c>
      <c r="D438" s="153">
        <v>15342619</v>
      </c>
      <c r="E438" s="153">
        <v>12455035</v>
      </c>
      <c r="F438" s="270">
        <v>33.29440220423025</v>
      </c>
      <c r="G438" s="271">
        <v>2383281</v>
      </c>
    </row>
    <row r="439" spans="1:7" ht="12.75">
      <c r="A439" s="268"/>
      <c r="B439" s="289" t="s">
        <v>295</v>
      </c>
      <c r="C439" s="308">
        <v>2459085</v>
      </c>
      <c r="D439" s="153">
        <v>2166386</v>
      </c>
      <c r="E439" s="153">
        <v>2020553</v>
      </c>
      <c r="F439" s="270">
        <v>82.16686287785903</v>
      </c>
      <c r="G439" s="271">
        <v>484031</v>
      </c>
    </row>
    <row r="440" spans="1:7" ht="12.75">
      <c r="A440" s="268"/>
      <c r="B440" s="289" t="s">
        <v>252</v>
      </c>
      <c r="C440" s="308">
        <v>107346837</v>
      </c>
      <c r="D440" s="308">
        <v>43805034</v>
      </c>
      <c r="E440" s="308">
        <v>38524006</v>
      </c>
      <c r="F440" s="270">
        <v>35.88741604002734</v>
      </c>
      <c r="G440" s="271">
        <v>8207143</v>
      </c>
    </row>
    <row r="441" spans="1:7" ht="12.75">
      <c r="A441" s="268"/>
      <c r="B441" s="311" t="s">
        <v>274</v>
      </c>
      <c r="C441" s="308">
        <v>88814231</v>
      </c>
      <c r="D441" s="153">
        <v>36027421</v>
      </c>
      <c r="E441" s="153">
        <v>31958642</v>
      </c>
      <c r="F441" s="270">
        <v>35.983695000410464</v>
      </c>
      <c r="G441" s="271">
        <v>6971954</v>
      </c>
    </row>
    <row r="442" spans="1:7" ht="12.75">
      <c r="A442" s="268"/>
      <c r="B442" s="311" t="s">
        <v>253</v>
      </c>
      <c r="C442" s="308">
        <v>18532606</v>
      </c>
      <c r="D442" s="153">
        <v>7777613</v>
      </c>
      <c r="E442" s="153">
        <v>6565364</v>
      </c>
      <c r="F442" s="270">
        <v>35.426016179268046</v>
      </c>
      <c r="G442" s="271">
        <v>1235189</v>
      </c>
    </row>
    <row r="443" spans="1:7" ht="25.5">
      <c r="A443" s="268"/>
      <c r="B443" s="295" t="s">
        <v>256</v>
      </c>
      <c r="C443" s="308">
        <v>172985</v>
      </c>
      <c r="D443" s="308">
        <v>150653</v>
      </c>
      <c r="E443" s="308">
        <v>134961</v>
      </c>
      <c r="F443" s="270">
        <v>78.01890337312484</v>
      </c>
      <c r="G443" s="271">
        <v>25652</v>
      </c>
    </row>
    <row r="444" spans="1:7" ht="12.75" customHeight="1">
      <c r="A444" s="268"/>
      <c r="B444" s="290" t="s">
        <v>257</v>
      </c>
      <c r="C444" s="308">
        <v>172985</v>
      </c>
      <c r="D444" s="153">
        <v>150653</v>
      </c>
      <c r="E444" s="153">
        <v>134961</v>
      </c>
      <c r="F444" s="270">
        <v>78.01890337312484</v>
      </c>
      <c r="G444" s="271">
        <v>25652</v>
      </c>
    </row>
    <row r="445" spans="1:7" ht="12.75">
      <c r="A445" s="268"/>
      <c r="B445" s="289" t="s">
        <v>195</v>
      </c>
      <c r="C445" s="153">
        <v>16477510</v>
      </c>
      <c r="D445" s="153">
        <v>5522391</v>
      </c>
      <c r="E445" s="153">
        <v>4548946</v>
      </c>
      <c r="F445" s="270">
        <v>27.60699887300933</v>
      </c>
      <c r="G445" s="271">
        <v>1855574</v>
      </c>
    </row>
    <row r="446" spans="1:7" s="319" customFormat="1" ht="25.5" hidden="1">
      <c r="A446" s="315"/>
      <c r="B446" s="345" t="s">
        <v>275</v>
      </c>
      <c r="C446" s="322">
        <v>0</v>
      </c>
      <c r="D446" s="322">
        <v>0</v>
      </c>
      <c r="E446" s="322">
        <v>0</v>
      </c>
      <c r="F446" s="318" t="e">
        <v>#DIV/0!</v>
      </c>
      <c r="G446" s="271">
        <v>0</v>
      </c>
    </row>
    <row r="447" spans="1:7" s="319" customFormat="1" ht="38.25" hidden="1">
      <c r="A447" s="315"/>
      <c r="B447" s="346" t="s">
        <v>299</v>
      </c>
      <c r="C447" s="322">
        <v>0</v>
      </c>
      <c r="D447" s="322">
        <v>0</v>
      </c>
      <c r="E447" s="322">
        <v>0</v>
      </c>
      <c r="F447" s="318" t="e">
        <v>#DIV/0!</v>
      </c>
      <c r="G447" s="271">
        <v>0</v>
      </c>
    </row>
    <row r="448" spans="1:7" s="319" customFormat="1" ht="51" hidden="1">
      <c r="A448" s="315"/>
      <c r="B448" s="341" t="s">
        <v>300</v>
      </c>
      <c r="C448" s="322">
        <v>0</v>
      </c>
      <c r="D448" s="322">
        <v>0</v>
      </c>
      <c r="E448" s="322">
        <v>0</v>
      </c>
      <c r="F448" s="318" t="e">
        <v>#DIV/0!</v>
      </c>
      <c r="G448" s="271">
        <v>0</v>
      </c>
    </row>
    <row r="449" spans="1:7" ht="51">
      <c r="A449" s="268"/>
      <c r="B449" s="290" t="s">
        <v>289</v>
      </c>
      <c r="C449" s="153">
        <v>9557789</v>
      </c>
      <c r="D449" s="153">
        <v>3697133</v>
      </c>
      <c r="E449" s="153">
        <v>3351497</v>
      </c>
      <c r="F449" s="270">
        <v>35.06560983926303</v>
      </c>
      <c r="G449" s="271">
        <v>658125</v>
      </c>
    </row>
    <row r="450" spans="1:7" ht="25.5">
      <c r="A450" s="268"/>
      <c r="B450" s="290" t="s">
        <v>290</v>
      </c>
      <c r="C450" s="153">
        <v>6919721</v>
      </c>
      <c r="D450" s="153">
        <v>1825258</v>
      </c>
      <c r="E450" s="153">
        <v>1197449</v>
      </c>
      <c r="F450" s="270">
        <v>17.304873997087455</v>
      </c>
      <c r="G450" s="271">
        <v>1197449</v>
      </c>
    </row>
    <row r="451" spans="1:7" ht="51">
      <c r="A451" s="268"/>
      <c r="B451" s="334" t="s">
        <v>291</v>
      </c>
      <c r="C451" s="153">
        <v>6919721</v>
      </c>
      <c r="D451" s="153">
        <v>1825258</v>
      </c>
      <c r="E451" s="153">
        <v>1197449</v>
      </c>
      <c r="F451" s="270">
        <v>17.304873997087455</v>
      </c>
      <c r="G451" s="271">
        <v>1197449</v>
      </c>
    </row>
    <row r="452" spans="1:7" ht="12.75">
      <c r="A452" s="268"/>
      <c r="B452" s="293" t="s">
        <v>200</v>
      </c>
      <c r="C452" s="308">
        <v>5080804</v>
      </c>
      <c r="D452" s="308">
        <v>3965610</v>
      </c>
      <c r="E452" s="308">
        <v>2025556</v>
      </c>
      <c r="F452" s="270">
        <v>39.86683997257127</v>
      </c>
      <c r="G452" s="271">
        <v>1496707</v>
      </c>
    </row>
    <row r="453" spans="1:7" ht="12.75">
      <c r="A453" s="268"/>
      <c r="B453" s="289" t="s">
        <v>254</v>
      </c>
      <c r="C453" s="308">
        <v>1889681</v>
      </c>
      <c r="D453" s="153">
        <v>774487</v>
      </c>
      <c r="E453" s="153">
        <v>630828</v>
      </c>
      <c r="F453" s="270">
        <v>33.38277730474085</v>
      </c>
      <c r="G453" s="271">
        <v>101979</v>
      </c>
    </row>
    <row r="454" spans="1:7" ht="12.75">
      <c r="A454" s="268"/>
      <c r="B454" s="289" t="s">
        <v>303</v>
      </c>
      <c r="C454" s="308">
        <v>3191123</v>
      </c>
      <c r="D454" s="308">
        <v>3191123</v>
      </c>
      <c r="E454" s="308">
        <v>1394728</v>
      </c>
      <c r="F454" s="270">
        <v>43.70649454753076</v>
      </c>
      <c r="G454" s="142">
        <v>1394728</v>
      </c>
    </row>
    <row r="455" spans="1:7" ht="25.5">
      <c r="A455" s="268"/>
      <c r="B455" s="290" t="s">
        <v>278</v>
      </c>
      <c r="C455" s="308">
        <v>3191123</v>
      </c>
      <c r="D455" s="308">
        <v>3191123</v>
      </c>
      <c r="E455" s="308">
        <v>1394728</v>
      </c>
      <c r="F455" s="270">
        <v>43.70649454753076</v>
      </c>
      <c r="G455" s="142">
        <v>1394728</v>
      </c>
    </row>
    <row r="456" spans="1:7" s="319" customFormat="1" ht="38.25" hidden="1">
      <c r="A456" s="315"/>
      <c r="B456" s="336" t="s">
        <v>308</v>
      </c>
      <c r="C456" s="317">
        <v>0</v>
      </c>
      <c r="D456" s="317">
        <v>0</v>
      </c>
      <c r="E456" s="317">
        <v>0</v>
      </c>
      <c r="F456" s="270" t="e">
        <v>#DIV/0!</v>
      </c>
      <c r="G456" s="142">
        <v>0</v>
      </c>
    </row>
    <row r="457" spans="1:7" ht="38.25">
      <c r="A457" s="268"/>
      <c r="B457" s="334" t="s">
        <v>309</v>
      </c>
      <c r="C457" s="308">
        <v>3191123</v>
      </c>
      <c r="D457" s="308">
        <v>3191123</v>
      </c>
      <c r="E457" s="308">
        <v>1394728</v>
      </c>
      <c r="F457" s="270">
        <v>43.70649454753076</v>
      </c>
      <c r="G457" s="142">
        <v>1394728</v>
      </c>
    </row>
    <row r="458" spans="1:7" s="319" customFormat="1" ht="25.5" hidden="1">
      <c r="A458" s="315"/>
      <c r="B458" s="343" t="s">
        <v>293</v>
      </c>
      <c r="C458" s="317">
        <v>0</v>
      </c>
      <c r="D458" s="322">
        <v>0</v>
      </c>
      <c r="E458" s="322">
        <v>0</v>
      </c>
      <c r="F458" s="318" t="e">
        <v>#DIV/0!</v>
      </c>
      <c r="G458" s="327">
        <v>0</v>
      </c>
    </row>
    <row r="459" spans="1:7" ht="12.75">
      <c r="A459" s="268"/>
      <c r="B459" s="276" t="s">
        <v>1151</v>
      </c>
      <c r="C459" s="153">
        <v>-1097498</v>
      </c>
      <c r="D459" s="153">
        <v>-1399555</v>
      </c>
      <c r="E459" s="153" t="s">
        <v>1147</v>
      </c>
      <c r="F459" s="270" t="s">
        <v>1147</v>
      </c>
      <c r="G459" s="270" t="s">
        <v>1147</v>
      </c>
    </row>
    <row r="460" spans="1:7" ht="12.75">
      <c r="A460" s="268"/>
      <c r="B460" s="276" t="s">
        <v>1152</v>
      </c>
      <c r="C460" s="308">
        <v>1097498</v>
      </c>
      <c r="D460" s="308">
        <v>1399555</v>
      </c>
      <c r="E460" s="308">
        <v>1476749</v>
      </c>
      <c r="F460" s="270" t="s">
        <v>1147</v>
      </c>
      <c r="G460" s="271">
        <v>164318</v>
      </c>
    </row>
    <row r="461" spans="1:7" ht="12.75">
      <c r="A461" s="268"/>
      <c r="B461" s="293" t="s">
        <v>1156</v>
      </c>
      <c r="C461" s="308">
        <v>-3734405</v>
      </c>
      <c r="D461" s="308">
        <v>-1289586</v>
      </c>
      <c r="E461" s="308">
        <v>-883580</v>
      </c>
      <c r="F461" s="270" t="s">
        <v>1147</v>
      </c>
      <c r="G461" s="271">
        <v>-156704</v>
      </c>
    </row>
    <row r="462" spans="1:7" s="319" customFormat="1" ht="12.75" hidden="1">
      <c r="A462" s="315"/>
      <c r="B462" s="323" t="s">
        <v>310</v>
      </c>
      <c r="C462" s="317">
        <v>0</v>
      </c>
      <c r="D462" s="322">
        <v>0</v>
      </c>
      <c r="E462" s="322">
        <v>0</v>
      </c>
      <c r="F462" s="318" t="s">
        <v>1147</v>
      </c>
      <c r="G462" s="271">
        <v>0</v>
      </c>
    </row>
    <row r="463" spans="1:7" ht="12.75">
      <c r="A463" s="268"/>
      <c r="B463" s="289" t="s">
        <v>311</v>
      </c>
      <c r="C463" s="308">
        <v>-3734405</v>
      </c>
      <c r="D463" s="153">
        <v>-1289586</v>
      </c>
      <c r="E463" s="153">
        <v>-883580</v>
      </c>
      <c r="F463" s="270" t="s">
        <v>1147</v>
      </c>
      <c r="G463" s="271">
        <v>-156704</v>
      </c>
    </row>
    <row r="464" spans="1:7" ht="12.75">
      <c r="A464" s="268"/>
      <c r="B464" s="293" t="s">
        <v>1157</v>
      </c>
      <c r="C464" s="308">
        <v>2603640</v>
      </c>
      <c r="D464" s="308">
        <v>1002786</v>
      </c>
      <c r="E464" s="308">
        <v>673974</v>
      </c>
      <c r="F464" s="270" t="s">
        <v>1147</v>
      </c>
      <c r="G464" s="271">
        <v>120147</v>
      </c>
    </row>
    <row r="465" spans="1:7" s="319" customFormat="1" ht="12.75" hidden="1">
      <c r="A465" s="315"/>
      <c r="B465" s="323" t="s">
        <v>312</v>
      </c>
      <c r="C465" s="317">
        <v>0</v>
      </c>
      <c r="D465" s="322">
        <v>0</v>
      </c>
      <c r="E465" s="322">
        <v>0</v>
      </c>
      <c r="F465" s="318" t="s">
        <v>1147</v>
      </c>
      <c r="G465" s="271">
        <v>0</v>
      </c>
    </row>
    <row r="466" spans="1:7" ht="12.75">
      <c r="A466" s="268"/>
      <c r="B466" s="295" t="s">
        <v>313</v>
      </c>
      <c r="C466" s="308">
        <v>2603640</v>
      </c>
      <c r="D466" s="153">
        <v>1002786</v>
      </c>
      <c r="E466" s="153">
        <v>673974</v>
      </c>
      <c r="F466" s="270" t="s">
        <v>1147</v>
      </c>
      <c r="G466" s="271">
        <v>120147</v>
      </c>
    </row>
    <row r="467" spans="1:7" ht="12.75">
      <c r="A467" s="268"/>
      <c r="B467" s="293" t="s">
        <v>258</v>
      </c>
      <c r="C467" s="308">
        <v>2228263</v>
      </c>
      <c r="D467" s="308">
        <v>1686355</v>
      </c>
      <c r="E467" s="308">
        <v>1686355</v>
      </c>
      <c r="F467" s="270" t="s">
        <v>1147</v>
      </c>
      <c r="G467" s="271">
        <v>200875</v>
      </c>
    </row>
    <row r="468" spans="1:7" ht="38.25">
      <c r="A468" s="268"/>
      <c r="B468" s="295" t="s">
        <v>259</v>
      </c>
      <c r="C468" s="308">
        <v>1926501</v>
      </c>
      <c r="D468" s="153">
        <v>1461808</v>
      </c>
      <c r="E468" s="153">
        <v>1461808</v>
      </c>
      <c r="F468" s="270" t="s">
        <v>1147</v>
      </c>
      <c r="G468" s="271">
        <v>150698</v>
      </c>
    </row>
    <row r="469" spans="1:7" ht="51">
      <c r="A469" s="268"/>
      <c r="B469" s="295" t="s">
        <v>279</v>
      </c>
      <c r="C469" s="308">
        <v>301762</v>
      </c>
      <c r="D469" s="153">
        <v>224547</v>
      </c>
      <c r="E469" s="153">
        <v>224547</v>
      </c>
      <c r="F469" s="270" t="s">
        <v>1147</v>
      </c>
      <c r="G469" s="271">
        <v>50177</v>
      </c>
    </row>
    <row r="470" spans="1:7" ht="12.75">
      <c r="A470" s="268"/>
      <c r="B470" s="276"/>
      <c r="C470" s="153"/>
      <c r="D470" s="153"/>
      <c r="E470" s="153"/>
      <c r="F470" s="270"/>
      <c r="G470" s="271">
        <v>0</v>
      </c>
    </row>
    <row r="471" spans="1:7" ht="12.75">
      <c r="A471" s="268"/>
      <c r="B471" s="303" t="s">
        <v>314</v>
      </c>
      <c r="C471" s="151"/>
      <c r="D471" s="153"/>
      <c r="E471" s="153"/>
      <c r="F471" s="270"/>
      <c r="G471" s="271">
        <v>0</v>
      </c>
    </row>
    <row r="472" spans="1:7" ht="12.75">
      <c r="A472" s="268"/>
      <c r="B472" s="272" t="s">
        <v>242</v>
      </c>
      <c r="C472" s="306">
        <v>337289344</v>
      </c>
      <c r="D472" s="306">
        <v>210365969</v>
      </c>
      <c r="E472" s="306">
        <v>210122147</v>
      </c>
      <c r="F472" s="267">
        <v>62.29729777647526</v>
      </c>
      <c r="G472" s="273">
        <v>29948737</v>
      </c>
    </row>
    <row r="473" spans="1:7" ht="25.5">
      <c r="A473" s="268"/>
      <c r="B473" s="307" t="s">
        <v>243</v>
      </c>
      <c r="C473" s="308">
        <v>12842078</v>
      </c>
      <c r="D473" s="153">
        <v>3616075</v>
      </c>
      <c r="E473" s="153">
        <v>3407467</v>
      </c>
      <c r="F473" s="270">
        <v>26.533610837747595</v>
      </c>
      <c r="G473" s="271">
        <v>657285</v>
      </c>
    </row>
    <row r="474" spans="1:7" ht="12.75">
      <c r="A474" s="268"/>
      <c r="B474" s="293" t="s">
        <v>261</v>
      </c>
      <c r="C474" s="308">
        <v>156535</v>
      </c>
      <c r="D474" s="153">
        <v>51466</v>
      </c>
      <c r="E474" s="153">
        <v>16252</v>
      </c>
      <c r="F474" s="270">
        <v>10.382342607084677</v>
      </c>
      <c r="G474" s="271">
        <v>0</v>
      </c>
    </row>
    <row r="475" spans="1:7" s="319" customFormat="1" ht="12.75" hidden="1">
      <c r="A475" s="315"/>
      <c r="B475" s="329" t="s">
        <v>262</v>
      </c>
      <c r="C475" s="317">
        <v>0</v>
      </c>
      <c r="D475" s="317">
        <v>0</v>
      </c>
      <c r="E475" s="317">
        <v>0</v>
      </c>
      <c r="F475" s="318" t="e">
        <v>#DIV/0!</v>
      </c>
      <c r="G475" s="271">
        <v>0</v>
      </c>
    </row>
    <row r="476" spans="1:7" s="319" customFormat="1" ht="12.75" hidden="1">
      <c r="A476" s="315"/>
      <c r="B476" s="323" t="s">
        <v>263</v>
      </c>
      <c r="C476" s="317">
        <v>0</v>
      </c>
      <c r="D476" s="317">
        <v>0</v>
      </c>
      <c r="E476" s="317">
        <v>0</v>
      </c>
      <c r="F476" s="318" t="e">
        <v>#DIV/0!</v>
      </c>
      <c r="G476" s="271">
        <v>0</v>
      </c>
    </row>
    <row r="477" spans="1:7" s="319" customFormat="1" ht="14.25" customHeight="1" hidden="1">
      <c r="A477" s="315"/>
      <c r="B477" s="343" t="s">
        <v>264</v>
      </c>
      <c r="C477" s="317">
        <v>0</v>
      </c>
      <c r="D477" s="317">
        <v>0</v>
      </c>
      <c r="E477" s="317">
        <v>0</v>
      </c>
      <c r="F477" s="318" t="e">
        <v>#DIV/0!</v>
      </c>
      <c r="G477" s="271">
        <v>0</v>
      </c>
    </row>
    <row r="478" spans="1:7" s="319" customFormat="1" ht="51" hidden="1">
      <c r="A478" s="315"/>
      <c r="B478" s="336" t="s">
        <v>272</v>
      </c>
      <c r="C478" s="317">
        <v>0</v>
      </c>
      <c r="D478" s="317">
        <v>0</v>
      </c>
      <c r="E478" s="317">
        <v>0</v>
      </c>
      <c r="F478" s="318" t="e">
        <v>#DIV/0!</v>
      </c>
      <c r="G478" s="271">
        <v>0</v>
      </c>
    </row>
    <row r="479" spans="1:7" s="319" customFormat="1" ht="51" hidden="1">
      <c r="A479" s="315"/>
      <c r="B479" s="326" t="s">
        <v>273</v>
      </c>
      <c r="C479" s="317">
        <v>0</v>
      </c>
      <c r="D479" s="317">
        <v>0</v>
      </c>
      <c r="E479" s="317">
        <v>0</v>
      </c>
      <c r="F479" s="318" t="e">
        <v>#DIV/0!</v>
      </c>
      <c r="G479" s="271">
        <v>0</v>
      </c>
    </row>
    <row r="480" spans="1:7" s="319" customFormat="1" ht="11.25" customHeight="1" hidden="1">
      <c r="A480" s="315"/>
      <c r="B480" s="343" t="s">
        <v>265</v>
      </c>
      <c r="C480" s="317">
        <v>0</v>
      </c>
      <c r="D480" s="317">
        <v>0</v>
      </c>
      <c r="E480" s="317">
        <v>0</v>
      </c>
      <c r="F480" s="318" t="e">
        <v>#DIV/0!</v>
      </c>
      <c r="G480" s="271">
        <v>0</v>
      </c>
    </row>
    <row r="481" spans="1:7" s="319" customFormat="1" ht="50.25" customHeight="1" hidden="1">
      <c r="A481" s="315"/>
      <c r="B481" s="336" t="s">
        <v>266</v>
      </c>
      <c r="C481" s="317">
        <v>0</v>
      </c>
      <c r="D481" s="317">
        <v>0</v>
      </c>
      <c r="E481" s="317">
        <v>0</v>
      </c>
      <c r="F481" s="318" t="e">
        <v>#DIV/0!</v>
      </c>
      <c r="G481" s="271">
        <v>0</v>
      </c>
    </row>
    <row r="482" spans="1:7" ht="11.25" customHeight="1">
      <c r="A482" s="268"/>
      <c r="B482" s="293" t="s">
        <v>244</v>
      </c>
      <c r="C482" s="308">
        <v>324290731</v>
      </c>
      <c r="D482" s="308">
        <v>206698428</v>
      </c>
      <c r="E482" s="308">
        <v>206698428</v>
      </c>
      <c r="F482" s="270">
        <v>63.73861730879998</v>
      </c>
      <c r="G482" s="271">
        <v>29291452</v>
      </c>
    </row>
    <row r="483" spans="1:7" ht="25.5">
      <c r="A483" s="268"/>
      <c r="B483" s="295" t="s">
        <v>245</v>
      </c>
      <c r="C483" s="308">
        <v>320981294</v>
      </c>
      <c r="D483" s="153">
        <v>205977865</v>
      </c>
      <c r="E483" s="153">
        <v>205977865</v>
      </c>
      <c r="F483" s="270">
        <v>64.1712987174885</v>
      </c>
      <c r="G483" s="271">
        <v>29060265</v>
      </c>
    </row>
    <row r="484" spans="1:7" ht="25.5">
      <c r="A484" s="268"/>
      <c r="B484" s="295" t="s">
        <v>315</v>
      </c>
      <c r="C484" s="308">
        <v>3309437</v>
      </c>
      <c r="D484" s="153">
        <v>720563</v>
      </c>
      <c r="E484" s="153">
        <v>720563</v>
      </c>
      <c r="F484" s="270">
        <v>21.772978304164724</v>
      </c>
      <c r="G484" s="271">
        <v>231187</v>
      </c>
    </row>
    <row r="485" spans="1:7" ht="12.75">
      <c r="A485" s="268"/>
      <c r="B485" s="272" t="s">
        <v>246</v>
      </c>
      <c r="C485" s="151">
        <v>338138855</v>
      </c>
      <c r="D485" s="151">
        <v>210365969</v>
      </c>
      <c r="E485" s="151">
        <v>205373726</v>
      </c>
      <c r="F485" s="267">
        <v>60.736506013187984</v>
      </c>
      <c r="G485" s="273">
        <v>28530213</v>
      </c>
    </row>
    <row r="486" spans="1:7" ht="12.75">
      <c r="A486" s="268"/>
      <c r="B486" s="293" t="s">
        <v>247</v>
      </c>
      <c r="C486" s="308">
        <v>335343470</v>
      </c>
      <c r="D486" s="308">
        <v>209806127</v>
      </c>
      <c r="E486" s="308">
        <v>204905010</v>
      </c>
      <c r="F486" s="270">
        <v>61.10302669677748</v>
      </c>
      <c r="G486" s="271">
        <v>28496891</v>
      </c>
    </row>
    <row r="487" spans="1:7" ht="12.75">
      <c r="A487" s="268"/>
      <c r="B487" s="289" t="s">
        <v>248</v>
      </c>
      <c r="C487" s="308">
        <v>63372891</v>
      </c>
      <c r="D487" s="308">
        <v>24650262</v>
      </c>
      <c r="E487" s="308">
        <v>21917072</v>
      </c>
      <c r="F487" s="270">
        <v>34.584301984897614</v>
      </c>
      <c r="G487" s="271">
        <v>4268349</v>
      </c>
    </row>
    <row r="488" spans="1:7" ht="12.75">
      <c r="A488" s="268"/>
      <c r="B488" s="311" t="s">
        <v>249</v>
      </c>
      <c r="C488" s="308">
        <v>45792131</v>
      </c>
      <c r="D488" s="153">
        <v>19257825</v>
      </c>
      <c r="E488" s="153">
        <v>17155379</v>
      </c>
      <c r="F488" s="270">
        <v>37.46359609252515</v>
      </c>
      <c r="G488" s="271">
        <v>3334312</v>
      </c>
    </row>
    <row r="489" spans="1:7" ht="12.75">
      <c r="A489" s="268"/>
      <c r="B489" s="313" t="s">
        <v>250</v>
      </c>
      <c r="C489" s="308">
        <v>35080051</v>
      </c>
      <c r="D489" s="153">
        <v>14704821</v>
      </c>
      <c r="E489" s="153">
        <v>13125233</v>
      </c>
      <c r="F489" s="270">
        <v>37.41509098718243</v>
      </c>
      <c r="G489" s="271">
        <v>2607448</v>
      </c>
    </row>
    <row r="490" spans="1:7" ht="12.75">
      <c r="A490" s="268"/>
      <c r="B490" s="311" t="s">
        <v>251</v>
      </c>
      <c r="C490" s="308">
        <v>17580760</v>
      </c>
      <c r="D490" s="153">
        <v>5392437</v>
      </c>
      <c r="E490" s="153">
        <v>4761693</v>
      </c>
      <c r="F490" s="270">
        <v>27.08468234592816</v>
      </c>
      <c r="G490" s="271">
        <v>934037</v>
      </c>
    </row>
    <row r="491" spans="1:7" ht="12.75" hidden="1">
      <c r="A491" s="268"/>
      <c r="B491" s="289" t="s">
        <v>295</v>
      </c>
      <c r="C491" s="308">
        <v>0</v>
      </c>
      <c r="D491" s="153">
        <v>0</v>
      </c>
      <c r="E491" s="153">
        <v>0</v>
      </c>
      <c r="F491" s="270">
        <v>0</v>
      </c>
      <c r="G491" s="271">
        <v>0</v>
      </c>
    </row>
    <row r="492" spans="1:7" ht="12.75">
      <c r="A492" s="268"/>
      <c r="B492" s="289" t="s">
        <v>252</v>
      </c>
      <c r="C492" s="308">
        <v>268525710</v>
      </c>
      <c r="D492" s="308">
        <v>184508596</v>
      </c>
      <c r="E492" s="308">
        <v>182361365</v>
      </c>
      <c r="F492" s="270">
        <v>67.91206882946143</v>
      </c>
      <c r="G492" s="271">
        <v>23992842</v>
      </c>
    </row>
    <row r="493" spans="1:7" ht="12.75">
      <c r="A493" s="268"/>
      <c r="B493" s="311" t="s">
        <v>274</v>
      </c>
      <c r="C493" s="308">
        <v>268525710</v>
      </c>
      <c r="D493" s="153">
        <v>184508596</v>
      </c>
      <c r="E493" s="153">
        <v>182361365</v>
      </c>
      <c r="F493" s="270">
        <v>67.91206882946143</v>
      </c>
      <c r="G493" s="271">
        <v>23992842</v>
      </c>
    </row>
    <row r="494" spans="1:7" s="319" customFormat="1" ht="12.75" hidden="1">
      <c r="A494" s="315"/>
      <c r="B494" s="324" t="s">
        <v>253</v>
      </c>
      <c r="C494" s="317">
        <v>0</v>
      </c>
      <c r="D494" s="322">
        <v>0</v>
      </c>
      <c r="E494" s="322">
        <v>0</v>
      </c>
      <c r="F494" s="318" t="e">
        <v>#DIV/0!</v>
      </c>
      <c r="G494" s="271">
        <v>0</v>
      </c>
    </row>
    <row r="495" spans="1:7" ht="25.5">
      <c r="A495" s="268"/>
      <c r="B495" s="295" t="s">
        <v>256</v>
      </c>
      <c r="C495" s="308">
        <v>218259</v>
      </c>
      <c r="D495" s="308">
        <v>9360</v>
      </c>
      <c r="E495" s="308">
        <v>8954</v>
      </c>
      <c r="F495" s="270">
        <v>4.10246541952451</v>
      </c>
      <c r="G495" s="271">
        <v>4543</v>
      </c>
    </row>
    <row r="496" spans="1:7" ht="12.75">
      <c r="A496" s="268"/>
      <c r="B496" s="290" t="s">
        <v>257</v>
      </c>
      <c r="C496" s="308">
        <v>218259</v>
      </c>
      <c r="D496" s="153">
        <v>9360</v>
      </c>
      <c r="E496" s="153">
        <v>8954</v>
      </c>
      <c r="F496" s="270">
        <v>4.10246541952451</v>
      </c>
      <c r="G496" s="271">
        <v>4543</v>
      </c>
    </row>
    <row r="497" spans="1:7" ht="12.75">
      <c r="A497" s="268"/>
      <c r="B497" s="289" t="s">
        <v>195</v>
      </c>
      <c r="C497" s="153">
        <v>3226610</v>
      </c>
      <c r="D497" s="153">
        <v>637909</v>
      </c>
      <c r="E497" s="153">
        <v>617619</v>
      </c>
      <c r="F497" s="270">
        <v>19.14142087206077</v>
      </c>
      <c r="G497" s="271">
        <v>231157</v>
      </c>
    </row>
    <row r="498" spans="1:7" ht="51" hidden="1">
      <c r="A498" s="268"/>
      <c r="B498" s="290" t="s">
        <v>289</v>
      </c>
      <c r="C498" s="153">
        <v>0</v>
      </c>
      <c r="D498" s="153">
        <v>0</v>
      </c>
      <c r="E498" s="153">
        <v>0</v>
      </c>
      <c r="F498" s="270" t="e">
        <v>#DIV/0!</v>
      </c>
      <c r="G498" s="271">
        <v>0</v>
      </c>
    </row>
    <row r="499" spans="1:7" ht="25.5">
      <c r="A499" s="268"/>
      <c r="B499" s="290" t="s">
        <v>290</v>
      </c>
      <c r="C499" s="153">
        <v>3226610</v>
      </c>
      <c r="D499" s="153">
        <v>637909</v>
      </c>
      <c r="E499" s="153">
        <v>617619</v>
      </c>
      <c r="F499" s="270">
        <v>19.14142087206077</v>
      </c>
      <c r="G499" s="271">
        <v>231157</v>
      </c>
    </row>
    <row r="500" spans="1:7" ht="51">
      <c r="A500" s="268"/>
      <c r="B500" s="334" t="s">
        <v>291</v>
      </c>
      <c r="C500" s="153">
        <v>3226610</v>
      </c>
      <c r="D500" s="153">
        <v>637909</v>
      </c>
      <c r="E500" s="153">
        <v>617619</v>
      </c>
      <c r="F500" s="270">
        <v>19.14142087206077</v>
      </c>
      <c r="G500" s="271">
        <v>231157</v>
      </c>
    </row>
    <row r="501" spans="1:7" ht="12.75">
      <c r="A501" s="268"/>
      <c r="B501" s="293" t="s">
        <v>200</v>
      </c>
      <c r="C501" s="308">
        <v>2795385</v>
      </c>
      <c r="D501" s="308">
        <v>559842</v>
      </c>
      <c r="E501" s="308">
        <v>468716</v>
      </c>
      <c r="F501" s="270">
        <v>16.767493565287072</v>
      </c>
      <c r="G501" s="271">
        <v>33322</v>
      </c>
    </row>
    <row r="502" spans="1:7" ht="12.75">
      <c r="A502" s="268"/>
      <c r="B502" s="289" t="s">
        <v>254</v>
      </c>
      <c r="C502" s="308">
        <v>2712558</v>
      </c>
      <c r="D502" s="153">
        <v>477188</v>
      </c>
      <c r="E502" s="153">
        <v>400779</v>
      </c>
      <c r="F502" s="270">
        <v>14.774946747682446</v>
      </c>
      <c r="G502" s="271">
        <v>33322</v>
      </c>
    </row>
    <row r="503" spans="1:7" ht="12.75">
      <c r="A503" s="268"/>
      <c r="B503" s="289" t="s">
        <v>303</v>
      </c>
      <c r="C503" s="308">
        <v>82827</v>
      </c>
      <c r="D503" s="308">
        <v>82654</v>
      </c>
      <c r="E503" s="308">
        <v>67937</v>
      </c>
      <c r="F503" s="270">
        <v>82.02277035266277</v>
      </c>
      <c r="G503" s="271">
        <v>0</v>
      </c>
    </row>
    <row r="504" spans="1:7" ht="38.25">
      <c r="A504" s="268"/>
      <c r="B504" s="290" t="s">
        <v>292</v>
      </c>
      <c r="C504" s="308">
        <v>82827</v>
      </c>
      <c r="D504" s="308">
        <v>82654</v>
      </c>
      <c r="E504" s="308">
        <v>67937</v>
      </c>
      <c r="F504" s="270">
        <v>82.02277035266277</v>
      </c>
      <c r="G504" s="271">
        <v>0</v>
      </c>
    </row>
    <row r="505" spans="1:7" ht="25.5">
      <c r="A505" s="268"/>
      <c r="B505" s="334" t="s">
        <v>293</v>
      </c>
      <c r="C505" s="308">
        <v>82827</v>
      </c>
      <c r="D505" s="153">
        <v>82654</v>
      </c>
      <c r="E505" s="153">
        <v>67937</v>
      </c>
      <c r="F505" s="270">
        <v>82.02277035266277</v>
      </c>
      <c r="G505" s="271">
        <v>0</v>
      </c>
    </row>
    <row r="506" spans="1:7" ht="12.75">
      <c r="A506" s="268"/>
      <c r="B506" s="276" t="s">
        <v>1151</v>
      </c>
      <c r="C506" s="153">
        <v>-849511</v>
      </c>
      <c r="D506" s="153">
        <v>0</v>
      </c>
      <c r="E506" s="153" t="s">
        <v>1147</v>
      </c>
      <c r="F506" s="270" t="s">
        <v>1147</v>
      </c>
      <c r="G506" s="270" t="s">
        <v>1147</v>
      </c>
    </row>
    <row r="507" spans="1:7" ht="12.75">
      <c r="A507" s="268"/>
      <c r="B507" s="276" t="s">
        <v>1152</v>
      </c>
      <c r="C507" s="308">
        <v>849511</v>
      </c>
      <c r="D507" s="308">
        <v>0</v>
      </c>
      <c r="E507" s="308">
        <v>0</v>
      </c>
      <c r="F507" s="270" t="s">
        <v>1147</v>
      </c>
      <c r="G507" s="142">
        <v>0</v>
      </c>
    </row>
    <row r="508" spans="1:7" ht="12.75" hidden="1">
      <c r="A508" s="268"/>
      <c r="B508" s="293" t="s">
        <v>1156</v>
      </c>
      <c r="C508" s="308">
        <v>0</v>
      </c>
      <c r="D508" s="308">
        <v>0</v>
      </c>
      <c r="E508" s="308">
        <v>0</v>
      </c>
      <c r="F508" s="270" t="s">
        <v>1147</v>
      </c>
      <c r="G508" s="142">
        <v>0</v>
      </c>
    </row>
    <row r="509" spans="1:7" ht="12.75" hidden="1">
      <c r="A509" s="268"/>
      <c r="B509" s="289" t="s">
        <v>316</v>
      </c>
      <c r="C509" s="308">
        <v>0</v>
      </c>
      <c r="D509" s="308">
        <v>0</v>
      </c>
      <c r="E509" s="308">
        <v>0</v>
      </c>
      <c r="F509" s="270" t="s">
        <v>1147</v>
      </c>
      <c r="G509" s="142">
        <v>0</v>
      </c>
    </row>
    <row r="510" spans="1:7" ht="12.75">
      <c r="A510" s="268"/>
      <c r="B510" s="293" t="s">
        <v>258</v>
      </c>
      <c r="C510" s="308">
        <v>849511</v>
      </c>
      <c r="D510" s="308">
        <v>0</v>
      </c>
      <c r="E510" s="308">
        <v>0</v>
      </c>
      <c r="F510" s="270" t="s">
        <v>1147</v>
      </c>
      <c r="G510" s="142">
        <v>0</v>
      </c>
    </row>
    <row r="511" spans="1:7" ht="38.25">
      <c r="A511" s="268"/>
      <c r="B511" s="295" t="s">
        <v>259</v>
      </c>
      <c r="C511" s="308">
        <v>849511</v>
      </c>
      <c r="D511" s="308">
        <v>0</v>
      </c>
      <c r="E511" s="308">
        <v>0</v>
      </c>
      <c r="F511" s="270" t="s">
        <v>1147</v>
      </c>
      <c r="G511" s="142">
        <v>0</v>
      </c>
    </row>
    <row r="512" spans="1:7" s="319" customFormat="1" ht="51" hidden="1">
      <c r="A512" s="315"/>
      <c r="B512" s="321" t="s">
        <v>279</v>
      </c>
      <c r="C512" s="317">
        <v>0</v>
      </c>
      <c r="D512" s="322">
        <v>0</v>
      </c>
      <c r="E512" s="322">
        <v>0</v>
      </c>
      <c r="F512" s="318" t="s">
        <v>1147</v>
      </c>
      <c r="G512" s="271">
        <v>0</v>
      </c>
    </row>
    <row r="513" spans="1:7" ht="12.75">
      <c r="A513" s="268"/>
      <c r="B513" s="276"/>
      <c r="C513" s="153"/>
      <c r="D513" s="153"/>
      <c r="E513" s="153"/>
      <c r="F513" s="270"/>
      <c r="G513" s="271"/>
    </row>
    <row r="514" spans="1:7" ht="12.75">
      <c r="A514" s="268"/>
      <c r="B514" s="303" t="s">
        <v>317</v>
      </c>
      <c r="C514" s="151"/>
      <c r="D514" s="153"/>
      <c r="E514" s="153"/>
      <c r="F514" s="270"/>
      <c r="G514" s="271"/>
    </row>
    <row r="515" spans="1:7" ht="12.75">
      <c r="A515" s="268"/>
      <c r="B515" s="272" t="s">
        <v>242</v>
      </c>
      <c r="C515" s="306">
        <v>407704132</v>
      </c>
      <c r="D515" s="306">
        <v>117467894</v>
      </c>
      <c r="E515" s="306">
        <v>118600716</v>
      </c>
      <c r="F515" s="267">
        <v>29.089897965517796</v>
      </c>
      <c r="G515" s="273">
        <v>21972532</v>
      </c>
    </row>
    <row r="516" spans="1:7" ht="25.5">
      <c r="A516" s="268"/>
      <c r="B516" s="307" t="s">
        <v>243</v>
      </c>
      <c r="C516" s="308">
        <v>3114892</v>
      </c>
      <c r="D516" s="153">
        <v>1240124</v>
      </c>
      <c r="E516" s="153">
        <v>1056195</v>
      </c>
      <c r="F516" s="270">
        <v>33.907917192634606</v>
      </c>
      <c r="G516" s="271">
        <v>114588</v>
      </c>
    </row>
    <row r="517" spans="1:7" ht="12.75">
      <c r="A517" s="268"/>
      <c r="B517" s="293" t="s">
        <v>261</v>
      </c>
      <c r="C517" s="308">
        <v>36781950</v>
      </c>
      <c r="D517" s="153">
        <v>11614538</v>
      </c>
      <c r="E517" s="153">
        <v>12931289</v>
      </c>
      <c r="F517" s="270">
        <v>35.156616220727834</v>
      </c>
      <c r="G517" s="271">
        <v>2887649</v>
      </c>
    </row>
    <row r="518" spans="1:7" ht="25.5">
      <c r="A518" s="268"/>
      <c r="B518" s="295" t="s">
        <v>282</v>
      </c>
      <c r="C518" s="308">
        <v>1647372</v>
      </c>
      <c r="D518" s="153">
        <v>0</v>
      </c>
      <c r="E518" s="153">
        <v>0</v>
      </c>
      <c r="F518" s="270">
        <v>0</v>
      </c>
      <c r="G518" s="271">
        <v>0</v>
      </c>
    </row>
    <row r="519" spans="1:7" ht="12.75" hidden="1">
      <c r="A519" s="268"/>
      <c r="B519" s="307" t="s">
        <v>262</v>
      </c>
      <c r="C519" s="308">
        <v>0</v>
      </c>
      <c r="D519" s="308">
        <v>0</v>
      </c>
      <c r="E519" s="308">
        <v>0</v>
      </c>
      <c r="F519" s="270" t="e">
        <v>#DIV/0!</v>
      </c>
      <c r="G519" s="271">
        <v>0</v>
      </c>
    </row>
    <row r="520" spans="1:7" ht="12.75" hidden="1">
      <c r="A520" s="268"/>
      <c r="B520" s="289" t="s">
        <v>263</v>
      </c>
      <c r="C520" s="308">
        <v>0</v>
      </c>
      <c r="D520" s="308">
        <v>0</v>
      </c>
      <c r="E520" s="308">
        <v>0</v>
      </c>
      <c r="F520" s="270" t="e">
        <v>#DIV/0!</v>
      </c>
      <c r="G520" s="271">
        <v>0</v>
      </c>
    </row>
    <row r="521" spans="1:7" ht="12.75" customHeight="1" hidden="1">
      <c r="A521" s="268"/>
      <c r="B521" s="290" t="s">
        <v>264</v>
      </c>
      <c r="C521" s="308">
        <v>0</v>
      </c>
      <c r="D521" s="308">
        <v>0</v>
      </c>
      <c r="E521" s="308">
        <v>0</v>
      </c>
      <c r="F521" s="270" t="e">
        <v>#DIV/0!</v>
      </c>
      <c r="G521" s="271">
        <v>0</v>
      </c>
    </row>
    <row r="522" spans="1:7" ht="12.75" hidden="1">
      <c r="A522" s="268"/>
      <c r="B522" s="334" t="s">
        <v>265</v>
      </c>
      <c r="C522" s="308">
        <v>0</v>
      </c>
      <c r="D522" s="308">
        <v>0</v>
      </c>
      <c r="E522" s="308">
        <v>0</v>
      </c>
      <c r="F522" s="270" t="e">
        <v>#DIV/0!</v>
      </c>
      <c r="G522" s="271">
        <v>0</v>
      </c>
    </row>
    <row r="523" spans="1:7" ht="63.75" hidden="1">
      <c r="A523" s="268"/>
      <c r="B523" s="335" t="s">
        <v>266</v>
      </c>
      <c r="C523" s="308">
        <v>0</v>
      </c>
      <c r="D523" s="153">
        <v>0</v>
      </c>
      <c r="E523" s="153">
        <v>0</v>
      </c>
      <c r="F523" s="270" t="e">
        <v>#DIV/0!</v>
      </c>
      <c r="G523" s="271">
        <v>0</v>
      </c>
    </row>
    <row r="524" spans="1:7" ht="12.75">
      <c r="A524" s="268"/>
      <c r="B524" s="293" t="s">
        <v>244</v>
      </c>
      <c r="C524" s="308">
        <v>367807290</v>
      </c>
      <c r="D524" s="308">
        <v>104613232</v>
      </c>
      <c r="E524" s="308">
        <v>104613232</v>
      </c>
      <c r="F524" s="270">
        <v>28.442403085594087</v>
      </c>
      <c r="G524" s="271">
        <v>18970295</v>
      </c>
    </row>
    <row r="525" spans="1:7" ht="25.5">
      <c r="A525" s="268"/>
      <c r="B525" s="295" t="s">
        <v>245</v>
      </c>
      <c r="C525" s="308">
        <v>340189493</v>
      </c>
      <c r="D525" s="153">
        <v>101848640</v>
      </c>
      <c r="E525" s="153">
        <v>101848640</v>
      </c>
      <c r="F525" s="270">
        <v>29.93879649304748</v>
      </c>
      <c r="G525" s="271">
        <v>17255703</v>
      </c>
    </row>
    <row r="526" spans="1:7" ht="25.5">
      <c r="A526" s="268"/>
      <c r="B526" s="295" t="s">
        <v>315</v>
      </c>
      <c r="C526" s="308">
        <v>27617797</v>
      </c>
      <c r="D526" s="308">
        <v>2764592</v>
      </c>
      <c r="E526" s="153">
        <v>2764592</v>
      </c>
      <c r="F526" s="270">
        <v>10.010182926610693</v>
      </c>
      <c r="G526" s="271">
        <v>1714592</v>
      </c>
    </row>
    <row r="527" spans="1:7" ht="12.75">
      <c r="A527" s="268"/>
      <c r="B527" s="272" t="s">
        <v>246</v>
      </c>
      <c r="C527" s="151">
        <v>414647120</v>
      </c>
      <c r="D527" s="151">
        <v>115632370</v>
      </c>
      <c r="E527" s="151">
        <v>104480682</v>
      </c>
      <c r="F527" s="267">
        <v>25.19749371465549</v>
      </c>
      <c r="G527" s="273">
        <v>19567638</v>
      </c>
    </row>
    <row r="528" spans="1:7" ht="12.75">
      <c r="A528" s="268"/>
      <c r="B528" s="293" t="s">
        <v>247</v>
      </c>
      <c r="C528" s="308">
        <v>218037467</v>
      </c>
      <c r="D528" s="308">
        <v>84711610</v>
      </c>
      <c r="E528" s="308">
        <v>79273680</v>
      </c>
      <c r="F528" s="270">
        <v>36.35782468524091</v>
      </c>
      <c r="G528" s="271">
        <v>13278841</v>
      </c>
    </row>
    <row r="529" spans="1:7" ht="12.75">
      <c r="A529" s="268"/>
      <c r="B529" s="289" t="s">
        <v>248</v>
      </c>
      <c r="C529" s="308">
        <v>84811073</v>
      </c>
      <c r="D529" s="308">
        <v>33168262</v>
      </c>
      <c r="E529" s="308">
        <v>32555387</v>
      </c>
      <c r="F529" s="270">
        <v>38.3857742254953</v>
      </c>
      <c r="G529" s="271">
        <v>4831155</v>
      </c>
    </row>
    <row r="530" spans="1:7" ht="12.75">
      <c r="A530" s="268"/>
      <c r="B530" s="311" t="s">
        <v>249</v>
      </c>
      <c r="C530" s="308">
        <v>5103448</v>
      </c>
      <c r="D530" s="153">
        <v>1997577</v>
      </c>
      <c r="E530" s="153">
        <v>1734972</v>
      </c>
      <c r="F530" s="270">
        <v>33.996074810598635</v>
      </c>
      <c r="G530" s="271">
        <v>319357</v>
      </c>
    </row>
    <row r="531" spans="1:7" ht="12.75">
      <c r="A531" s="268"/>
      <c r="B531" s="313" t="s">
        <v>250</v>
      </c>
      <c r="C531" s="308">
        <v>3925013</v>
      </c>
      <c r="D531" s="153">
        <v>1544354</v>
      </c>
      <c r="E531" s="153">
        <v>1368044</v>
      </c>
      <c r="F531" s="270">
        <v>34.85450876213658</v>
      </c>
      <c r="G531" s="271">
        <v>270344</v>
      </c>
    </row>
    <row r="532" spans="1:7" ht="12.75">
      <c r="A532" s="268"/>
      <c r="B532" s="311" t="s">
        <v>251</v>
      </c>
      <c r="C532" s="308">
        <v>79707625</v>
      </c>
      <c r="D532" s="153">
        <v>31170685</v>
      </c>
      <c r="E532" s="153">
        <v>30820415</v>
      </c>
      <c r="F532" s="270">
        <v>38.6668339446822</v>
      </c>
      <c r="G532" s="271">
        <v>4511798</v>
      </c>
    </row>
    <row r="533" spans="1:7" ht="12.75">
      <c r="A533" s="268"/>
      <c r="B533" s="289" t="s">
        <v>252</v>
      </c>
      <c r="C533" s="308">
        <v>63913292</v>
      </c>
      <c r="D533" s="308">
        <v>26936309</v>
      </c>
      <c r="E533" s="308">
        <v>24498667</v>
      </c>
      <c r="F533" s="270">
        <v>38.33109863907495</v>
      </c>
      <c r="G533" s="271">
        <v>4107138</v>
      </c>
    </row>
    <row r="534" spans="1:7" ht="12.75">
      <c r="A534" s="268"/>
      <c r="B534" s="311" t="s">
        <v>274</v>
      </c>
      <c r="C534" s="308">
        <v>63913292</v>
      </c>
      <c r="D534" s="153">
        <v>26936309</v>
      </c>
      <c r="E534" s="153">
        <v>24498667</v>
      </c>
      <c r="F534" s="270">
        <v>38.33109863907495</v>
      </c>
      <c r="G534" s="271">
        <v>4107138</v>
      </c>
    </row>
    <row r="535" spans="1:7" ht="12.75" hidden="1">
      <c r="A535" s="268"/>
      <c r="B535" s="311" t="s">
        <v>253</v>
      </c>
      <c r="C535" s="308">
        <v>0</v>
      </c>
      <c r="D535" s="153"/>
      <c r="E535" s="153"/>
      <c r="F535" s="270" t="e">
        <v>#DIV/0!</v>
      </c>
      <c r="G535" s="271">
        <v>0</v>
      </c>
    </row>
    <row r="536" spans="1:7" ht="25.5">
      <c r="A536" s="268"/>
      <c r="B536" s="295" t="s">
        <v>256</v>
      </c>
      <c r="C536" s="308">
        <v>419599</v>
      </c>
      <c r="D536" s="308">
        <v>123905</v>
      </c>
      <c r="E536" s="308">
        <v>104465</v>
      </c>
      <c r="F536" s="270">
        <v>24.896389171566184</v>
      </c>
      <c r="G536" s="271">
        <v>0</v>
      </c>
    </row>
    <row r="537" spans="1:7" ht="25.5">
      <c r="A537" s="268"/>
      <c r="B537" s="290" t="s">
        <v>287</v>
      </c>
      <c r="C537" s="308">
        <v>181579</v>
      </c>
      <c r="D537" s="153">
        <v>0</v>
      </c>
      <c r="E537" s="153">
        <v>0</v>
      </c>
      <c r="F537" s="270">
        <v>0</v>
      </c>
      <c r="G537" s="271">
        <v>0</v>
      </c>
    </row>
    <row r="538" spans="1:7" ht="12.75">
      <c r="A538" s="268"/>
      <c r="B538" s="290" t="s">
        <v>257</v>
      </c>
      <c r="C538" s="308">
        <v>238020</v>
      </c>
      <c r="D538" s="153">
        <v>123905</v>
      </c>
      <c r="E538" s="153">
        <v>104465</v>
      </c>
      <c r="F538" s="270">
        <v>43.88916897739686</v>
      </c>
      <c r="G538" s="271">
        <v>0</v>
      </c>
    </row>
    <row r="539" spans="1:7" ht="12.75">
      <c r="A539" s="268"/>
      <c r="B539" s="289" t="s">
        <v>195</v>
      </c>
      <c r="C539" s="153">
        <v>68893503</v>
      </c>
      <c r="D539" s="153">
        <v>24483134</v>
      </c>
      <c r="E539" s="153">
        <v>22115161</v>
      </c>
      <c r="F539" s="270">
        <v>32.100503003889926</v>
      </c>
      <c r="G539" s="271">
        <v>4340548</v>
      </c>
    </row>
    <row r="540" spans="1:7" ht="25.5" hidden="1">
      <c r="A540" s="268"/>
      <c r="B540" s="290" t="s">
        <v>275</v>
      </c>
      <c r="C540" s="153">
        <v>0</v>
      </c>
      <c r="D540" s="153"/>
      <c r="E540" s="153"/>
      <c r="F540" s="270" t="e">
        <v>#DIV/0!</v>
      </c>
      <c r="G540" s="271">
        <v>0</v>
      </c>
    </row>
    <row r="541" spans="1:7" ht="38.25" hidden="1">
      <c r="A541" s="268"/>
      <c r="B541" s="334" t="s">
        <v>276</v>
      </c>
      <c r="C541" s="153">
        <v>0</v>
      </c>
      <c r="D541" s="153"/>
      <c r="E541" s="153"/>
      <c r="F541" s="270" t="e">
        <v>#DIV/0!</v>
      </c>
      <c r="G541" s="271">
        <v>0</v>
      </c>
    </row>
    <row r="542" spans="1:7" ht="25.5">
      <c r="A542" s="268"/>
      <c r="B542" s="290" t="s">
        <v>288</v>
      </c>
      <c r="C542" s="153">
        <v>67246131</v>
      </c>
      <c r="D542" s="153">
        <v>24483134</v>
      </c>
      <c r="E542" s="153">
        <v>22115161</v>
      </c>
      <c r="F542" s="270">
        <v>32.88688980485732</v>
      </c>
      <c r="G542" s="271">
        <v>4340548</v>
      </c>
    </row>
    <row r="543" spans="1:7" ht="51" hidden="1">
      <c r="A543" s="268"/>
      <c r="B543" s="290" t="s">
        <v>289</v>
      </c>
      <c r="C543" s="153">
        <v>0</v>
      </c>
      <c r="D543" s="153"/>
      <c r="E543" s="153"/>
      <c r="F543" s="270" t="e">
        <v>#DIV/0!</v>
      </c>
      <c r="G543" s="271">
        <v>0</v>
      </c>
    </row>
    <row r="544" spans="1:7" ht="51" hidden="1">
      <c r="A544" s="268"/>
      <c r="B544" s="290" t="s">
        <v>289</v>
      </c>
      <c r="C544" s="153">
        <v>0</v>
      </c>
      <c r="D544" s="153">
        <v>0</v>
      </c>
      <c r="E544" s="153">
        <v>0</v>
      </c>
      <c r="F544" s="270" t="e">
        <v>#DIV/0!</v>
      </c>
      <c r="G544" s="271">
        <v>0</v>
      </c>
    </row>
    <row r="545" spans="1:7" ht="25.5">
      <c r="A545" s="268"/>
      <c r="B545" s="290" t="s">
        <v>290</v>
      </c>
      <c r="C545" s="153">
        <v>1647372</v>
      </c>
      <c r="D545" s="153">
        <v>0</v>
      </c>
      <c r="E545" s="153">
        <v>0</v>
      </c>
      <c r="F545" s="270">
        <v>0</v>
      </c>
      <c r="G545" s="271">
        <v>0</v>
      </c>
    </row>
    <row r="546" spans="1:7" ht="51" hidden="1">
      <c r="A546" s="268"/>
      <c r="B546" s="334" t="s">
        <v>291</v>
      </c>
      <c r="C546" s="153">
        <v>0</v>
      </c>
      <c r="D546" s="153">
        <v>0</v>
      </c>
      <c r="E546" s="153">
        <v>0</v>
      </c>
      <c r="F546" s="270" t="e">
        <v>#DIV/0!</v>
      </c>
      <c r="G546" s="271">
        <v>0</v>
      </c>
    </row>
    <row r="547" spans="1:7" ht="76.5" customHeight="1">
      <c r="A547" s="268"/>
      <c r="B547" s="334" t="s">
        <v>302</v>
      </c>
      <c r="C547" s="153">
        <v>1647372</v>
      </c>
      <c r="D547" s="142">
        <v>0</v>
      </c>
      <c r="E547" s="153">
        <v>0</v>
      </c>
      <c r="F547" s="270">
        <v>0</v>
      </c>
      <c r="G547" s="271">
        <v>0</v>
      </c>
    </row>
    <row r="548" spans="1:7" ht="12.75">
      <c r="A548" s="268"/>
      <c r="B548" s="293" t="s">
        <v>200</v>
      </c>
      <c r="C548" s="308">
        <v>196609653</v>
      </c>
      <c r="D548" s="308">
        <v>30920760</v>
      </c>
      <c r="E548" s="308">
        <v>25207002</v>
      </c>
      <c r="F548" s="270">
        <v>12.82083642149554</v>
      </c>
      <c r="G548" s="271">
        <v>6288797</v>
      </c>
    </row>
    <row r="549" spans="1:7" ht="12.75">
      <c r="A549" s="268"/>
      <c r="B549" s="289" t="s">
        <v>254</v>
      </c>
      <c r="C549" s="308">
        <v>168991856</v>
      </c>
      <c r="D549" s="153">
        <v>28156168</v>
      </c>
      <c r="E549" s="153">
        <v>22442411</v>
      </c>
      <c r="F549" s="270">
        <v>13.280173098992416</v>
      </c>
      <c r="G549" s="271">
        <v>3524206</v>
      </c>
    </row>
    <row r="550" spans="1:7" ht="12.75">
      <c r="A550" s="268"/>
      <c r="B550" s="289" t="s">
        <v>303</v>
      </c>
      <c r="C550" s="308">
        <v>27617797</v>
      </c>
      <c r="D550" s="308">
        <v>2764592</v>
      </c>
      <c r="E550" s="308">
        <v>2764591</v>
      </c>
      <c r="F550" s="270">
        <v>10.010179305757081</v>
      </c>
      <c r="G550" s="271">
        <v>2764591</v>
      </c>
    </row>
    <row r="551" spans="1:7" ht="38.25">
      <c r="A551" s="268"/>
      <c r="B551" s="290" t="s">
        <v>292</v>
      </c>
      <c r="C551" s="308">
        <v>27617797</v>
      </c>
      <c r="D551" s="308">
        <v>2764592</v>
      </c>
      <c r="E551" s="308">
        <v>2764591</v>
      </c>
      <c r="F551" s="270">
        <v>10.010179305757081</v>
      </c>
      <c r="G551" s="271">
        <v>2764591</v>
      </c>
    </row>
    <row r="552" spans="1:7" ht="25.5">
      <c r="A552" s="268"/>
      <c r="B552" s="334" t="s">
        <v>293</v>
      </c>
      <c r="C552" s="308">
        <v>27617797</v>
      </c>
      <c r="D552" s="153">
        <v>2764592</v>
      </c>
      <c r="E552" s="153">
        <v>2764591</v>
      </c>
      <c r="F552" s="270">
        <v>10.010179305757081</v>
      </c>
      <c r="G552" s="271">
        <v>2764591</v>
      </c>
    </row>
    <row r="553" spans="1:7" s="319" customFormat="1" ht="25.5" hidden="1">
      <c r="A553" s="315"/>
      <c r="B553" s="343" t="s">
        <v>318</v>
      </c>
      <c r="C553" s="317">
        <v>0</v>
      </c>
      <c r="D553" s="317">
        <v>0</v>
      </c>
      <c r="E553" s="317">
        <v>0</v>
      </c>
      <c r="F553" s="318" t="e">
        <v>#DIV/0!</v>
      </c>
      <c r="G553" s="271">
        <v>0</v>
      </c>
    </row>
    <row r="554" spans="1:7" s="319" customFormat="1" ht="38.25" hidden="1">
      <c r="A554" s="315"/>
      <c r="B554" s="336" t="s">
        <v>209</v>
      </c>
      <c r="C554" s="322">
        <v>0</v>
      </c>
      <c r="D554" s="322">
        <v>0</v>
      </c>
      <c r="E554" s="322">
        <v>0</v>
      </c>
      <c r="F554" s="318" t="e">
        <v>#DIV/0!</v>
      </c>
      <c r="G554" s="271">
        <v>0</v>
      </c>
    </row>
    <row r="555" spans="1:7" ht="25.5" hidden="1">
      <c r="A555" s="268"/>
      <c r="B555" s="290" t="s">
        <v>319</v>
      </c>
      <c r="C555" s="153">
        <v>0</v>
      </c>
      <c r="D555" s="153"/>
      <c r="E555" s="153"/>
      <c r="F555" s="270" t="e">
        <v>#DIV/0!</v>
      </c>
      <c r="G555" s="271">
        <v>0</v>
      </c>
    </row>
    <row r="556" spans="1:7" ht="12.75">
      <c r="A556" s="268"/>
      <c r="B556" s="276" t="s">
        <v>1151</v>
      </c>
      <c r="C556" s="153">
        <v>-6942988</v>
      </c>
      <c r="D556" s="153">
        <v>1835524</v>
      </c>
      <c r="E556" s="153" t="s">
        <v>1147</v>
      </c>
      <c r="F556" s="270" t="s">
        <v>1147</v>
      </c>
      <c r="G556" s="270" t="s">
        <v>1147</v>
      </c>
    </row>
    <row r="557" spans="1:7" ht="12.75">
      <c r="A557" s="268"/>
      <c r="B557" s="276" t="s">
        <v>1152</v>
      </c>
      <c r="C557" s="308">
        <v>6942988</v>
      </c>
      <c r="D557" s="308">
        <v>-1835524</v>
      </c>
      <c r="E557" s="308">
        <v>-1835524</v>
      </c>
      <c r="F557" s="270" t="s">
        <v>1147</v>
      </c>
      <c r="G557" s="271">
        <v>-2023233</v>
      </c>
    </row>
    <row r="558" spans="1:7" ht="12.75" hidden="1">
      <c r="A558" s="268"/>
      <c r="B558" s="293" t="s">
        <v>1156</v>
      </c>
      <c r="C558" s="308">
        <v>0</v>
      </c>
      <c r="D558" s="308">
        <v>0</v>
      </c>
      <c r="E558" s="308">
        <v>0</v>
      </c>
      <c r="F558" s="270" t="e">
        <v>#DIV/0!</v>
      </c>
      <c r="G558" s="271">
        <v>0</v>
      </c>
    </row>
    <row r="559" spans="1:7" ht="12.75" hidden="1">
      <c r="A559" s="268"/>
      <c r="B559" s="293" t="s">
        <v>1157</v>
      </c>
      <c r="C559" s="308">
        <v>0</v>
      </c>
      <c r="D559" s="308">
        <v>0</v>
      </c>
      <c r="E559" s="308">
        <v>0</v>
      </c>
      <c r="F559" s="270" t="e">
        <v>#DIV/0!</v>
      </c>
      <c r="G559" s="271">
        <v>0</v>
      </c>
    </row>
    <row r="560" spans="1:7" ht="12.75">
      <c r="A560" s="268"/>
      <c r="B560" s="293" t="s">
        <v>258</v>
      </c>
      <c r="C560" s="308">
        <v>6942988</v>
      </c>
      <c r="D560" s="308">
        <v>-1835524</v>
      </c>
      <c r="E560" s="308">
        <v>-1835524</v>
      </c>
      <c r="F560" s="270" t="s">
        <v>1147</v>
      </c>
      <c r="G560" s="271">
        <v>-2023233</v>
      </c>
    </row>
    <row r="561" spans="1:7" ht="38.25">
      <c r="A561" s="268"/>
      <c r="B561" s="295" t="s">
        <v>259</v>
      </c>
      <c r="C561" s="308">
        <v>710299</v>
      </c>
      <c r="D561" s="153">
        <v>0</v>
      </c>
      <c r="E561" s="153">
        <v>0</v>
      </c>
      <c r="F561" s="270" t="s">
        <v>1147</v>
      </c>
      <c r="G561" s="142">
        <v>0</v>
      </c>
    </row>
    <row r="562" spans="1:7" ht="51">
      <c r="A562" s="268"/>
      <c r="B562" s="295" t="s">
        <v>279</v>
      </c>
      <c r="C562" s="308">
        <v>6232689</v>
      </c>
      <c r="D562" s="153">
        <v>-1835524</v>
      </c>
      <c r="E562" s="153">
        <v>-1835524</v>
      </c>
      <c r="F562" s="270" t="s">
        <v>1147</v>
      </c>
      <c r="G562" s="271">
        <v>-2023233</v>
      </c>
    </row>
    <row r="563" spans="1:7" ht="38.25" hidden="1">
      <c r="A563" s="268"/>
      <c r="B563" s="295" t="s">
        <v>214</v>
      </c>
      <c r="C563" s="153">
        <v>0</v>
      </c>
      <c r="D563" s="153"/>
      <c r="E563" s="153"/>
      <c r="F563" s="270" t="e">
        <v>#DIV/0!</v>
      </c>
      <c r="G563" s="271">
        <v>0</v>
      </c>
    </row>
    <row r="564" spans="1:7" ht="12.75">
      <c r="A564" s="268"/>
      <c r="B564" s="133"/>
      <c r="C564" s="153"/>
      <c r="D564" s="153"/>
      <c r="E564" s="153"/>
      <c r="F564" s="270"/>
      <c r="G564" s="271"/>
    </row>
    <row r="565" spans="1:7" ht="12.75">
      <c r="A565" s="268"/>
      <c r="B565" s="137" t="s">
        <v>320</v>
      </c>
      <c r="C565" s="151"/>
      <c r="D565" s="153"/>
      <c r="E565" s="153"/>
      <c r="F565" s="270"/>
      <c r="G565" s="271"/>
    </row>
    <row r="566" spans="1:7" ht="12.75">
      <c r="A566" s="268"/>
      <c r="B566" s="272" t="s">
        <v>242</v>
      </c>
      <c r="C566" s="306">
        <v>193280399</v>
      </c>
      <c r="D566" s="306">
        <v>75965326</v>
      </c>
      <c r="E566" s="306">
        <v>75644261</v>
      </c>
      <c r="F566" s="267">
        <v>39.13705755543271</v>
      </c>
      <c r="G566" s="273">
        <v>15233335</v>
      </c>
    </row>
    <row r="567" spans="1:7" ht="25.5">
      <c r="A567" s="268"/>
      <c r="B567" s="307" t="s">
        <v>243</v>
      </c>
      <c r="C567" s="308">
        <v>5764230</v>
      </c>
      <c r="D567" s="153">
        <v>2604374</v>
      </c>
      <c r="E567" s="153">
        <v>2283309</v>
      </c>
      <c r="F567" s="270">
        <v>39.61169141411776</v>
      </c>
      <c r="G567" s="271">
        <v>412692</v>
      </c>
    </row>
    <row r="568" spans="1:7" ht="12.75" hidden="1">
      <c r="A568" s="268"/>
      <c r="B568" s="293" t="s">
        <v>261</v>
      </c>
      <c r="C568" s="308">
        <v>0</v>
      </c>
      <c r="D568" s="153">
        <v>0</v>
      </c>
      <c r="E568" s="153">
        <v>0</v>
      </c>
      <c r="F568" s="270" t="e">
        <v>#DIV/0!</v>
      </c>
      <c r="G568" s="271">
        <v>0</v>
      </c>
    </row>
    <row r="569" spans="1:7" s="319" customFormat="1" ht="12.75" hidden="1">
      <c r="A569" s="315"/>
      <c r="B569" s="329" t="s">
        <v>262</v>
      </c>
      <c r="C569" s="317">
        <v>0</v>
      </c>
      <c r="D569" s="317">
        <v>0</v>
      </c>
      <c r="E569" s="317">
        <v>0</v>
      </c>
      <c r="F569" s="318" t="e">
        <v>#DIV/0!</v>
      </c>
      <c r="G569" s="271">
        <v>0</v>
      </c>
    </row>
    <row r="570" spans="1:7" s="319" customFormat="1" ht="12.75" hidden="1">
      <c r="A570" s="315"/>
      <c r="B570" s="323" t="s">
        <v>263</v>
      </c>
      <c r="C570" s="317">
        <v>0</v>
      </c>
      <c r="D570" s="317">
        <v>0</v>
      </c>
      <c r="E570" s="317">
        <v>0</v>
      </c>
      <c r="F570" s="318" t="e">
        <v>#DIV/0!</v>
      </c>
      <c r="G570" s="271">
        <v>0</v>
      </c>
    </row>
    <row r="571" spans="1:7" s="319" customFormat="1" ht="25.5" hidden="1">
      <c r="A571" s="315"/>
      <c r="B571" s="343" t="s">
        <v>264</v>
      </c>
      <c r="C571" s="317">
        <v>0</v>
      </c>
      <c r="D571" s="317">
        <v>0</v>
      </c>
      <c r="E571" s="317">
        <v>0</v>
      </c>
      <c r="F571" s="318" t="e">
        <v>#DIV/0!</v>
      </c>
      <c r="G571" s="271">
        <v>0</v>
      </c>
    </row>
    <row r="572" spans="1:7" s="319" customFormat="1" ht="12.75" hidden="1">
      <c r="A572" s="315"/>
      <c r="B572" s="336" t="s">
        <v>265</v>
      </c>
      <c r="C572" s="317">
        <v>0</v>
      </c>
      <c r="D572" s="317">
        <v>0</v>
      </c>
      <c r="E572" s="317">
        <v>0</v>
      </c>
      <c r="F572" s="318" t="e">
        <v>#DIV/0!</v>
      </c>
      <c r="G572" s="271">
        <v>0</v>
      </c>
    </row>
    <row r="573" spans="1:7" s="319" customFormat="1" ht="63.75" hidden="1">
      <c r="A573" s="315"/>
      <c r="B573" s="326" t="s">
        <v>266</v>
      </c>
      <c r="C573" s="317">
        <v>0</v>
      </c>
      <c r="D573" s="317">
        <v>0</v>
      </c>
      <c r="E573" s="317">
        <v>0</v>
      </c>
      <c r="F573" s="318" t="e">
        <v>#DIV/0!</v>
      </c>
      <c r="G573" s="271">
        <v>0</v>
      </c>
    </row>
    <row r="574" spans="1:7" ht="12.75">
      <c r="A574" s="268"/>
      <c r="B574" s="293" t="s">
        <v>244</v>
      </c>
      <c r="C574" s="308">
        <v>187516169</v>
      </c>
      <c r="D574" s="308">
        <v>73360952</v>
      </c>
      <c r="E574" s="308">
        <v>73360952</v>
      </c>
      <c r="F574" s="270">
        <v>39.12246735373524</v>
      </c>
      <c r="G574" s="271">
        <v>14820643</v>
      </c>
    </row>
    <row r="575" spans="1:7" ht="25.5">
      <c r="A575" s="268"/>
      <c r="B575" s="295" t="s">
        <v>245</v>
      </c>
      <c r="C575" s="308">
        <v>181083899</v>
      </c>
      <c r="D575" s="153">
        <v>72565735</v>
      </c>
      <c r="E575" s="153">
        <v>72565735</v>
      </c>
      <c r="F575" s="270">
        <v>40.07299124921096</v>
      </c>
      <c r="G575" s="271">
        <v>14820643</v>
      </c>
    </row>
    <row r="576" spans="1:7" ht="25.5">
      <c r="A576" s="268"/>
      <c r="B576" s="295" t="s">
        <v>315</v>
      </c>
      <c r="C576" s="308">
        <v>6432270</v>
      </c>
      <c r="D576" s="153">
        <v>795217</v>
      </c>
      <c r="E576" s="153">
        <v>795217</v>
      </c>
      <c r="F576" s="270">
        <v>12.362929416831072</v>
      </c>
      <c r="G576" s="271">
        <v>0</v>
      </c>
    </row>
    <row r="577" spans="1:7" ht="12.75">
      <c r="A577" s="268"/>
      <c r="B577" s="272" t="s">
        <v>246</v>
      </c>
      <c r="C577" s="151">
        <v>193280399</v>
      </c>
      <c r="D577" s="151">
        <v>75965326</v>
      </c>
      <c r="E577" s="151">
        <v>73498161</v>
      </c>
      <c r="F577" s="267">
        <v>38.02670181780823</v>
      </c>
      <c r="G577" s="273">
        <v>14582574</v>
      </c>
    </row>
    <row r="578" spans="1:7" ht="12.75">
      <c r="A578" s="268"/>
      <c r="B578" s="293" t="s">
        <v>247</v>
      </c>
      <c r="C578" s="308">
        <v>189518478</v>
      </c>
      <c r="D578" s="308">
        <v>75272525</v>
      </c>
      <c r="E578" s="308">
        <v>72952560</v>
      </c>
      <c r="F578" s="270">
        <v>38.493639654493215</v>
      </c>
      <c r="G578" s="271">
        <v>14441278</v>
      </c>
    </row>
    <row r="579" spans="1:7" ht="12.75">
      <c r="A579" s="268"/>
      <c r="B579" s="289" t="s">
        <v>248</v>
      </c>
      <c r="C579" s="308">
        <v>48735313</v>
      </c>
      <c r="D579" s="308">
        <v>20343193</v>
      </c>
      <c r="E579" s="308">
        <v>19267283</v>
      </c>
      <c r="F579" s="270">
        <v>39.534542437431355</v>
      </c>
      <c r="G579" s="271">
        <v>4056267</v>
      </c>
    </row>
    <row r="580" spans="1:7" ht="12.75">
      <c r="A580" s="268"/>
      <c r="B580" s="311" t="s">
        <v>249</v>
      </c>
      <c r="C580" s="308">
        <v>30204052</v>
      </c>
      <c r="D580" s="153">
        <v>11899829</v>
      </c>
      <c r="E580" s="153">
        <v>11564096</v>
      </c>
      <c r="F580" s="270">
        <v>38.28657161628512</v>
      </c>
      <c r="G580" s="271">
        <v>2360396</v>
      </c>
    </row>
    <row r="581" spans="1:7" ht="12.75">
      <c r="A581" s="268"/>
      <c r="B581" s="313" t="s">
        <v>250</v>
      </c>
      <c r="C581" s="308">
        <v>23940602</v>
      </c>
      <c r="D581" s="153">
        <v>9209111</v>
      </c>
      <c r="E581" s="153">
        <v>8997574</v>
      </c>
      <c r="F581" s="270">
        <v>37.5829062276713</v>
      </c>
      <c r="G581" s="271">
        <v>1877300</v>
      </c>
    </row>
    <row r="582" spans="1:7" ht="12.75">
      <c r="A582" s="268"/>
      <c r="B582" s="311" t="s">
        <v>251</v>
      </c>
      <c r="C582" s="308">
        <v>18531261</v>
      </c>
      <c r="D582" s="153">
        <v>8443364</v>
      </c>
      <c r="E582" s="153">
        <v>7703187</v>
      </c>
      <c r="F582" s="270">
        <v>41.568606691147465</v>
      </c>
      <c r="G582" s="271">
        <v>1695871</v>
      </c>
    </row>
    <row r="583" spans="1:7" ht="12.75">
      <c r="A583" s="268"/>
      <c r="B583" s="289" t="s">
        <v>295</v>
      </c>
      <c r="C583" s="308">
        <v>3000</v>
      </c>
      <c r="D583" s="153">
        <v>2000</v>
      </c>
      <c r="E583" s="153">
        <v>1568</v>
      </c>
      <c r="F583" s="270">
        <v>52.26666666666666</v>
      </c>
      <c r="G583" s="271">
        <v>0</v>
      </c>
    </row>
    <row r="584" spans="1:7" ht="12.75">
      <c r="A584" s="268"/>
      <c r="B584" s="289" t="s">
        <v>252</v>
      </c>
      <c r="C584" s="308">
        <v>116560183</v>
      </c>
      <c r="D584" s="308">
        <v>46768259</v>
      </c>
      <c r="E584" s="308">
        <v>45540278</v>
      </c>
      <c r="F584" s="270">
        <v>39.07018402673578</v>
      </c>
      <c r="G584" s="271">
        <v>8910211</v>
      </c>
    </row>
    <row r="585" spans="1:7" ht="12.75">
      <c r="A585" s="268"/>
      <c r="B585" s="311" t="s">
        <v>274</v>
      </c>
      <c r="C585" s="308">
        <v>8399840</v>
      </c>
      <c r="D585" s="153">
        <v>3650116</v>
      </c>
      <c r="E585" s="153">
        <v>2855599</v>
      </c>
      <c r="F585" s="270">
        <v>33.9958737309282</v>
      </c>
      <c r="G585" s="271">
        <v>919176</v>
      </c>
    </row>
    <row r="586" spans="1:7" ht="12.75">
      <c r="A586" s="268"/>
      <c r="B586" s="311" t="s">
        <v>253</v>
      </c>
      <c r="C586" s="308">
        <v>108160343</v>
      </c>
      <c r="D586" s="153">
        <v>43118143</v>
      </c>
      <c r="E586" s="153">
        <v>42684679</v>
      </c>
      <c r="F586" s="270">
        <v>39.46426001995944</v>
      </c>
      <c r="G586" s="271">
        <v>7991035</v>
      </c>
    </row>
    <row r="587" spans="1:7" ht="25.5">
      <c r="A587" s="268"/>
      <c r="B587" s="295" t="s">
        <v>256</v>
      </c>
      <c r="C587" s="308">
        <v>4215</v>
      </c>
      <c r="D587" s="308">
        <v>4215</v>
      </c>
      <c r="E587" s="308">
        <v>4215</v>
      </c>
      <c r="F587" s="270">
        <v>100</v>
      </c>
      <c r="G587" s="271">
        <v>0</v>
      </c>
    </row>
    <row r="588" spans="1:7" ht="25.5" hidden="1">
      <c r="A588" s="268"/>
      <c r="B588" s="290" t="s">
        <v>287</v>
      </c>
      <c r="C588" s="308">
        <v>0</v>
      </c>
      <c r="D588" s="153"/>
      <c r="E588" s="153"/>
      <c r="F588" s="270" t="e">
        <v>#DIV/0!</v>
      </c>
      <c r="G588" s="271">
        <v>0</v>
      </c>
    </row>
    <row r="589" spans="1:7" ht="12.75">
      <c r="A589" s="268"/>
      <c r="B589" s="290" t="s">
        <v>257</v>
      </c>
      <c r="C589" s="308">
        <v>4215</v>
      </c>
      <c r="D589" s="153">
        <v>4215</v>
      </c>
      <c r="E589" s="153">
        <v>4215</v>
      </c>
      <c r="F589" s="270">
        <v>100</v>
      </c>
      <c r="G589" s="271">
        <v>0</v>
      </c>
    </row>
    <row r="590" spans="1:7" ht="12.75">
      <c r="A590" s="268"/>
      <c r="B590" s="289" t="s">
        <v>195</v>
      </c>
      <c r="C590" s="153">
        <v>24215767</v>
      </c>
      <c r="D590" s="153">
        <v>8154858</v>
      </c>
      <c r="E590" s="153">
        <v>8139216</v>
      </c>
      <c r="F590" s="270">
        <v>33.61122528144576</v>
      </c>
      <c r="G590" s="271">
        <v>1474800</v>
      </c>
    </row>
    <row r="591" spans="1:7" ht="25.5">
      <c r="A591" s="268"/>
      <c r="B591" s="290" t="s">
        <v>275</v>
      </c>
      <c r="C591" s="153">
        <v>17558497</v>
      </c>
      <c r="D591" s="153">
        <v>7246090</v>
      </c>
      <c r="E591" s="153">
        <v>7246090</v>
      </c>
      <c r="F591" s="270">
        <v>41.2682816758177</v>
      </c>
      <c r="G591" s="271">
        <v>1452557</v>
      </c>
    </row>
    <row r="592" spans="1:7" ht="38.25">
      <c r="A592" s="268"/>
      <c r="B592" s="334" t="s">
        <v>276</v>
      </c>
      <c r="C592" s="153">
        <v>17558497</v>
      </c>
      <c r="D592" s="153">
        <v>7246090</v>
      </c>
      <c r="E592" s="153">
        <v>7246090</v>
      </c>
      <c r="F592" s="270">
        <v>41.2682816758177</v>
      </c>
      <c r="G592" s="271">
        <v>1452557</v>
      </c>
    </row>
    <row r="593" spans="1:7" ht="25.5">
      <c r="A593" s="268"/>
      <c r="B593" s="290" t="s">
        <v>288</v>
      </c>
      <c r="C593" s="153">
        <v>225000</v>
      </c>
      <c r="D593" s="153">
        <v>113551</v>
      </c>
      <c r="E593" s="153">
        <v>97993</v>
      </c>
      <c r="F593" s="270">
        <v>43.55244444444445</v>
      </c>
      <c r="G593" s="271">
        <v>22243</v>
      </c>
    </row>
    <row r="594" spans="1:7" s="319" customFormat="1" ht="51" hidden="1">
      <c r="A594" s="315"/>
      <c r="B594" s="343" t="s">
        <v>289</v>
      </c>
      <c r="C594" s="322">
        <v>0</v>
      </c>
      <c r="D594" s="322">
        <v>0</v>
      </c>
      <c r="E594" s="322">
        <v>0</v>
      </c>
      <c r="F594" s="318" t="e">
        <v>#DIV/0!</v>
      </c>
      <c r="G594" s="271">
        <v>0</v>
      </c>
    </row>
    <row r="595" spans="1:7" ht="25.5">
      <c r="A595" s="268"/>
      <c r="B595" s="290" t="s">
        <v>290</v>
      </c>
      <c r="C595" s="153">
        <v>6432270</v>
      </c>
      <c r="D595" s="153">
        <v>795217</v>
      </c>
      <c r="E595" s="153">
        <v>795133</v>
      </c>
      <c r="F595" s="270">
        <v>12.361623501501025</v>
      </c>
      <c r="G595" s="271">
        <v>0</v>
      </c>
    </row>
    <row r="596" spans="1:7" ht="51">
      <c r="A596" s="268"/>
      <c r="B596" s="334" t="s">
        <v>291</v>
      </c>
      <c r="C596" s="153">
        <v>6432270</v>
      </c>
      <c r="D596" s="153">
        <v>795217</v>
      </c>
      <c r="E596" s="153">
        <v>795133</v>
      </c>
      <c r="F596" s="270">
        <v>12.361623501501025</v>
      </c>
      <c r="G596" s="271">
        <v>0</v>
      </c>
    </row>
    <row r="597" spans="1:7" ht="12.75">
      <c r="A597" s="268"/>
      <c r="B597" s="293" t="s">
        <v>200</v>
      </c>
      <c r="C597" s="308">
        <v>3761921</v>
      </c>
      <c r="D597" s="308">
        <v>692801</v>
      </c>
      <c r="E597" s="308">
        <v>545601</v>
      </c>
      <c r="F597" s="270">
        <v>14.503255118860817</v>
      </c>
      <c r="G597" s="271">
        <v>141296</v>
      </c>
    </row>
    <row r="598" spans="1:7" ht="12.75">
      <c r="A598" s="268"/>
      <c r="B598" s="289" t="s">
        <v>254</v>
      </c>
      <c r="C598" s="308">
        <v>3761921</v>
      </c>
      <c r="D598" s="153">
        <v>692801</v>
      </c>
      <c r="E598" s="153">
        <v>545601</v>
      </c>
      <c r="F598" s="270">
        <v>14.503255118860817</v>
      </c>
      <c r="G598" s="271">
        <v>141296</v>
      </c>
    </row>
    <row r="599" spans="1:7" s="319" customFormat="1" ht="12.75" hidden="1">
      <c r="A599" s="315"/>
      <c r="B599" s="323" t="s">
        <v>303</v>
      </c>
      <c r="C599" s="317">
        <v>0</v>
      </c>
      <c r="D599" s="317">
        <v>0</v>
      </c>
      <c r="E599" s="317">
        <v>0</v>
      </c>
      <c r="F599" s="318" t="e">
        <v>#DIV/0!</v>
      </c>
      <c r="G599" s="271">
        <v>0</v>
      </c>
    </row>
    <row r="600" spans="1:7" s="319" customFormat="1" ht="25.5" hidden="1">
      <c r="A600" s="315"/>
      <c r="B600" s="343" t="s">
        <v>318</v>
      </c>
      <c r="C600" s="317">
        <v>0</v>
      </c>
      <c r="D600" s="322"/>
      <c r="E600" s="322"/>
      <c r="F600" s="318" t="e">
        <v>#DIV/0!</v>
      </c>
      <c r="G600" s="271">
        <v>0</v>
      </c>
    </row>
    <row r="601" spans="1:7" s="319" customFormat="1" ht="38.25" hidden="1">
      <c r="A601" s="315"/>
      <c r="B601" s="336" t="s">
        <v>209</v>
      </c>
      <c r="C601" s="322">
        <v>0</v>
      </c>
      <c r="D601" s="322"/>
      <c r="E601" s="322"/>
      <c r="F601" s="318" t="e">
        <v>#DIV/0!</v>
      </c>
      <c r="G601" s="271">
        <v>0</v>
      </c>
    </row>
    <row r="602" spans="1:7" s="319" customFormat="1" ht="25.5" hidden="1">
      <c r="A602" s="315"/>
      <c r="B602" s="343" t="s">
        <v>319</v>
      </c>
      <c r="C602" s="322">
        <v>0</v>
      </c>
      <c r="D602" s="322"/>
      <c r="E602" s="322"/>
      <c r="F602" s="318" t="e">
        <v>#DIV/0!</v>
      </c>
      <c r="G602" s="271">
        <v>0</v>
      </c>
    </row>
    <row r="603" spans="1:7" s="319" customFormat="1" ht="12.75" hidden="1">
      <c r="A603" s="315"/>
      <c r="B603" s="316" t="s">
        <v>1151</v>
      </c>
      <c r="C603" s="322">
        <v>0</v>
      </c>
      <c r="D603" s="322"/>
      <c r="E603" s="322"/>
      <c r="F603" s="318" t="e">
        <v>#DIV/0!</v>
      </c>
      <c r="G603" s="271">
        <v>0</v>
      </c>
    </row>
    <row r="604" spans="1:7" s="319" customFormat="1" ht="12.75" hidden="1">
      <c r="A604" s="315"/>
      <c r="B604" s="316" t="s">
        <v>1152</v>
      </c>
      <c r="C604" s="317">
        <v>0</v>
      </c>
      <c r="D604" s="322"/>
      <c r="E604" s="322"/>
      <c r="F604" s="318" t="e">
        <v>#DIV/0!</v>
      </c>
      <c r="G604" s="271">
        <v>0</v>
      </c>
    </row>
    <row r="605" spans="1:7" s="319" customFormat="1" ht="12.75" hidden="1">
      <c r="A605" s="315"/>
      <c r="B605" s="320" t="s">
        <v>1156</v>
      </c>
      <c r="C605" s="317">
        <v>0</v>
      </c>
      <c r="D605" s="322"/>
      <c r="E605" s="322"/>
      <c r="F605" s="318" t="e">
        <v>#DIV/0!</v>
      </c>
      <c r="G605" s="271">
        <v>0</v>
      </c>
    </row>
    <row r="606" spans="1:7" s="319" customFormat="1" ht="12.75" hidden="1">
      <c r="A606" s="315"/>
      <c r="B606" s="320" t="s">
        <v>1157</v>
      </c>
      <c r="C606" s="317">
        <v>0</v>
      </c>
      <c r="D606" s="322"/>
      <c r="E606" s="322"/>
      <c r="F606" s="318" t="e">
        <v>#DIV/0!</v>
      </c>
      <c r="G606" s="271">
        <v>0</v>
      </c>
    </row>
    <row r="607" spans="1:7" s="319" customFormat="1" ht="12.75" hidden="1">
      <c r="A607" s="315"/>
      <c r="B607" s="320" t="s">
        <v>258</v>
      </c>
      <c r="C607" s="317">
        <v>0</v>
      </c>
      <c r="D607" s="322"/>
      <c r="E607" s="322"/>
      <c r="F607" s="318" t="e">
        <v>#DIV/0!</v>
      </c>
      <c r="G607" s="271">
        <v>0</v>
      </c>
    </row>
    <row r="608" spans="1:7" s="319" customFormat="1" ht="38.25" hidden="1">
      <c r="A608" s="315"/>
      <c r="B608" s="321" t="s">
        <v>259</v>
      </c>
      <c r="C608" s="317">
        <v>0</v>
      </c>
      <c r="D608" s="322"/>
      <c r="E608" s="322"/>
      <c r="F608" s="318" t="e">
        <v>#DIV/0!</v>
      </c>
      <c r="G608" s="271">
        <v>0</v>
      </c>
    </row>
    <row r="609" spans="1:7" s="319" customFormat="1" ht="51" hidden="1">
      <c r="A609" s="315"/>
      <c r="B609" s="321" t="s">
        <v>279</v>
      </c>
      <c r="C609" s="317">
        <v>0</v>
      </c>
      <c r="D609" s="322"/>
      <c r="E609" s="322"/>
      <c r="F609" s="318" t="e">
        <v>#DIV/0!</v>
      </c>
      <c r="G609" s="271">
        <v>0</v>
      </c>
    </row>
    <row r="610" spans="1:7" s="319" customFormat="1" ht="38.25" hidden="1">
      <c r="A610" s="315"/>
      <c r="B610" s="321" t="s">
        <v>214</v>
      </c>
      <c r="C610" s="322">
        <v>0</v>
      </c>
      <c r="D610" s="322"/>
      <c r="E610" s="322"/>
      <c r="F610" s="318" t="e">
        <v>#DIV/0!</v>
      </c>
      <c r="G610" s="271">
        <v>0</v>
      </c>
    </row>
    <row r="611" spans="1:7" s="319" customFormat="1" ht="12.75" hidden="1">
      <c r="A611" s="315"/>
      <c r="B611" s="323" t="s">
        <v>303</v>
      </c>
      <c r="C611" s="322">
        <v>0</v>
      </c>
      <c r="D611" s="322">
        <v>0</v>
      </c>
      <c r="E611" s="322">
        <v>0</v>
      </c>
      <c r="F611" s="318" t="e">
        <v>#DIV/0!</v>
      </c>
      <c r="G611" s="271">
        <v>0</v>
      </c>
    </row>
    <row r="612" spans="1:7" s="319" customFormat="1" ht="25.5" hidden="1">
      <c r="A612" s="315"/>
      <c r="B612" s="343" t="s">
        <v>293</v>
      </c>
      <c r="C612" s="322">
        <v>0</v>
      </c>
      <c r="D612" s="322">
        <v>0</v>
      </c>
      <c r="E612" s="322">
        <v>0</v>
      </c>
      <c r="F612" s="318" t="e">
        <v>#DIV/0!</v>
      </c>
      <c r="G612" s="271">
        <v>0</v>
      </c>
    </row>
    <row r="613" spans="1:7" s="319" customFormat="1" ht="25.5" hidden="1">
      <c r="A613" s="315"/>
      <c r="B613" s="343" t="s">
        <v>293</v>
      </c>
      <c r="C613" s="322">
        <v>0</v>
      </c>
      <c r="D613" s="322">
        <v>0</v>
      </c>
      <c r="E613" s="322">
        <v>0</v>
      </c>
      <c r="F613" s="318" t="e">
        <v>#DIV/0!</v>
      </c>
      <c r="G613" s="271">
        <v>0</v>
      </c>
    </row>
    <row r="614" spans="1:7" s="319" customFormat="1" ht="12.75" hidden="1">
      <c r="A614" s="315"/>
      <c r="B614" s="316" t="s">
        <v>1151</v>
      </c>
      <c r="C614" s="322">
        <v>0</v>
      </c>
      <c r="D614" s="322">
        <v>0</v>
      </c>
      <c r="E614" s="322" t="s">
        <v>1147</v>
      </c>
      <c r="F614" s="318" t="s">
        <v>1147</v>
      </c>
      <c r="G614" s="271" t="e">
        <v>#VALUE!</v>
      </c>
    </row>
    <row r="615" spans="1:7" s="319" customFormat="1" ht="12.75" hidden="1">
      <c r="A615" s="315"/>
      <c r="B615" s="316" t="s">
        <v>1152</v>
      </c>
      <c r="C615" s="322">
        <v>0</v>
      </c>
      <c r="D615" s="322">
        <v>0</v>
      </c>
      <c r="E615" s="322">
        <v>0</v>
      </c>
      <c r="F615" s="318" t="s">
        <v>1147</v>
      </c>
      <c r="G615" s="271">
        <v>0</v>
      </c>
    </row>
    <row r="616" spans="1:7" s="319" customFormat="1" ht="12.75" hidden="1">
      <c r="A616" s="315"/>
      <c r="B616" s="320" t="s">
        <v>258</v>
      </c>
      <c r="C616" s="322">
        <v>0</v>
      </c>
      <c r="D616" s="322">
        <v>0</v>
      </c>
      <c r="E616" s="322">
        <v>0</v>
      </c>
      <c r="F616" s="318" t="s">
        <v>1147</v>
      </c>
      <c r="G616" s="271">
        <v>0</v>
      </c>
    </row>
    <row r="617" spans="1:7" s="319" customFormat="1" ht="38.25" hidden="1">
      <c r="A617" s="315"/>
      <c r="B617" s="321" t="s">
        <v>259</v>
      </c>
      <c r="C617" s="322">
        <v>0</v>
      </c>
      <c r="D617" s="322">
        <v>0</v>
      </c>
      <c r="E617" s="322">
        <v>0</v>
      </c>
      <c r="F617" s="318" t="s">
        <v>1147</v>
      </c>
      <c r="G617" s="271">
        <v>0</v>
      </c>
    </row>
    <row r="618" spans="1:7" ht="12.75">
      <c r="A618" s="268"/>
      <c r="B618" s="278"/>
      <c r="C618" s="153"/>
      <c r="D618" s="153"/>
      <c r="E618" s="153"/>
      <c r="F618" s="270"/>
      <c r="G618" s="271"/>
    </row>
    <row r="619" spans="1:7" ht="12.75">
      <c r="A619" s="268"/>
      <c r="B619" s="137" t="s">
        <v>321</v>
      </c>
      <c r="C619" s="151"/>
      <c r="D619" s="153"/>
      <c r="E619" s="153"/>
      <c r="F619" s="270"/>
      <c r="G619" s="271"/>
    </row>
    <row r="620" spans="1:7" ht="12.75">
      <c r="A620" s="268"/>
      <c r="B620" s="272" t="s">
        <v>242</v>
      </c>
      <c r="C620" s="306">
        <v>98958186</v>
      </c>
      <c r="D620" s="306">
        <v>41347290</v>
      </c>
      <c r="E620" s="306">
        <v>41469272</v>
      </c>
      <c r="F620" s="267">
        <v>41.90585304383005</v>
      </c>
      <c r="G620" s="273">
        <v>8203105</v>
      </c>
    </row>
    <row r="621" spans="1:7" ht="25.5">
      <c r="A621" s="268"/>
      <c r="B621" s="307" t="s">
        <v>243</v>
      </c>
      <c r="C621" s="308">
        <v>14120919</v>
      </c>
      <c r="D621" s="153">
        <v>4561021</v>
      </c>
      <c r="E621" s="153">
        <v>4609797</v>
      </c>
      <c r="F621" s="270">
        <v>32.64516282545067</v>
      </c>
      <c r="G621" s="271">
        <v>795001</v>
      </c>
    </row>
    <row r="622" spans="1:7" ht="12.75">
      <c r="A622" s="268"/>
      <c r="B622" s="293" t="s">
        <v>261</v>
      </c>
      <c r="C622" s="308">
        <v>120267</v>
      </c>
      <c r="D622" s="153">
        <v>18400</v>
      </c>
      <c r="E622" s="153">
        <v>91606</v>
      </c>
      <c r="F622" s="270">
        <v>76.16885762511745</v>
      </c>
      <c r="G622" s="271">
        <v>91606</v>
      </c>
    </row>
    <row r="623" spans="1:7" s="319" customFormat="1" ht="12.75" hidden="1">
      <c r="A623" s="315"/>
      <c r="B623" s="320" t="s">
        <v>262</v>
      </c>
      <c r="C623" s="317">
        <v>0</v>
      </c>
      <c r="D623" s="317">
        <v>0</v>
      </c>
      <c r="E623" s="317">
        <v>0</v>
      </c>
      <c r="F623" s="318" t="e">
        <v>#DIV/0!</v>
      </c>
      <c r="G623" s="271">
        <v>0</v>
      </c>
    </row>
    <row r="624" spans="1:7" s="319" customFormat="1" ht="12.75" hidden="1">
      <c r="A624" s="315"/>
      <c r="B624" s="323" t="s">
        <v>263</v>
      </c>
      <c r="C624" s="317">
        <v>0</v>
      </c>
      <c r="D624" s="317">
        <v>0</v>
      </c>
      <c r="E624" s="317">
        <v>0</v>
      </c>
      <c r="F624" s="318" t="e">
        <v>#DIV/0!</v>
      </c>
      <c r="G624" s="271">
        <v>0</v>
      </c>
    </row>
    <row r="625" spans="1:7" s="319" customFormat="1" ht="12.75" hidden="1">
      <c r="A625" s="315"/>
      <c r="B625" s="324" t="s">
        <v>264</v>
      </c>
      <c r="C625" s="317">
        <v>0</v>
      </c>
      <c r="D625" s="317">
        <v>0</v>
      </c>
      <c r="E625" s="317">
        <v>0</v>
      </c>
      <c r="F625" s="318" t="e">
        <v>#DIV/0!</v>
      </c>
      <c r="G625" s="271">
        <v>0</v>
      </c>
    </row>
    <row r="626" spans="1:7" s="319" customFormat="1" ht="12.75" hidden="1">
      <c r="A626" s="315"/>
      <c r="B626" s="325" t="s">
        <v>265</v>
      </c>
      <c r="C626" s="317">
        <v>0</v>
      </c>
      <c r="D626" s="317">
        <v>0</v>
      </c>
      <c r="E626" s="317">
        <v>0</v>
      </c>
      <c r="F626" s="318" t="e">
        <v>#DIV/0!</v>
      </c>
      <c r="G626" s="271">
        <v>0</v>
      </c>
    </row>
    <row r="627" spans="1:7" s="319" customFormat="1" ht="63.75" hidden="1">
      <c r="A627" s="315"/>
      <c r="B627" s="326" t="s">
        <v>266</v>
      </c>
      <c r="C627" s="317">
        <v>0</v>
      </c>
      <c r="D627" s="317">
        <v>0</v>
      </c>
      <c r="E627" s="317">
        <v>0</v>
      </c>
      <c r="F627" s="318" t="e">
        <v>#DIV/0!</v>
      </c>
      <c r="G627" s="271">
        <v>0</v>
      </c>
    </row>
    <row r="628" spans="1:7" s="319" customFormat="1" ht="51" hidden="1">
      <c r="A628" s="315"/>
      <c r="B628" s="336" t="s">
        <v>272</v>
      </c>
      <c r="C628" s="317">
        <v>0</v>
      </c>
      <c r="D628" s="317">
        <v>0</v>
      </c>
      <c r="E628" s="317">
        <v>0</v>
      </c>
      <c r="F628" s="318" t="e">
        <v>#DIV/0!</v>
      </c>
      <c r="G628" s="271">
        <v>0</v>
      </c>
    </row>
    <row r="629" spans="1:7" s="319" customFormat="1" ht="51" hidden="1">
      <c r="A629" s="315"/>
      <c r="B629" s="326" t="s">
        <v>322</v>
      </c>
      <c r="C629" s="317">
        <v>0</v>
      </c>
      <c r="D629" s="317">
        <v>0</v>
      </c>
      <c r="E629" s="317">
        <v>0</v>
      </c>
      <c r="F629" s="318" t="e">
        <v>#DIV/0!</v>
      </c>
      <c r="G629" s="271">
        <v>0</v>
      </c>
    </row>
    <row r="630" spans="1:7" ht="12.75">
      <c r="A630" s="268"/>
      <c r="B630" s="293" t="s">
        <v>244</v>
      </c>
      <c r="C630" s="308">
        <v>84717000</v>
      </c>
      <c r="D630" s="308">
        <v>36767869</v>
      </c>
      <c r="E630" s="308">
        <v>36767869</v>
      </c>
      <c r="F630" s="270">
        <v>43.40081565683393</v>
      </c>
      <c r="G630" s="271">
        <v>7316498</v>
      </c>
    </row>
    <row r="631" spans="1:7" ht="25.5">
      <c r="A631" s="268"/>
      <c r="B631" s="295" t="s">
        <v>245</v>
      </c>
      <c r="C631" s="308">
        <v>84717000</v>
      </c>
      <c r="D631" s="153">
        <v>36767869</v>
      </c>
      <c r="E631" s="153">
        <v>36767869</v>
      </c>
      <c r="F631" s="270">
        <v>43.40081565683393</v>
      </c>
      <c r="G631" s="271">
        <v>7316498</v>
      </c>
    </row>
    <row r="632" spans="1:7" ht="12.75">
      <c r="A632" s="268"/>
      <c r="B632" s="272" t="s">
        <v>246</v>
      </c>
      <c r="C632" s="151">
        <v>99530633</v>
      </c>
      <c r="D632" s="151">
        <v>41856860</v>
      </c>
      <c r="E632" s="151">
        <v>37314368</v>
      </c>
      <c r="F632" s="267">
        <v>37.49033526190876</v>
      </c>
      <c r="G632" s="273">
        <v>7877897</v>
      </c>
    </row>
    <row r="633" spans="1:7" ht="12.75">
      <c r="A633" s="268"/>
      <c r="B633" s="293" t="s">
        <v>247</v>
      </c>
      <c r="C633" s="308">
        <v>96435186</v>
      </c>
      <c r="D633" s="308">
        <v>41189598</v>
      </c>
      <c r="E633" s="308">
        <v>36965426</v>
      </c>
      <c r="F633" s="270">
        <v>38.331886454804994</v>
      </c>
      <c r="G633" s="271">
        <v>7797734</v>
      </c>
    </row>
    <row r="634" spans="1:7" ht="12.75">
      <c r="A634" s="268"/>
      <c r="B634" s="289" t="s">
        <v>248</v>
      </c>
      <c r="C634" s="308">
        <v>93885660</v>
      </c>
      <c r="D634" s="308">
        <v>39972730</v>
      </c>
      <c r="E634" s="308">
        <v>35860987</v>
      </c>
      <c r="F634" s="270">
        <v>38.19644767901722</v>
      </c>
      <c r="G634" s="271">
        <v>7440530</v>
      </c>
    </row>
    <row r="635" spans="1:7" ht="12.75">
      <c r="A635" s="268"/>
      <c r="B635" s="311" t="s">
        <v>249</v>
      </c>
      <c r="C635" s="308">
        <v>68185522</v>
      </c>
      <c r="D635" s="153">
        <v>28216929</v>
      </c>
      <c r="E635" s="153">
        <v>25608546</v>
      </c>
      <c r="F635" s="270">
        <v>37.55716059488406</v>
      </c>
      <c r="G635" s="271">
        <v>5448958</v>
      </c>
    </row>
    <row r="636" spans="1:7" ht="12.75">
      <c r="A636" s="268"/>
      <c r="B636" s="313" t="s">
        <v>250</v>
      </c>
      <c r="C636" s="308">
        <v>51533260</v>
      </c>
      <c r="D636" s="153">
        <v>21078029</v>
      </c>
      <c r="E636" s="153">
        <v>19161850</v>
      </c>
      <c r="F636" s="270">
        <v>37.18346170997139</v>
      </c>
      <c r="G636" s="271">
        <v>4019789</v>
      </c>
    </row>
    <row r="637" spans="1:7" ht="12.75">
      <c r="A637" s="268"/>
      <c r="B637" s="311" t="s">
        <v>251</v>
      </c>
      <c r="C637" s="308">
        <v>25700138</v>
      </c>
      <c r="D637" s="153">
        <v>11755801</v>
      </c>
      <c r="E637" s="153">
        <v>10252441</v>
      </c>
      <c r="F637" s="270">
        <v>39.89255232792913</v>
      </c>
      <c r="G637" s="271">
        <v>1991572</v>
      </c>
    </row>
    <row r="638" spans="1:7" ht="12.75" hidden="1">
      <c r="A638" s="268"/>
      <c r="B638" s="289" t="s">
        <v>295</v>
      </c>
      <c r="C638" s="308">
        <v>0</v>
      </c>
      <c r="D638" s="153"/>
      <c r="E638" s="153"/>
      <c r="F638" s="270" t="e">
        <v>#DIV/0!</v>
      </c>
      <c r="G638" s="271">
        <v>0</v>
      </c>
    </row>
    <row r="639" spans="1:7" ht="12.75">
      <c r="A639" s="268"/>
      <c r="B639" s="289" t="s">
        <v>252</v>
      </c>
      <c r="C639" s="308">
        <v>2485935</v>
      </c>
      <c r="D639" s="308">
        <v>1181793</v>
      </c>
      <c r="E639" s="308">
        <v>1082472</v>
      </c>
      <c r="F639" s="270">
        <v>43.54385774366587</v>
      </c>
      <c r="G639" s="271">
        <v>357204</v>
      </c>
    </row>
    <row r="640" spans="1:7" ht="12.75">
      <c r="A640" s="268"/>
      <c r="B640" s="311" t="s">
        <v>274</v>
      </c>
      <c r="C640" s="308">
        <v>1353231</v>
      </c>
      <c r="D640" s="153">
        <v>540028</v>
      </c>
      <c r="E640" s="153">
        <v>486460</v>
      </c>
      <c r="F640" s="270">
        <v>35.94803843541864</v>
      </c>
      <c r="G640" s="271">
        <v>100249</v>
      </c>
    </row>
    <row r="641" spans="1:7" ht="12.75">
      <c r="A641" s="268"/>
      <c r="B641" s="311" t="s">
        <v>253</v>
      </c>
      <c r="C641" s="308">
        <v>1132704</v>
      </c>
      <c r="D641" s="153">
        <v>641765</v>
      </c>
      <c r="E641" s="153">
        <v>596012</v>
      </c>
      <c r="F641" s="270">
        <v>52.61851286832218</v>
      </c>
      <c r="G641" s="271">
        <v>256955</v>
      </c>
    </row>
    <row r="642" spans="1:7" ht="25.5">
      <c r="A642" s="268"/>
      <c r="B642" s="295" t="s">
        <v>256</v>
      </c>
      <c r="C642" s="308">
        <v>63591</v>
      </c>
      <c r="D642" s="308">
        <v>35075</v>
      </c>
      <c r="E642" s="308">
        <v>21967</v>
      </c>
      <c r="F642" s="270">
        <v>34.544196505794844</v>
      </c>
      <c r="G642" s="271">
        <v>0</v>
      </c>
    </row>
    <row r="643" spans="1:7" ht="25.5" hidden="1">
      <c r="A643" s="268"/>
      <c r="B643" s="290" t="s">
        <v>287</v>
      </c>
      <c r="C643" s="308">
        <v>0</v>
      </c>
      <c r="D643" s="153"/>
      <c r="E643" s="153"/>
      <c r="F643" s="270" t="e">
        <v>#DIV/0!</v>
      </c>
      <c r="G643" s="271">
        <v>0</v>
      </c>
    </row>
    <row r="644" spans="1:7" ht="12.75">
      <c r="A644" s="268"/>
      <c r="B644" s="290" t="s">
        <v>257</v>
      </c>
      <c r="C644" s="308">
        <v>63591</v>
      </c>
      <c r="D644" s="153">
        <v>35075</v>
      </c>
      <c r="E644" s="153">
        <v>21967</v>
      </c>
      <c r="F644" s="270">
        <v>34.544196505794844</v>
      </c>
      <c r="G644" s="271">
        <v>0</v>
      </c>
    </row>
    <row r="645" spans="1:7" ht="12.75" hidden="1">
      <c r="A645" s="268"/>
      <c r="B645" s="289" t="s">
        <v>195</v>
      </c>
      <c r="C645" s="153">
        <v>0</v>
      </c>
      <c r="D645" s="153"/>
      <c r="E645" s="153"/>
      <c r="F645" s="270" t="e">
        <v>#DIV/0!</v>
      </c>
      <c r="G645" s="271">
        <v>0</v>
      </c>
    </row>
    <row r="646" spans="1:7" ht="25.5" hidden="1">
      <c r="A646" s="268"/>
      <c r="B646" s="290" t="s">
        <v>275</v>
      </c>
      <c r="C646" s="153">
        <v>0</v>
      </c>
      <c r="D646" s="153"/>
      <c r="E646" s="153"/>
      <c r="F646" s="270" t="e">
        <v>#DIV/0!</v>
      </c>
      <c r="G646" s="271">
        <v>0</v>
      </c>
    </row>
    <row r="647" spans="1:7" ht="38.25" hidden="1">
      <c r="A647" s="268"/>
      <c r="B647" s="334" t="s">
        <v>276</v>
      </c>
      <c r="C647" s="153">
        <v>0</v>
      </c>
      <c r="D647" s="153"/>
      <c r="E647" s="153"/>
      <c r="F647" s="270" t="e">
        <v>#DIV/0!</v>
      </c>
      <c r="G647" s="271">
        <v>0</v>
      </c>
    </row>
    <row r="648" spans="1:7" ht="25.5" hidden="1">
      <c r="A648" s="268"/>
      <c r="B648" s="290" t="s">
        <v>288</v>
      </c>
      <c r="C648" s="153">
        <v>0</v>
      </c>
      <c r="D648" s="153"/>
      <c r="E648" s="153"/>
      <c r="F648" s="270" t="e">
        <v>#DIV/0!</v>
      </c>
      <c r="G648" s="271">
        <v>0</v>
      </c>
    </row>
    <row r="649" spans="1:7" ht="51" hidden="1">
      <c r="A649" s="268"/>
      <c r="B649" s="290" t="s">
        <v>289</v>
      </c>
      <c r="C649" s="153">
        <v>0</v>
      </c>
      <c r="D649" s="153"/>
      <c r="E649" s="153"/>
      <c r="F649" s="270" t="e">
        <v>#DIV/0!</v>
      </c>
      <c r="G649" s="271">
        <v>0</v>
      </c>
    </row>
    <row r="650" spans="1:7" ht="12.75">
      <c r="A650" s="268"/>
      <c r="B650" s="293" t="s">
        <v>200</v>
      </c>
      <c r="C650" s="308">
        <v>3095447</v>
      </c>
      <c r="D650" s="308">
        <v>667262</v>
      </c>
      <c r="E650" s="308">
        <v>348942</v>
      </c>
      <c r="F650" s="270">
        <v>11.272749945322921</v>
      </c>
      <c r="G650" s="271">
        <v>80163</v>
      </c>
    </row>
    <row r="651" spans="1:7" ht="12.75">
      <c r="A651" s="268"/>
      <c r="B651" s="289" t="s">
        <v>254</v>
      </c>
      <c r="C651" s="308">
        <v>3095447</v>
      </c>
      <c r="D651" s="153">
        <v>667262</v>
      </c>
      <c r="E651" s="153">
        <v>348942</v>
      </c>
      <c r="F651" s="270">
        <v>11.272749945322921</v>
      </c>
      <c r="G651" s="271">
        <v>80163</v>
      </c>
    </row>
    <row r="652" spans="1:7" ht="12.75" hidden="1">
      <c r="A652" s="268"/>
      <c r="B652" s="289" t="s">
        <v>303</v>
      </c>
      <c r="C652" s="308">
        <v>0</v>
      </c>
      <c r="D652" s="153"/>
      <c r="E652" s="153"/>
      <c r="F652" s="270" t="e">
        <v>#DIV/0!</v>
      </c>
      <c r="G652" s="271">
        <v>0</v>
      </c>
    </row>
    <row r="653" spans="1:7" ht="25.5" hidden="1">
      <c r="A653" s="268"/>
      <c r="B653" s="290" t="s">
        <v>318</v>
      </c>
      <c r="C653" s="308">
        <v>0</v>
      </c>
      <c r="D653" s="153"/>
      <c r="E653" s="153"/>
      <c r="F653" s="270" t="e">
        <v>#DIV/0!</v>
      </c>
      <c r="G653" s="271">
        <v>0</v>
      </c>
    </row>
    <row r="654" spans="1:7" ht="38.25" hidden="1">
      <c r="A654" s="268"/>
      <c r="B654" s="334" t="s">
        <v>209</v>
      </c>
      <c r="C654" s="153">
        <v>0</v>
      </c>
      <c r="D654" s="153"/>
      <c r="E654" s="153"/>
      <c r="F654" s="270" t="e">
        <v>#DIV/0!</v>
      </c>
      <c r="G654" s="271">
        <v>0</v>
      </c>
    </row>
    <row r="655" spans="1:7" ht="25.5" hidden="1">
      <c r="A655" s="268"/>
      <c r="B655" s="290" t="s">
        <v>319</v>
      </c>
      <c r="C655" s="153">
        <v>0</v>
      </c>
      <c r="D655" s="153"/>
      <c r="E655" s="153"/>
      <c r="F655" s="270" t="e">
        <v>#DIV/0!</v>
      </c>
      <c r="G655" s="271">
        <v>0</v>
      </c>
    </row>
    <row r="656" spans="1:7" ht="12.75">
      <c r="A656" s="268"/>
      <c r="B656" s="276" t="s">
        <v>1151</v>
      </c>
      <c r="C656" s="153">
        <v>-572447</v>
      </c>
      <c r="D656" s="153">
        <v>-509570</v>
      </c>
      <c r="E656" s="153" t="s">
        <v>1147</v>
      </c>
      <c r="F656" s="270" t="s">
        <v>1147</v>
      </c>
      <c r="G656" s="270" t="s">
        <v>1147</v>
      </c>
    </row>
    <row r="657" spans="1:7" ht="12.75">
      <c r="A657" s="268"/>
      <c r="B657" s="276" t="s">
        <v>1152</v>
      </c>
      <c r="C657" s="308">
        <v>572447</v>
      </c>
      <c r="D657" s="308">
        <v>535585</v>
      </c>
      <c r="E657" s="308">
        <v>535585</v>
      </c>
      <c r="F657" s="270" t="s">
        <v>1147</v>
      </c>
      <c r="G657" s="271">
        <v>49518</v>
      </c>
    </row>
    <row r="658" spans="1:7" ht="12.75" hidden="1">
      <c r="A658" s="268"/>
      <c r="B658" s="293" t="s">
        <v>1156</v>
      </c>
      <c r="C658" s="308">
        <v>0</v>
      </c>
      <c r="D658" s="308">
        <v>0</v>
      </c>
      <c r="E658" s="308">
        <v>0</v>
      </c>
      <c r="F658" s="270" t="e">
        <v>#DIV/0!</v>
      </c>
      <c r="G658" s="271">
        <v>0</v>
      </c>
    </row>
    <row r="659" spans="1:7" ht="12.75" hidden="1">
      <c r="A659" s="268"/>
      <c r="B659" s="293" t="s">
        <v>1157</v>
      </c>
      <c r="C659" s="308">
        <v>0</v>
      </c>
      <c r="D659" s="308">
        <v>0</v>
      </c>
      <c r="E659" s="308">
        <v>0</v>
      </c>
      <c r="F659" s="270" t="e">
        <v>#DIV/0!</v>
      </c>
      <c r="G659" s="271">
        <v>0</v>
      </c>
    </row>
    <row r="660" spans="1:7" ht="12.75">
      <c r="A660" s="268"/>
      <c r="B660" s="293" t="s">
        <v>258</v>
      </c>
      <c r="C660" s="308">
        <v>572447</v>
      </c>
      <c r="D660" s="308">
        <v>535585</v>
      </c>
      <c r="E660" s="308">
        <v>535585</v>
      </c>
      <c r="F660" s="270" t="s">
        <v>1147</v>
      </c>
      <c r="G660" s="271">
        <v>49518</v>
      </c>
    </row>
    <row r="661" spans="1:7" ht="38.25">
      <c r="A661" s="268"/>
      <c r="B661" s="295" t="s">
        <v>259</v>
      </c>
      <c r="C661" s="308">
        <v>571443</v>
      </c>
      <c r="D661" s="153">
        <v>534581</v>
      </c>
      <c r="E661" s="153">
        <v>534581</v>
      </c>
      <c r="F661" s="270" t="s">
        <v>1147</v>
      </c>
      <c r="G661" s="271">
        <v>49518</v>
      </c>
    </row>
    <row r="662" spans="1:7" ht="51">
      <c r="A662" s="268"/>
      <c r="B662" s="295" t="s">
        <v>279</v>
      </c>
      <c r="C662" s="308">
        <v>1004</v>
      </c>
      <c r="D662" s="153">
        <v>1004</v>
      </c>
      <c r="E662" s="153">
        <v>1004</v>
      </c>
      <c r="F662" s="270" t="s">
        <v>1147</v>
      </c>
      <c r="G662" s="271">
        <v>0</v>
      </c>
    </row>
    <row r="663" spans="1:7" ht="38.25" hidden="1">
      <c r="A663" s="268"/>
      <c r="B663" s="295" t="s">
        <v>214</v>
      </c>
      <c r="C663" s="153">
        <v>0</v>
      </c>
      <c r="D663" s="153"/>
      <c r="E663" s="153"/>
      <c r="F663" s="270" t="e">
        <v>#DIV/0!</v>
      </c>
      <c r="G663" s="271">
        <v>0</v>
      </c>
    </row>
    <row r="664" spans="1:7" ht="12.75">
      <c r="A664" s="268"/>
      <c r="B664" s="347"/>
      <c r="C664" s="151"/>
      <c r="D664" s="153"/>
      <c r="E664" s="153"/>
      <c r="F664" s="270"/>
      <c r="G664" s="271"/>
    </row>
    <row r="665" spans="1:7" ht="12.75">
      <c r="A665" s="268"/>
      <c r="B665" s="165" t="s">
        <v>323</v>
      </c>
      <c r="C665" s="153"/>
      <c r="D665" s="153"/>
      <c r="E665" s="153"/>
      <c r="F665" s="270"/>
      <c r="G665" s="271"/>
    </row>
    <row r="666" spans="1:7" ht="12.75">
      <c r="A666" s="268"/>
      <c r="B666" s="272" t="s">
        <v>242</v>
      </c>
      <c r="C666" s="306">
        <v>173267680</v>
      </c>
      <c r="D666" s="306">
        <v>55589602</v>
      </c>
      <c r="E666" s="306">
        <v>48843071</v>
      </c>
      <c r="F666" s="267">
        <v>28.18937207446882</v>
      </c>
      <c r="G666" s="273">
        <v>7909671</v>
      </c>
    </row>
    <row r="667" spans="1:7" ht="25.5">
      <c r="A667" s="268"/>
      <c r="B667" s="307" t="s">
        <v>243</v>
      </c>
      <c r="C667" s="308">
        <v>2170081</v>
      </c>
      <c r="D667" s="153">
        <v>861305</v>
      </c>
      <c r="E667" s="153">
        <v>1124592</v>
      </c>
      <c r="F667" s="270">
        <v>51.822581737732364</v>
      </c>
      <c r="G667" s="271">
        <v>202302</v>
      </c>
    </row>
    <row r="668" spans="1:7" ht="12.75">
      <c r="A668" s="268"/>
      <c r="B668" s="293" t="s">
        <v>261</v>
      </c>
      <c r="C668" s="308">
        <v>39591301</v>
      </c>
      <c r="D668" s="153">
        <v>18537606</v>
      </c>
      <c r="E668" s="153">
        <v>11963000</v>
      </c>
      <c r="F668" s="270">
        <v>30.216233611519865</v>
      </c>
      <c r="G668" s="271">
        <v>1979621</v>
      </c>
    </row>
    <row r="669" spans="1:7" ht="25.5">
      <c r="A669" s="268"/>
      <c r="B669" s="295" t="s">
        <v>282</v>
      </c>
      <c r="C669" s="308">
        <v>10697589</v>
      </c>
      <c r="D669" s="153">
        <v>451334</v>
      </c>
      <c r="E669" s="153">
        <v>0</v>
      </c>
      <c r="F669" s="270">
        <v>0</v>
      </c>
      <c r="G669" s="271">
        <v>0</v>
      </c>
    </row>
    <row r="670" spans="1:7" ht="12.75">
      <c r="A670" s="268"/>
      <c r="B670" s="307" t="s">
        <v>262</v>
      </c>
      <c r="C670" s="308">
        <v>1646837</v>
      </c>
      <c r="D670" s="308">
        <v>435212</v>
      </c>
      <c r="E670" s="308">
        <v>0</v>
      </c>
      <c r="F670" s="270">
        <v>0</v>
      </c>
      <c r="G670" s="271">
        <v>0</v>
      </c>
    </row>
    <row r="671" spans="1:7" ht="12.75">
      <c r="A671" s="268"/>
      <c r="B671" s="289" t="s">
        <v>263</v>
      </c>
      <c r="C671" s="308">
        <v>1646837</v>
      </c>
      <c r="D671" s="308">
        <v>435212</v>
      </c>
      <c r="E671" s="308">
        <v>0</v>
      </c>
      <c r="F671" s="270">
        <v>0</v>
      </c>
      <c r="G671" s="271">
        <v>0</v>
      </c>
    </row>
    <row r="672" spans="1:7" ht="12.75" customHeight="1">
      <c r="A672" s="268"/>
      <c r="B672" s="290" t="s">
        <v>264</v>
      </c>
      <c r="C672" s="308">
        <v>1646837</v>
      </c>
      <c r="D672" s="308">
        <v>435212</v>
      </c>
      <c r="E672" s="308">
        <v>0</v>
      </c>
      <c r="F672" s="270">
        <v>0</v>
      </c>
      <c r="G672" s="271">
        <v>0</v>
      </c>
    </row>
    <row r="673" spans="1:7" ht="38.25" customHeight="1">
      <c r="A673" s="268"/>
      <c r="B673" s="334" t="s">
        <v>272</v>
      </c>
      <c r="C673" s="308">
        <v>1646837</v>
      </c>
      <c r="D673" s="308">
        <v>435212</v>
      </c>
      <c r="E673" s="308">
        <v>0</v>
      </c>
      <c r="F673" s="270">
        <v>0</v>
      </c>
      <c r="G673" s="271">
        <v>0</v>
      </c>
    </row>
    <row r="674" spans="1:7" s="319" customFormat="1" ht="51" hidden="1">
      <c r="A674" s="315"/>
      <c r="B674" s="326" t="s">
        <v>324</v>
      </c>
      <c r="C674" s="317">
        <v>0</v>
      </c>
      <c r="D674" s="322">
        <v>0</v>
      </c>
      <c r="E674" s="322">
        <v>0</v>
      </c>
      <c r="F674" s="318" t="e">
        <v>#DIV/0!</v>
      </c>
      <c r="G674" s="271">
        <v>0</v>
      </c>
    </row>
    <row r="675" spans="1:7" ht="63.75">
      <c r="A675" s="268"/>
      <c r="B675" s="335" t="s">
        <v>325</v>
      </c>
      <c r="C675" s="308">
        <v>1646837</v>
      </c>
      <c r="D675" s="153">
        <v>435212</v>
      </c>
      <c r="E675" s="153"/>
      <c r="F675" s="270"/>
      <c r="G675" s="271">
        <v>0</v>
      </c>
    </row>
    <row r="676" spans="1:7" s="319" customFormat="1" ht="12.75" hidden="1">
      <c r="A676" s="315"/>
      <c r="B676" s="325" t="s">
        <v>265</v>
      </c>
      <c r="C676" s="317">
        <v>0</v>
      </c>
      <c r="D676" s="317">
        <v>0</v>
      </c>
      <c r="E676" s="317">
        <v>0</v>
      </c>
      <c r="F676" s="318" t="e">
        <v>#DIV/0!</v>
      </c>
      <c r="G676" s="271">
        <v>0</v>
      </c>
    </row>
    <row r="677" spans="1:7" s="319" customFormat="1" ht="56.25" customHeight="1" hidden="1">
      <c r="A677" s="315"/>
      <c r="B677" s="326" t="s">
        <v>266</v>
      </c>
      <c r="C677" s="317">
        <v>0</v>
      </c>
      <c r="D677" s="322">
        <v>0</v>
      </c>
      <c r="E677" s="322">
        <v>0</v>
      </c>
      <c r="F677" s="318" t="e">
        <v>#DIV/0!</v>
      </c>
      <c r="G677" s="271">
        <v>0</v>
      </c>
    </row>
    <row r="678" spans="1:7" ht="12.75">
      <c r="A678" s="268"/>
      <c r="B678" s="293" t="s">
        <v>244</v>
      </c>
      <c r="C678" s="308">
        <v>129859461</v>
      </c>
      <c r="D678" s="308">
        <v>35755479</v>
      </c>
      <c r="E678" s="308">
        <v>35755479</v>
      </c>
      <c r="F678" s="270">
        <v>27.533980754779197</v>
      </c>
      <c r="G678" s="271">
        <v>5727748</v>
      </c>
    </row>
    <row r="679" spans="1:7" ht="25.5">
      <c r="A679" s="268"/>
      <c r="B679" s="295" t="s">
        <v>245</v>
      </c>
      <c r="C679" s="308">
        <v>129859461</v>
      </c>
      <c r="D679" s="153">
        <v>35755479</v>
      </c>
      <c r="E679" s="153">
        <v>35755479</v>
      </c>
      <c r="F679" s="270">
        <v>27.533980754779197</v>
      </c>
      <c r="G679" s="271">
        <v>5727748</v>
      </c>
    </row>
    <row r="680" spans="1:7" ht="12.75">
      <c r="A680" s="268"/>
      <c r="B680" s="272" t="s">
        <v>246</v>
      </c>
      <c r="C680" s="151">
        <v>177165590</v>
      </c>
      <c r="D680" s="151">
        <v>47860637</v>
      </c>
      <c r="E680" s="151">
        <v>41451426</v>
      </c>
      <c r="F680" s="267">
        <v>23.39699599679599</v>
      </c>
      <c r="G680" s="273">
        <v>11486870</v>
      </c>
    </row>
    <row r="681" spans="1:7" ht="12.75">
      <c r="A681" s="268"/>
      <c r="B681" s="293" t="s">
        <v>247</v>
      </c>
      <c r="C681" s="308">
        <v>173080486</v>
      </c>
      <c r="D681" s="308">
        <v>47172562</v>
      </c>
      <c r="E681" s="308">
        <v>40942889</v>
      </c>
      <c r="F681" s="270">
        <v>23.65540445732282</v>
      </c>
      <c r="G681" s="271">
        <v>11375949</v>
      </c>
    </row>
    <row r="682" spans="1:7" ht="12.75">
      <c r="A682" s="268"/>
      <c r="B682" s="289" t="s">
        <v>248</v>
      </c>
      <c r="C682" s="308">
        <v>20823972</v>
      </c>
      <c r="D682" s="308">
        <v>7708968</v>
      </c>
      <c r="E682" s="308">
        <v>6773441</v>
      </c>
      <c r="F682" s="270">
        <v>32.527132671903324</v>
      </c>
      <c r="G682" s="271">
        <v>1184229</v>
      </c>
    </row>
    <row r="683" spans="1:7" ht="12.75">
      <c r="A683" s="268"/>
      <c r="B683" s="311" t="s">
        <v>249</v>
      </c>
      <c r="C683" s="308">
        <v>10846449</v>
      </c>
      <c r="D683" s="153">
        <v>4590130</v>
      </c>
      <c r="E683" s="153">
        <v>4447239</v>
      </c>
      <c r="F683" s="270">
        <v>41.00179699365202</v>
      </c>
      <c r="G683" s="271">
        <v>794376</v>
      </c>
    </row>
    <row r="684" spans="1:7" ht="12.75">
      <c r="A684" s="268"/>
      <c r="B684" s="313" t="s">
        <v>250</v>
      </c>
      <c r="C684" s="308">
        <v>8436747</v>
      </c>
      <c r="D684" s="153">
        <v>3424520</v>
      </c>
      <c r="E684" s="153">
        <v>3313044</v>
      </c>
      <c r="F684" s="270">
        <v>39.26921122560626</v>
      </c>
      <c r="G684" s="271">
        <v>644335</v>
      </c>
    </row>
    <row r="685" spans="1:7" ht="12.75">
      <c r="A685" s="268"/>
      <c r="B685" s="311" t="s">
        <v>251</v>
      </c>
      <c r="C685" s="308">
        <v>9977523</v>
      </c>
      <c r="D685" s="153">
        <v>3118838</v>
      </c>
      <c r="E685" s="153">
        <v>2326202</v>
      </c>
      <c r="F685" s="270">
        <v>23.31442383044369</v>
      </c>
      <c r="G685" s="271">
        <v>389853</v>
      </c>
    </row>
    <row r="686" spans="1:7" ht="12.75" hidden="1">
      <c r="A686" s="268"/>
      <c r="B686" s="289" t="s">
        <v>295</v>
      </c>
      <c r="C686" s="308">
        <v>0</v>
      </c>
      <c r="D686" s="153"/>
      <c r="E686" s="153"/>
      <c r="F686" s="270" t="e">
        <v>#DIV/0!</v>
      </c>
      <c r="G686" s="271">
        <v>0</v>
      </c>
    </row>
    <row r="687" spans="1:7" ht="12.75">
      <c r="A687" s="268"/>
      <c r="B687" s="289" t="s">
        <v>252</v>
      </c>
      <c r="C687" s="308">
        <v>123814479</v>
      </c>
      <c r="D687" s="308">
        <v>36948812</v>
      </c>
      <c r="E687" s="308">
        <v>32061491</v>
      </c>
      <c r="F687" s="270">
        <v>25.894783274902768</v>
      </c>
      <c r="G687" s="271">
        <v>9667760</v>
      </c>
    </row>
    <row r="688" spans="1:7" ht="12.75">
      <c r="A688" s="268"/>
      <c r="B688" s="311" t="s">
        <v>274</v>
      </c>
      <c r="C688" s="308">
        <v>123233479</v>
      </c>
      <c r="D688" s="153">
        <v>36480812</v>
      </c>
      <c r="E688" s="153">
        <v>32003218</v>
      </c>
      <c r="F688" s="270">
        <v>25.96958087988411</v>
      </c>
      <c r="G688" s="271">
        <v>9667760</v>
      </c>
    </row>
    <row r="689" spans="1:7" ht="12.75">
      <c r="A689" s="268"/>
      <c r="B689" s="311" t="s">
        <v>253</v>
      </c>
      <c r="C689" s="308">
        <v>581000</v>
      </c>
      <c r="D689" s="153">
        <v>468000</v>
      </c>
      <c r="E689" s="153">
        <v>58273</v>
      </c>
      <c r="F689" s="270">
        <v>10.029776247848538</v>
      </c>
      <c r="G689" s="271">
        <v>0</v>
      </c>
    </row>
    <row r="690" spans="1:7" ht="25.5">
      <c r="A690" s="268"/>
      <c r="B690" s="295" t="s">
        <v>256</v>
      </c>
      <c r="C690" s="308">
        <v>668381</v>
      </c>
      <c r="D690" s="308">
        <v>520021</v>
      </c>
      <c r="E690" s="308">
        <v>323731</v>
      </c>
      <c r="F690" s="270">
        <v>48.43509914255492</v>
      </c>
      <c r="G690" s="271">
        <v>0</v>
      </c>
    </row>
    <row r="691" spans="1:7" ht="25.5" hidden="1">
      <c r="A691" s="268"/>
      <c r="B691" s="290" t="s">
        <v>287</v>
      </c>
      <c r="C691" s="308">
        <v>0</v>
      </c>
      <c r="D691" s="153"/>
      <c r="E691" s="153"/>
      <c r="F691" s="270" t="e">
        <v>#DIV/0!</v>
      </c>
      <c r="G691" s="271">
        <v>0</v>
      </c>
    </row>
    <row r="692" spans="1:7" ht="12.75">
      <c r="A692" s="268"/>
      <c r="B692" s="290" t="s">
        <v>257</v>
      </c>
      <c r="C692" s="308">
        <v>668381</v>
      </c>
      <c r="D692" s="153">
        <v>520021</v>
      </c>
      <c r="E692" s="153">
        <v>323731</v>
      </c>
      <c r="F692" s="270">
        <v>48.43509914255492</v>
      </c>
      <c r="G692" s="271">
        <v>0</v>
      </c>
    </row>
    <row r="693" spans="1:7" ht="12.75">
      <c r="A693" s="268"/>
      <c r="B693" s="289" t="s">
        <v>195</v>
      </c>
      <c r="C693" s="153">
        <v>27773654</v>
      </c>
      <c r="D693" s="153">
        <v>1994761</v>
      </c>
      <c r="E693" s="153">
        <v>1784226</v>
      </c>
      <c r="F693" s="270">
        <v>6.424167306181607</v>
      </c>
      <c r="G693" s="271">
        <v>523960</v>
      </c>
    </row>
    <row r="694" spans="1:7" ht="25.5">
      <c r="A694" s="268"/>
      <c r="B694" s="290" t="s">
        <v>275</v>
      </c>
      <c r="C694" s="153">
        <v>18742</v>
      </c>
      <c r="D694" s="153">
        <v>18742</v>
      </c>
      <c r="E694" s="153">
        <v>0</v>
      </c>
      <c r="F694" s="270">
        <v>0</v>
      </c>
      <c r="G694" s="271">
        <v>0</v>
      </c>
    </row>
    <row r="695" spans="1:7" ht="38.25">
      <c r="A695" s="268"/>
      <c r="B695" s="334" t="s">
        <v>299</v>
      </c>
      <c r="C695" s="153">
        <v>18742</v>
      </c>
      <c r="D695" s="153">
        <v>18742</v>
      </c>
      <c r="E695" s="153">
        <v>0</v>
      </c>
      <c r="F695" s="270">
        <v>0</v>
      </c>
      <c r="G695" s="271">
        <v>0</v>
      </c>
    </row>
    <row r="696" spans="1:7" ht="51.75" customHeight="1">
      <c r="A696" s="268"/>
      <c r="B696" s="335" t="s">
        <v>300</v>
      </c>
      <c r="C696" s="153">
        <v>18742</v>
      </c>
      <c r="D696" s="153">
        <v>18742</v>
      </c>
      <c r="E696" s="153">
        <v>0</v>
      </c>
      <c r="F696" s="270">
        <v>0</v>
      </c>
      <c r="G696" s="271">
        <v>0</v>
      </c>
    </row>
    <row r="697" spans="1:7" ht="51">
      <c r="A697" s="268"/>
      <c r="B697" s="290" t="s">
        <v>289</v>
      </c>
      <c r="C697" s="153">
        <v>17057323</v>
      </c>
      <c r="D697" s="153">
        <v>1524685</v>
      </c>
      <c r="E697" s="153">
        <v>1341262</v>
      </c>
      <c r="F697" s="270">
        <v>7.863262013623122</v>
      </c>
      <c r="G697" s="271">
        <v>523960</v>
      </c>
    </row>
    <row r="698" spans="1:7" ht="25.5">
      <c r="A698" s="268"/>
      <c r="B698" s="290" t="s">
        <v>290</v>
      </c>
      <c r="C698" s="153">
        <v>10697589</v>
      </c>
      <c r="D698" s="153">
        <v>451334</v>
      </c>
      <c r="E698" s="153">
        <v>442964</v>
      </c>
      <c r="F698" s="270">
        <v>4.14078349803867</v>
      </c>
      <c r="G698" s="271">
        <v>0</v>
      </c>
    </row>
    <row r="699" spans="1:7" ht="51">
      <c r="A699" s="268"/>
      <c r="B699" s="334" t="s">
        <v>291</v>
      </c>
      <c r="C699" s="153">
        <v>8369</v>
      </c>
      <c r="D699" s="153">
        <v>8369</v>
      </c>
      <c r="E699" s="153">
        <v>0</v>
      </c>
      <c r="F699" s="270">
        <v>0</v>
      </c>
      <c r="G699" s="271">
        <v>0</v>
      </c>
    </row>
    <row r="700" spans="1:7" ht="78.75" customHeight="1">
      <c r="A700" s="268"/>
      <c r="B700" s="334" t="s">
        <v>302</v>
      </c>
      <c r="C700" s="153">
        <v>10689220</v>
      </c>
      <c r="D700" s="153">
        <v>442965</v>
      </c>
      <c r="E700" s="153">
        <v>442964</v>
      </c>
      <c r="F700" s="270">
        <v>4.1440254761338995</v>
      </c>
      <c r="G700" s="271">
        <v>0</v>
      </c>
    </row>
    <row r="701" spans="1:7" ht="25.5" hidden="1">
      <c r="A701" s="268"/>
      <c r="B701" s="290" t="s">
        <v>275</v>
      </c>
      <c r="C701" s="153">
        <v>0</v>
      </c>
      <c r="D701" s="153"/>
      <c r="E701" s="153"/>
      <c r="F701" s="270" t="e">
        <v>#DIV/0!</v>
      </c>
      <c r="G701" s="271">
        <v>0</v>
      </c>
    </row>
    <row r="702" spans="1:7" ht="38.25" hidden="1">
      <c r="A702" s="268"/>
      <c r="B702" s="334" t="s">
        <v>276</v>
      </c>
      <c r="C702" s="153">
        <v>0</v>
      </c>
      <c r="D702" s="153"/>
      <c r="E702" s="153"/>
      <c r="F702" s="270" t="e">
        <v>#DIV/0!</v>
      </c>
      <c r="G702" s="271">
        <v>0</v>
      </c>
    </row>
    <row r="703" spans="1:7" ht="25.5" hidden="1">
      <c r="A703" s="268"/>
      <c r="B703" s="290" t="s">
        <v>288</v>
      </c>
      <c r="C703" s="153">
        <v>0</v>
      </c>
      <c r="D703" s="153"/>
      <c r="E703" s="153"/>
      <c r="F703" s="270" t="e">
        <v>#DIV/0!</v>
      </c>
      <c r="G703" s="271">
        <v>0</v>
      </c>
    </row>
    <row r="704" spans="1:7" ht="12.75">
      <c r="A704" s="268"/>
      <c r="B704" s="293" t="s">
        <v>200</v>
      </c>
      <c r="C704" s="308">
        <v>4085104</v>
      </c>
      <c r="D704" s="308">
        <v>688075</v>
      </c>
      <c r="E704" s="308">
        <v>508537</v>
      </c>
      <c r="F704" s="270">
        <v>12.448569240832057</v>
      </c>
      <c r="G704" s="271">
        <v>110921</v>
      </c>
    </row>
    <row r="705" spans="1:7" ht="12.75">
      <c r="A705" s="268"/>
      <c r="B705" s="289" t="s">
        <v>254</v>
      </c>
      <c r="C705" s="308">
        <v>4085104</v>
      </c>
      <c r="D705" s="153">
        <v>688075</v>
      </c>
      <c r="E705" s="153">
        <v>508537</v>
      </c>
      <c r="F705" s="270">
        <v>12.448569240832057</v>
      </c>
      <c r="G705" s="271">
        <v>110921</v>
      </c>
    </row>
    <row r="706" spans="1:7" ht="12.75" hidden="1">
      <c r="A706" s="268"/>
      <c r="B706" s="289" t="s">
        <v>303</v>
      </c>
      <c r="C706" s="308">
        <v>0</v>
      </c>
      <c r="D706" s="153"/>
      <c r="E706" s="153"/>
      <c r="F706" s="270" t="e">
        <v>#DIV/0!</v>
      </c>
      <c r="G706" s="271">
        <v>0</v>
      </c>
    </row>
    <row r="707" spans="1:7" ht="25.5" hidden="1">
      <c r="A707" s="268"/>
      <c r="B707" s="290" t="s">
        <v>318</v>
      </c>
      <c r="C707" s="308">
        <v>0</v>
      </c>
      <c r="D707" s="153"/>
      <c r="E707" s="153"/>
      <c r="F707" s="270" t="e">
        <v>#DIV/0!</v>
      </c>
      <c r="G707" s="271">
        <v>0</v>
      </c>
    </row>
    <row r="708" spans="1:7" ht="38.25" hidden="1">
      <c r="A708" s="268"/>
      <c r="B708" s="334" t="s">
        <v>209</v>
      </c>
      <c r="C708" s="153">
        <v>0</v>
      </c>
      <c r="D708" s="153"/>
      <c r="E708" s="153"/>
      <c r="F708" s="270" t="e">
        <v>#DIV/0!</v>
      </c>
      <c r="G708" s="271">
        <v>0</v>
      </c>
    </row>
    <row r="709" spans="1:7" ht="25.5" hidden="1">
      <c r="A709" s="268"/>
      <c r="B709" s="290" t="s">
        <v>319</v>
      </c>
      <c r="C709" s="153">
        <v>0</v>
      </c>
      <c r="D709" s="153"/>
      <c r="E709" s="153"/>
      <c r="F709" s="270" t="e">
        <v>#DIV/0!</v>
      </c>
      <c r="G709" s="271">
        <v>0</v>
      </c>
    </row>
    <row r="710" spans="1:7" s="319" customFormat="1" ht="12.75" hidden="1">
      <c r="A710" s="315"/>
      <c r="B710" s="323" t="s">
        <v>303</v>
      </c>
      <c r="C710" s="322">
        <v>0</v>
      </c>
      <c r="D710" s="322">
        <v>0</v>
      </c>
      <c r="E710" s="322">
        <v>0</v>
      </c>
      <c r="F710" s="318" t="e">
        <v>#DIV/0!</v>
      </c>
      <c r="G710" s="271">
        <v>0</v>
      </c>
    </row>
    <row r="711" spans="1:7" s="319" customFormat="1" ht="25.5" hidden="1">
      <c r="A711" s="315"/>
      <c r="B711" s="343" t="s">
        <v>293</v>
      </c>
      <c r="C711" s="322">
        <v>0</v>
      </c>
      <c r="D711" s="322">
        <v>0</v>
      </c>
      <c r="E711" s="322">
        <v>0</v>
      </c>
      <c r="F711" s="318" t="e">
        <v>#DIV/0!</v>
      </c>
      <c r="G711" s="271">
        <v>0</v>
      </c>
    </row>
    <row r="712" spans="1:7" ht="12.75">
      <c r="A712" s="268"/>
      <c r="B712" s="276" t="s">
        <v>1151</v>
      </c>
      <c r="C712" s="153">
        <v>-3897910</v>
      </c>
      <c r="D712" s="153">
        <v>7728965</v>
      </c>
      <c r="E712" s="153" t="s">
        <v>1147</v>
      </c>
      <c r="F712" s="270" t="s">
        <v>1147</v>
      </c>
      <c r="G712" s="270" t="s">
        <v>1147</v>
      </c>
    </row>
    <row r="713" spans="1:7" ht="12.75">
      <c r="A713" s="268"/>
      <c r="B713" s="276" t="s">
        <v>1152</v>
      </c>
      <c r="C713" s="308">
        <v>3897910</v>
      </c>
      <c r="D713" s="308">
        <v>-7728965</v>
      </c>
      <c r="E713" s="308">
        <v>-7728965</v>
      </c>
      <c r="F713" s="270" t="s">
        <v>1147</v>
      </c>
      <c r="G713" s="271">
        <v>1702558</v>
      </c>
    </row>
    <row r="714" spans="1:7" ht="12.75" hidden="1">
      <c r="A714" s="268"/>
      <c r="B714" s="293" t="s">
        <v>1156</v>
      </c>
      <c r="C714" s="308">
        <v>0</v>
      </c>
      <c r="D714" s="308">
        <v>0</v>
      </c>
      <c r="E714" s="308">
        <v>0</v>
      </c>
      <c r="F714" s="270" t="e">
        <v>#DIV/0!</v>
      </c>
      <c r="G714" s="271">
        <v>0</v>
      </c>
    </row>
    <row r="715" spans="1:7" ht="12.75" hidden="1">
      <c r="A715" s="268"/>
      <c r="B715" s="293" t="s">
        <v>1157</v>
      </c>
      <c r="C715" s="308">
        <v>0</v>
      </c>
      <c r="D715" s="308">
        <v>0</v>
      </c>
      <c r="E715" s="308">
        <v>0</v>
      </c>
      <c r="F715" s="270" t="e">
        <v>#DIV/0!</v>
      </c>
      <c r="G715" s="271">
        <v>0</v>
      </c>
    </row>
    <row r="716" spans="1:7" ht="12.75">
      <c r="A716" s="268"/>
      <c r="B716" s="293" t="s">
        <v>258</v>
      </c>
      <c r="C716" s="308">
        <v>3897910</v>
      </c>
      <c r="D716" s="308">
        <v>-7728965</v>
      </c>
      <c r="E716" s="308">
        <v>-7728965</v>
      </c>
      <c r="F716" s="270" t="s">
        <v>1147</v>
      </c>
      <c r="G716" s="271">
        <v>1702558</v>
      </c>
    </row>
    <row r="717" spans="1:7" s="319" customFormat="1" ht="38.25" hidden="1">
      <c r="A717" s="315"/>
      <c r="B717" s="321" t="s">
        <v>259</v>
      </c>
      <c r="C717" s="317">
        <v>0</v>
      </c>
      <c r="D717" s="322">
        <v>0</v>
      </c>
      <c r="E717" s="322">
        <v>0</v>
      </c>
      <c r="F717" s="318" t="s">
        <v>1147</v>
      </c>
      <c r="G717" s="271">
        <v>0</v>
      </c>
    </row>
    <row r="718" spans="1:7" ht="38.25" customHeight="1">
      <c r="A718" s="268"/>
      <c r="B718" s="295" t="s">
        <v>279</v>
      </c>
      <c r="C718" s="308">
        <v>3897910</v>
      </c>
      <c r="D718" s="153">
        <v>-7728965</v>
      </c>
      <c r="E718" s="153">
        <v>-7728965</v>
      </c>
      <c r="F718" s="270" t="s">
        <v>1147</v>
      </c>
      <c r="G718" s="271">
        <v>1702558</v>
      </c>
    </row>
    <row r="719" spans="1:7" ht="38.25" hidden="1">
      <c r="A719" s="268"/>
      <c r="B719" s="295" t="s">
        <v>214</v>
      </c>
      <c r="C719" s="153">
        <v>0</v>
      </c>
      <c r="D719" s="153"/>
      <c r="E719" s="153"/>
      <c r="F719" s="270" t="e">
        <v>#DIV/0!</v>
      </c>
      <c r="G719" s="271">
        <v>0</v>
      </c>
    </row>
    <row r="720" spans="1:7" ht="12.75">
      <c r="A720" s="268"/>
      <c r="B720" s="278"/>
      <c r="C720" s="153"/>
      <c r="D720" s="153"/>
      <c r="E720" s="153"/>
      <c r="F720" s="270"/>
      <c r="G720" s="271"/>
    </row>
    <row r="721" spans="1:7" ht="12.75">
      <c r="A721" s="268"/>
      <c r="B721" s="137" t="s">
        <v>326</v>
      </c>
      <c r="C721" s="151"/>
      <c r="D721" s="153"/>
      <c r="E721" s="153"/>
      <c r="F721" s="270"/>
      <c r="G721" s="271"/>
    </row>
    <row r="722" spans="1:7" ht="12.75">
      <c r="A722" s="268"/>
      <c r="B722" s="272" t="s">
        <v>242</v>
      </c>
      <c r="C722" s="306">
        <v>121121881</v>
      </c>
      <c r="D722" s="306">
        <v>57534671</v>
      </c>
      <c r="E722" s="306">
        <v>57579212</v>
      </c>
      <c r="F722" s="267">
        <v>47.538241253039985</v>
      </c>
      <c r="G722" s="273">
        <v>10011852</v>
      </c>
    </row>
    <row r="723" spans="1:7" ht="25.5">
      <c r="A723" s="268"/>
      <c r="B723" s="307" t="s">
        <v>243</v>
      </c>
      <c r="C723" s="308">
        <v>3405348</v>
      </c>
      <c r="D723" s="153">
        <v>1053800</v>
      </c>
      <c r="E723" s="153">
        <v>1099595</v>
      </c>
      <c r="F723" s="270">
        <v>32.29023876561221</v>
      </c>
      <c r="G723" s="271">
        <v>239313</v>
      </c>
    </row>
    <row r="724" spans="1:7" ht="12.75">
      <c r="A724" s="268"/>
      <c r="B724" s="293" t="s">
        <v>261</v>
      </c>
      <c r="C724" s="308">
        <v>26457</v>
      </c>
      <c r="D724" s="153">
        <v>0</v>
      </c>
      <c r="E724" s="153">
        <v>0</v>
      </c>
      <c r="F724" s="270">
        <v>0</v>
      </c>
      <c r="G724" s="271">
        <v>0</v>
      </c>
    </row>
    <row r="725" spans="1:7" ht="12.75">
      <c r="A725" s="268"/>
      <c r="B725" s="293" t="s">
        <v>262</v>
      </c>
      <c r="C725" s="308">
        <v>3520</v>
      </c>
      <c r="D725" s="308">
        <v>3520</v>
      </c>
      <c r="E725" s="308">
        <v>2266</v>
      </c>
      <c r="F725" s="270">
        <v>64.375</v>
      </c>
      <c r="G725" s="271">
        <v>308</v>
      </c>
    </row>
    <row r="726" spans="1:7" ht="12.75">
      <c r="A726" s="268"/>
      <c r="B726" s="289" t="s">
        <v>263</v>
      </c>
      <c r="C726" s="308">
        <v>3520</v>
      </c>
      <c r="D726" s="308">
        <v>3520</v>
      </c>
      <c r="E726" s="308">
        <v>2266</v>
      </c>
      <c r="F726" s="270">
        <v>64.375</v>
      </c>
      <c r="G726" s="271">
        <v>308</v>
      </c>
    </row>
    <row r="727" spans="1:7" ht="12.75">
      <c r="A727" s="268"/>
      <c r="B727" s="311" t="s">
        <v>264</v>
      </c>
      <c r="C727" s="308">
        <v>3520</v>
      </c>
      <c r="D727" s="308">
        <v>3520</v>
      </c>
      <c r="E727" s="308">
        <v>2266</v>
      </c>
      <c r="F727" s="270">
        <v>64.375</v>
      </c>
      <c r="G727" s="271">
        <v>308</v>
      </c>
    </row>
    <row r="728" spans="1:7" ht="41.25" customHeight="1">
      <c r="A728" s="268"/>
      <c r="B728" s="334" t="s">
        <v>272</v>
      </c>
      <c r="C728" s="308">
        <v>3520</v>
      </c>
      <c r="D728" s="308">
        <v>3520</v>
      </c>
      <c r="E728" s="308">
        <v>2266</v>
      </c>
      <c r="F728" s="270">
        <v>64.375</v>
      </c>
      <c r="G728" s="271">
        <v>308</v>
      </c>
    </row>
    <row r="729" spans="1:7" ht="51">
      <c r="A729" s="268"/>
      <c r="B729" s="335" t="s">
        <v>273</v>
      </c>
      <c r="C729" s="308">
        <v>3520</v>
      </c>
      <c r="D729" s="308">
        <v>3520</v>
      </c>
      <c r="E729" s="308">
        <v>2266</v>
      </c>
      <c r="F729" s="270">
        <v>64.375</v>
      </c>
      <c r="G729" s="271">
        <v>308</v>
      </c>
    </row>
    <row r="730" spans="1:7" ht="51" hidden="1">
      <c r="A730" s="268"/>
      <c r="B730" s="335" t="s">
        <v>322</v>
      </c>
      <c r="C730" s="308">
        <v>0</v>
      </c>
      <c r="D730" s="153">
        <v>0</v>
      </c>
      <c r="E730" s="153">
        <v>0</v>
      </c>
      <c r="F730" s="270" t="e">
        <v>#DIV/0!</v>
      </c>
      <c r="G730" s="271">
        <v>0</v>
      </c>
    </row>
    <row r="731" spans="1:7" s="319" customFormat="1" ht="12.75" hidden="1">
      <c r="A731" s="315"/>
      <c r="B731" s="325" t="s">
        <v>265</v>
      </c>
      <c r="C731" s="317">
        <v>0</v>
      </c>
      <c r="D731" s="322">
        <v>0</v>
      </c>
      <c r="E731" s="322">
        <v>0</v>
      </c>
      <c r="F731" s="318" t="e">
        <v>#DIV/0!</v>
      </c>
      <c r="G731" s="271">
        <v>0</v>
      </c>
    </row>
    <row r="732" spans="1:7" s="319" customFormat="1" ht="51" customHeight="1" hidden="1">
      <c r="A732" s="315"/>
      <c r="B732" s="326" t="s">
        <v>266</v>
      </c>
      <c r="C732" s="317">
        <v>0</v>
      </c>
      <c r="D732" s="322">
        <v>0</v>
      </c>
      <c r="E732" s="322">
        <v>0</v>
      </c>
      <c r="F732" s="318" t="e">
        <v>#DIV/0!</v>
      </c>
      <c r="G732" s="271">
        <v>0</v>
      </c>
    </row>
    <row r="733" spans="1:7" ht="12.75">
      <c r="A733" s="268"/>
      <c r="B733" s="293" t="s">
        <v>244</v>
      </c>
      <c r="C733" s="308">
        <v>117686556</v>
      </c>
      <c r="D733" s="308">
        <v>56477351</v>
      </c>
      <c r="E733" s="308">
        <v>56477351</v>
      </c>
      <c r="F733" s="270">
        <v>47.98963698113487</v>
      </c>
      <c r="G733" s="271">
        <v>9772231</v>
      </c>
    </row>
    <row r="734" spans="1:7" ht="25.5">
      <c r="A734" s="268"/>
      <c r="B734" s="295" t="s">
        <v>245</v>
      </c>
      <c r="C734" s="308">
        <v>117686556</v>
      </c>
      <c r="D734" s="153">
        <v>56477351</v>
      </c>
      <c r="E734" s="153">
        <v>56477351</v>
      </c>
      <c r="F734" s="270">
        <v>47.98963698113487</v>
      </c>
      <c r="G734" s="271">
        <v>9772231</v>
      </c>
    </row>
    <row r="735" spans="1:7" ht="12.75">
      <c r="A735" s="268"/>
      <c r="B735" s="272" t="s">
        <v>246</v>
      </c>
      <c r="C735" s="151">
        <v>121145721</v>
      </c>
      <c r="D735" s="151">
        <v>57558511</v>
      </c>
      <c r="E735" s="151">
        <v>51381673</v>
      </c>
      <c r="F735" s="267">
        <v>42.413114203183454</v>
      </c>
      <c r="G735" s="273">
        <v>8195785</v>
      </c>
    </row>
    <row r="736" spans="1:7" ht="12.75">
      <c r="A736" s="268"/>
      <c r="B736" s="293" t="s">
        <v>247</v>
      </c>
      <c r="C736" s="308">
        <v>93325518</v>
      </c>
      <c r="D736" s="308">
        <v>36672818</v>
      </c>
      <c r="E736" s="308">
        <v>33409302</v>
      </c>
      <c r="F736" s="270">
        <v>35.79867834218719</v>
      </c>
      <c r="G736" s="271">
        <v>6708388</v>
      </c>
    </row>
    <row r="737" spans="1:7" ht="12.75">
      <c r="A737" s="268"/>
      <c r="B737" s="289" t="s">
        <v>248</v>
      </c>
      <c r="C737" s="308">
        <v>38741820</v>
      </c>
      <c r="D737" s="308">
        <v>14842781</v>
      </c>
      <c r="E737" s="308">
        <v>13435138</v>
      </c>
      <c r="F737" s="270">
        <v>34.67864442093841</v>
      </c>
      <c r="G737" s="271">
        <v>2631030</v>
      </c>
    </row>
    <row r="738" spans="1:7" ht="12.75">
      <c r="A738" s="268"/>
      <c r="B738" s="311" t="s">
        <v>249</v>
      </c>
      <c r="C738" s="308">
        <v>28826157</v>
      </c>
      <c r="D738" s="153">
        <v>11210815</v>
      </c>
      <c r="E738" s="153">
        <v>10246012</v>
      </c>
      <c r="F738" s="270">
        <v>35.54414832334397</v>
      </c>
      <c r="G738" s="271">
        <v>2073318</v>
      </c>
    </row>
    <row r="739" spans="1:7" ht="12.75">
      <c r="A739" s="268"/>
      <c r="B739" s="313" t="s">
        <v>250</v>
      </c>
      <c r="C739" s="308">
        <v>22758209</v>
      </c>
      <c r="D739" s="153">
        <v>8893840</v>
      </c>
      <c r="E739" s="153">
        <v>8147354</v>
      </c>
      <c r="F739" s="270">
        <v>35.79962729053064</v>
      </c>
      <c r="G739" s="271">
        <v>1646633</v>
      </c>
    </row>
    <row r="740" spans="1:7" ht="12.75">
      <c r="A740" s="268"/>
      <c r="B740" s="311" t="s">
        <v>251</v>
      </c>
      <c r="C740" s="308">
        <v>9915663</v>
      </c>
      <c r="D740" s="153">
        <v>3631966</v>
      </c>
      <c r="E740" s="153">
        <v>3189126</v>
      </c>
      <c r="F740" s="270">
        <v>32.16250895174635</v>
      </c>
      <c r="G740" s="271">
        <v>557712</v>
      </c>
    </row>
    <row r="741" spans="1:7" ht="12.75" hidden="1">
      <c r="A741" s="268"/>
      <c r="B741" s="289" t="s">
        <v>295</v>
      </c>
      <c r="C741" s="308">
        <v>0</v>
      </c>
      <c r="D741" s="153"/>
      <c r="E741" s="153"/>
      <c r="F741" s="270" t="e">
        <v>#DIV/0!</v>
      </c>
      <c r="G741" s="271">
        <v>0</v>
      </c>
    </row>
    <row r="742" spans="1:7" ht="12.75">
      <c r="A742" s="268"/>
      <c r="B742" s="289" t="s">
        <v>252</v>
      </c>
      <c r="C742" s="308">
        <v>36494467</v>
      </c>
      <c r="D742" s="308">
        <v>14461774</v>
      </c>
      <c r="E742" s="308">
        <v>13259357</v>
      </c>
      <c r="F742" s="270">
        <v>36.33251309027201</v>
      </c>
      <c r="G742" s="271">
        <v>2704852</v>
      </c>
    </row>
    <row r="743" spans="1:7" ht="12.75">
      <c r="A743" s="268"/>
      <c r="B743" s="311" t="s">
        <v>274</v>
      </c>
      <c r="C743" s="308">
        <v>35678162</v>
      </c>
      <c r="D743" s="153">
        <v>14135641</v>
      </c>
      <c r="E743" s="153">
        <v>12990420</v>
      </c>
      <c r="F743" s="270">
        <v>36.41000340768675</v>
      </c>
      <c r="G743" s="271">
        <v>2662445</v>
      </c>
    </row>
    <row r="744" spans="1:7" ht="12.75">
      <c r="A744" s="268"/>
      <c r="B744" s="311" t="s">
        <v>253</v>
      </c>
      <c r="C744" s="308">
        <v>816305</v>
      </c>
      <c r="D744" s="153">
        <v>326133</v>
      </c>
      <c r="E744" s="153">
        <v>268937</v>
      </c>
      <c r="F744" s="270">
        <v>32.94565144155677</v>
      </c>
      <c r="G744" s="271">
        <v>42407</v>
      </c>
    </row>
    <row r="745" spans="1:7" ht="25.5">
      <c r="A745" s="268"/>
      <c r="B745" s="295" t="s">
        <v>256</v>
      </c>
      <c r="C745" s="308">
        <v>87383</v>
      </c>
      <c r="D745" s="308">
        <v>80247</v>
      </c>
      <c r="E745" s="308">
        <v>79606</v>
      </c>
      <c r="F745" s="270">
        <v>91.10009956169964</v>
      </c>
      <c r="G745" s="271">
        <v>4406</v>
      </c>
    </row>
    <row r="746" spans="1:7" ht="25.5" hidden="1">
      <c r="A746" s="268"/>
      <c r="B746" s="290" t="s">
        <v>287</v>
      </c>
      <c r="C746" s="308">
        <v>0</v>
      </c>
      <c r="D746" s="153"/>
      <c r="E746" s="153"/>
      <c r="F746" s="270" t="e">
        <v>#DIV/0!</v>
      </c>
      <c r="G746" s="271">
        <v>0</v>
      </c>
    </row>
    <row r="747" spans="1:7" ht="12.75">
      <c r="A747" s="268"/>
      <c r="B747" s="290" t="s">
        <v>257</v>
      </c>
      <c r="C747" s="308">
        <v>87383</v>
      </c>
      <c r="D747" s="153">
        <v>80247</v>
      </c>
      <c r="E747" s="153">
        <v>79606</v>
      </c>
      <c r="F747" s="270">
        <v>91.10009956169964</v>
      </c>
      <c r="G747" s="271">
        <v>4406</v>
      </c>
    </row>
    <row r="748" spans="1:7" ht="12.75">
      <c r="A748" s="268"/>
      <c r="B748" s="289" t="s">
        <v>195</v>
      </c>
      <c r="C748" s="153">
        <v>18001848</v>
      </c>
      <c r="D748" s="153">
        <v>7288016</v>
      </c>
      <c r="E748" s="153">
        <v>6635201</v>
      </c>
      <c r="F748" s="270">
        <v>36.858443644230306</v>
      </c>
      <c r="G748" s="271">
        <v>1368100</v>
      </c>
    </row>
    <row r="749" spans="1:7" ht="25.5" hidden="1">
      <c r="A749" s="268"/>
      <c r="B749" s="290" t="s">
        <v>275</v>
      </c>
      <c r="C749" s="153">
        <v>0</v>
      </c>
      <c r="D749" s="153"/>
      <c r="E749" s="153"/>
      <c r="F749" s="270" t="e">
        <v>#DIV/0!</v>
      </c>
      <c r="G749" s="271">
        <v>0</v>
      </c>
    </row>
    <row r="750" spans="1:7" ht="38.25" hidden="1">
      <c r="A750" s="268"/>
      <c r="B750" s="334" t="s">
        <v>276</v>
      </c>
      <c r="C750" s="153">
        <v>0</v>
      </c>
      <c r="D750" s="153"/>
      <c r="E750" s="153"/>
      <c r="F750" s="270" t="e">
        <v>#DIV/0!</v>
      </c>
      <c r="G750" s="271">
        <v>0</v>
      </c>
    </row>
    <row r="751" spans="1:7" ht="25.5" hidden="1">
      <c r="A751" s="268"/>
      <c r="B751" s="290" t="s">
        <v>288</v>
      </c>
      <c r="C751" s="153">
        <v>0</v>
      </c>
      <c r="D751" s="153"/>
      <c r="E751" s="153"/>
      <c r="F751" s="270" t="e">
        <v>#DIV/0!</v>
      </c>
      <c r="G751" s="271">
        <v>0</v>
      </c>
    </row>
    <row r="752" spans="1:7" ht="51">
      <c r="A752" s="268"/>
      <c r="B752" s="290" t="s">
        <v>289</v>
      </c>
      <c r="C752" s="153">
        <v>18001848</v>
      </c>
      <c r="D752" s="153">
        <v>7288016</v>
      </c>
      <c r="E752" s="153">
        <v>6635201</v>
      </c>
      <c r="F752" s="270">
        <v>36.858443644230306</v>
      </c>
      <c r="G752" s="271">
        <v>1368100</v>
      </c>
    </row>
    <row r="753" spans="1:7" ht="13.5" customHeight="1">
      <c r="A753" s="268"/>
      <c r="B753" s="293" t="s">
        <v>200</v>
      </c>
      <c r="C753" s="308">
        <v>27820203</v>
      </c>
      <c r="D753" s="308">
        <v>20885693</v>
      </c>
      <c r="E753" s="308">
        <v>17972371</v>
      </c>
      <c r="F753" s="270">
        <v>64.60186864919713</v>
      </c>
      <c r="G753" s="271">
        <v>1487397</v>
      </c>
    </row>
    <row r="754" spans="1:7" ht="12.75">
      <c r="A754" s="268"/>
      <c r="B754" s="289" t="s">
        <v>254</v>
      </c>
      <c r="C754" s="308">
        <v>27820203</v>
      </c>
      <c r="D754" s="153">
        <v>20885693</v>
      </c>
      <c r="E754" s="153">
        <v>17972371</v>
      </c>
      <c r="F754" s="270">
        <v>64.60186864919713</v>
      </c>
      <c r="G754" s="271">
        <v>1487397</v>
      </c>
    </row>
    <row r="755" spans="1:7" s="319" customFormat="1" ht="12.75" hidden="1">
      <c r="A755" s="315"/>
      <c r="B755" s="323" t="s">
        <v>303</v>
      </c>
      <c r="C755" s="317">
        <v>0</v>
      </c>
      <c r="D755" s="317">
        <v>0</v>
      </c>
      <c r="E755" s="317">
        <v>0</v>
      </c>
      <c r="F755" s="318" t="e">
        <v>#DIV/0!</v>
      </c>
      <c r="G755" s="271">
        <v>0</v>
      </c>
    </row>
    <row r="756" spans="1:7" s="319" customFormat="1" ht="25.5" hidden="1">
      <c r="A756" s="315"/>
      <c r="B756" s="343" t="s">
        <v>318</v>
      </c>
      <c r="C756" s="317">
        <v>0</v>
      </c>
      <c r="D756" s="317">
        <v>0</v>
      </c>
      <c r="E756" s="317">
        <v>0</v>
      </c>
      <c r="F756" s="318" t="e">
        <v>#DIV/0!</v>
      </c>
      <c r="G756" s="271">
        <v>0</v>
      </c>
    </row>
    <row r="757" spans="1:7" s="319" customFormat="1" ht="38.25" hidden="1">
      <c r="A757" s="315"/>
      <c r="B757" s="336" t="s">
        <v>209</v>
      </c>
      <c r="C757" s="322">
        <v>0</v>
      </c>
      <c r="D757" s="322">
        <v>0</v>
      </c>
      <c r="E757" s="322">
        <v>0</v>
      </c>
      <c r="F757" s="318" t="e">
        <v>#DIV/0!</v>
      </c>
      <c r="G757" s="271">
        <v>0</v>
      </c>
    </row>
    <row r="758" spans="1:7" ht="25.5" hidden="1">
      <c r="A758" s="268"/>
      <c r="B758" s="290" t="s">
        <v>319</v>
      </c>
      <c r="C758" s="153">
        <v>0</v>
      </c>
      <c r="D758" s="153"/>
      <c r="E758" s="153"/>
      <c r="F758" s="270" t="e">
        <v>#DIV/0!</v>
      </c>
      <c r="G758" s="271">
        <v>0</v>
      </c>
    </row>
    <row r="759" spans="1:7" ht="12.75" hidden="1">
      <c r="A759" s="268"/>
      <c r="B759" s="276" t="s">
        <v>1151</v>
      </c>
      <c r="C759" s="153">
        <v>0</v>
      </c>
      <c r="D759" s="153"/>
      <c r="E759" s="153"/>
      <c r="F759" s="270" t="e">
        <v>#DIV/0!</v>
      </c>
      <c r="G759" s="271">
        <v>0</v>
      </c>
    </row>
    <row r="760" spans="1:7" ht="12.75" hidden="1">
      <c r="A760" s="268"/>
      <c r="B760" s="276" t="s">
        <v>1152</v>
      </c>
      <c r="C760" s="308">
        <v>0</v>
      </c>
      <c r="D760" s="153"/>
      <c r="E760" s="153"/>
      <c r="F760" s="270" t="e">
        <v>#DIV/0!</v>
      </c>
      <c r="G760" s="271">
        <v>0</v>
      </c>
    </row>
    <row r="761" spans="1:7" ht="12.75" hidden="1">
      <c r="A761" s="268"/>
      <c r="B761" s="293" t="s">
        <v>1156</v>
      </c>
      <c r="C761" s="308">
        <v>0</v>
      </c>
      <c r="D761" s="153"/>
      <c r="E761" s="153"/>
      <c r="F761" s="270" t="e">
        <v>#DIV/0!</v>
      </c>
      <c r="G761" s="271">
        <v>0</v>
      </c>
    </row>
    <row r="762" spans="1:7" ht="12.75" hidden="1">
      <c r="A762" s="268"/>
      <c r="B762" s="293" t="s">
        <v>1157</v>
      </c>
      <c r="C762" s="308">
        <v>0</v>
      </c>
      <c r="D762" s="153"/>
      <c r="E762" s="153"/>
      <c r="F762" s="270" t="e">
        <v>#DIV/0!</v>
      </c>
      <c r="G762" s="271">
        <v>0</v>
      </c>
    </row>
    <row r="763" spans="1:7" ht="12.75" hidden="1">
      <c r="A763" s="268"/>
      <c r="B763" s="293" t="s">
        <v>258</v>
      </c>
      <c r="C763" s="308">
        <v>0</v>
      </c>
      <c r="D763" s="153"/>
      <c r="E763" s="153"/>
      <c r="F763" s="270" t="e">
        <v>#DIV/0!</v>
      </c>
      <c r="G763" s="271">
        <v>0</v>
      </c>
    </row>
    <row r="764" spans="1:7" ht="38.25" hidden="1">
      <c r="A764" s="268"/>
      <c r="B764" s="295" t="s">
        <v>259</v>
      </c>
      <c r="C764" s="308">
        <v>0</v>
      </c>
      <c r="D764" s="153"/>
      <c r="E764" s="153"/>
      <c r="F764" s="270" t="e">
        <v>#DIV/0!</v>
      </c>
      <c r="G764" s="271">
        <v>0</v>
      </c>
    </row>
    <row r="765" spans="1:7" ht="51" hidden="1">
      <c r="A765" s="268"/>
      <c r="B765" s="295" t="s">
        <v>279</v>
      </c>
      <c r="C765" s="308">
        <v>0</v>
      </c>
      <c r="D765" s="153"/>
      <c r="E765" s="153"/>
      <c r="F765" s="270" t="e">
        <v>#DIV/0!</v>
      </c>
      <c r="G765" s="271">
        <v>0</v>
      </c>
    </row>
    <row r="766" spans="1:7" ht="38.25" hidden="1">
      <c r="A766" s="268"/>
      <c r="B766" s="295" t="s">
        <v>214</v>
      </c>
      <c r="C766" s="153">
        <v>0</v>
      </c>
      <c r="D766" s="153"/>
      <c r="E766" s="153"/>
      <c r="F766" s="270" t="e">
        <v>#DIV/0!</v>
      </c>
      <c r="G766" s="271">
        <v>0</v>
      </c>
    </row>
    <row r="767" spans="1:7" ht="12.75">
      <c r="A767" s="268"/>
      <c r="B767" s="276" t="s">
        <v>1151</v>
      </c>
      <c r="C767" s="153">
        <v>-23840</v>
      </c>
      <c r="D767" s="153">
        <v>-23840</v>
      </c>
      <c r="E767" s="153" t="s">
        <v>1147</v>
      </c>
      <c r="F767" s="270" t="s">
        <v>1147</v>
      </c>
      <c r="G767" s="270" t="s">
        <v>1147</v>
      </c>
    </row>
    <row r="768" spans="1:7" ht="12.75">
      <c r="A768" s="268"/>
      <c r="B768" s="276" t="s">
        <v>1152</v>
      </c>
      <c r="C768" s="153">
        <v>23840</v>
      </c>
      <c r="D768" s="153">
        <v>23840</v>
      </c>
      <c r="E768" s="153">
        <v>23840</v>
      </c>
      <c r="F768" s="270" t="s">
        <v>1147</v>
      </c>
      <c r="G768" s="271">
        <v>0</v>
      </c>
    </row>
    <row r="769" spans="1:7" ht="12.75">
      <c r="A769" s="268"/>
      <c r="B769" s="293" t="s">
        <v>258</v>
      </c>
      <c r="C769" s="153">
        <v>23840</v>
      </c>
      <c r="D769" s="153">
        <v>23840</v>
      </c>
      <c r="E769" s="153">
        <v>23840</v>
      </c>
      <c r="F769" s="270" t="s">
        <v>1147</v>
      </c>
      <c r="G769" s="271">
        <v>0</v>
      </c>
    </row>
    <row r="770" spans="1:7" ht="51">
      <c r="A770" s="268"/>
      <c r="B770" s="295" t="s">
        <v>279</v>
      </c>
      <c r="C770" s="153">
        <v>23840</v>
      </c>
      <c r="D770" s="153">
        <v>23840</v>
      </c>
      <c r="E770" s="153">
        <v>23840</v>
      </c>
      <c r="F770" s="270" t="s">
        <v>1147</v>
      </c>
      <c r="G770" s="271">
        <v>0</v>
      </c>
    </row>
    <row r="771" spans="1:7" ht="12.75">
      <c r="A771" s="268"/>
      <c r="B771" s="295"/>
      <c r="C771" s="153"/>
      <c r="D771" s="153"/>
      <c r="E771" s="153"/>
      <c r="F771" s="270"/>
      <c r="G771" s="271"/>
    </row>
    <row r="772" spans="1:7" ht="12.75">
      <c r="A772" s="268"/>
      <c r="B772" s="137" t="s">
        <v>327</v>
      </c>
      <c r="C772" s="153"/>
      <c r="D772" s="153"/>
      <c r="E772" s="153"/>
      <c r="F772" s="270"/>
      <c r="G772" s="271"/>
    </row>
    <row r="773" spans="1:7" ht="12.75">
      <c r="A773" s="268"/>
      <c r="B773" s="272" t="s">
        <v>242</v>
      </c>
      <c r="C773" s="306">
        <v>3898750</v>
      </c>
      <c r="D773" s="306">
        <v>1617553</v>
      </c>
      <c r="E773" s="306">
        <v>1581296</v>
      </c>
      <c r="F773" s="267">
        <v>40.559050977877526</v>
      </c>
      <c r="G773" s="273">
        <v>284699</v>
      </c>
    </row>
    <row r="774" spans="1:7" ht="25.5">
      <c r="A774" s="268"/>
      <c r="B774" s="307" t="s">
        <v>243</v>
      </c>
      <c r="C774" s="308">
        <v>0</v>
      </c>
      <c r="D774" s="153">
        <v>0</v>
      </c>
      <c r="E774" s="153">
        <v>610</v>
      </c>
      <c r="F774" s="270">
        <v>0</v>
      </c>
      <c r="G774" s="271">
        <v>610</v>
      </c>
    </row>
    <row r="775" spans="1:7" ht="12.75">
      <c r="A775" s="268"/>
      <c r="B775" s="293" t="s">
        <v>261</v>
      </c>
      <c r="C775" s="308">
        <v>38300</v>
      </c>
      <c r="D775" s="153">
        <v>38300</v>
      </c>
      <c r="E775" s="153">
        <v>1433</v>
      </c>
      <c r="F775" s="270">
        <v>3.741514360313316</v>
      </c>
      <c r="G775" s="271">
        <v>0</v>
      </c>
    </row>
    <row r="776" spans="1:7" ht="12.75">
      <c r="A776" s="268"/>
      <c r="B776" s="293" t="s">
        <v>244</v>
      </c>
      <c r="C776" s="308">
        <v>3860450</v>
      </c>
      <c r="D776" s="308">
        <v>1579253</v>
      </c>
      <c r="E776" s="308">
        <v>1579253</v>
      </c>
      <c r="F776" s="270">
        <v>40.90852102734137</v>
      </c>
      <c r="G776" s="271">
        <v>284089</v>
      </c>
    </row>
    <row r="777" spans="1:7" ht="25.5">
      <c r="A777" s="268"/>
      <c r="B777" s="295" t="s">
        <v>245</v>
      </c>
      <c r="C777" s="308">
        <v>3860450</v>
      </c>
      <c r="D777" s="153">
        <v>1579253</v>
      </c>
      <c r="E777" s="153">
        <v>1579253</v>
      </c>
      <c r="F777" s="270">
        <v>40.90852102734137</v>
      </c>
      <c r="G777" s="271">
        <v>284089</v>
      </c>
    </row>
    <row r="778" spans="1:7" ht="12.75">
      <c r="A778" s="268"/>
      <c r="B778" s="272" t="s">
        <v>246</v>
      </c>
      <c r="C778" s="151">
        <v>3898750</v>
      </c>
      <c r="D778" s="151">
        <v>1617553</v>
      </c>
      <c r="E778" s="151">
        <v>1371097</v>
      </c>
      <c r="F778" s="267">
        <v>35.16760500160308</v>
      </c>
      <c r="G778" s="273">
        <v>213650</v>
      </c>
    </row>
    <row r="779" spans="1:7" ht="12.75">
      <c r="A779" s="268"/>
      <c r="B779" s="293" t="s">
        <v>247</v>
      </c>
      <c r="C779" s="308">
        <v>3897250</v>
      </c>
      <c r="D779" s="308">
        <v>1616053</v>
      </c>
      <c r="E779" s="308">
        <v>1369698</v>
      </c>
      <c r="F779" s="270">
        <v>35.14524344088781</v>
      </c>
      <c r="G779" s="271">
        <v>213650</v>
      </c>
    </row>
    <row r="780" spans="1:7" ht="12.75">
      <c r="A780" s="268"/>
      <c r="B780" s="289" t="s">
        <v>248</v>
      </c>
      <c r="C780" s="308">
        <v>3896100</v>
      </c>
      <c r="D780" s="308">
        <v>1614903</v>
      </c>
      <c r="E780" s="308">
        <v>1368881</v>
      </c>
      <c r="F780" s="270">
        <v>35.1346474679808</v>
      </c>
      <c r="G780" s="271">
        <v>213650</v>
      </c>
    </row>
    <row r="781" spans="1:7" ht="12.75">
      <c r="A781" s="268"/>
      <c r="B781" s="311" t="s">
        <v>249</v>
      </c>
      <c r="C781" s="308">
        <v>3102809</v>
      </c>
      <c r="D781" s="153">
        <v>1284520</v>
      </c>
      <c r="E781" s="153">
        <v>1107440</v>
      </c>
      <c r="F781" s="270">
        <v>35.691529836351506</v>
      </c>
      <c r="G781" s="271">
        <v>164853</v>
      </c>
    </row>
    <row r="782" spans="1:7" ht="12.75">
      <c r="A782" s="268"/>
      <c r="B782" s="313" t="s">
        <v>250</v>
      </c>
      <c r="C782" s="308">
        <v>2389000</v>
      </c>
      <c r="D782" s="153">
        <v>967575</v>
      </c>
      <c r="E782" s="153">
        <v>841629</v>
      </c>
      <c r="F782" s="270">
        <v>35.229342821264126</v>
      </c>
      <c r="G782" s="271">
        <v>145184</v>
      </c>
    </row>
    <row r="783" spans="1:7" ht="12.75">
      <c r="A783" s="268"/>
      <c r="B783" s="311" t="s">
        <v>251</v>
      </c>
      <c r="C783" s="308">
        <v>793291</v>
      </c>
      <c r="D783" s="153">
        <v>330383</v>
      </c>
      <c r="E783" s="153">
        <v>261441</v>
      </c>
      <c r="F783" s="270">
        <v>32.956506502657916</v>
      </c>
      <c r="G783" s="271">
        <v>48797</v>
      </c>
    </row>
    <row r="784" spans="1:7" ht="12.75" hidden="1">
      <c r="A784" s="268"/>
      <c r="B784" s="289" t="s">
        <v>295</v>
      </c>
      <c r="C784" s="308">
        <v>0</v>
      </c>
      <c r="D784" s="153"/>
      <c r="E784" s="153"/>
      <c r="F784" s="270" t="e">
        <v>#DIV/0!</v>
      </c>
      <c r="G784" s="271">
        <v>0</v>
      </c>
    </row>
    <row r="785" spans="1:7" ht="12.75">
      <c r="A785" s="268"/>
      <c r="B785" s="289" t="s">
        <v>252</v>
      </c>
      <c r="C785" s="308">
        <v>250</v>
      </c>
      <c r="D785" s="308">
        <v>250</v>
      </c>
      <c r="E785" s="308">
        <v>200</v>
      </c>
      <c r="F785" s="270">
        <v>80</v>
      </c>
      <c r="G785" s="271">
        <v>0</v>
      </c>
    </row>
    <row r="786" spans="1:7" ht="12.75">
      <c r="A786" s="268"/>
      <c r="B786" s="311" t="s">
        <v>274</v>
      </c>
      <c r="C786" s="308">
        <v>250</v>
      </c>
      <c r="D786" s="153">
        <v>250</v>
      </c>
      <c r="E786" s="153">
        <v>200</v>
      </c>
      <c r="F786" s="270">
        <v>80</v>
      </c>
      <c r="G786" s="271">
        <v>0</v>
      </c>
    </row>
    <row r="787" spans="1:7" ht="12.75" hidden="1">
      <c r="A787" s="268"/>
      <c r="B787" s="311" t="s">
        <v>253</v>
      </c>
      <c r="C787" s="308">
        <v>0</v>
      </c>
      <c r="D787" s="153"/>
      <c r="E787" s="153"/>
      <c r="F787" s="270" t="e">
        <v>#DIV/0!</v>
      </c>
      <c r="G787" s="271">
        <v>0</v>
      </c>
    </row>
    <row r="788" spans="1:7" ht="25.5">
      <c r="A788" s="268"/>
      <c r="B788" s="295" t="s">
        <v>256</v>
      </c>
      <c r="C788" s="308">
        <v>900</v>
      </c>
      <c r="D788" s="308">
        <v>900</v>
      </c>
      <c r="E788" s="308">
        <v>617</v>
      </c>
      <c r="F788" s="270">
        <v>68.55555555555556</v>
      </c>
      <c r="G788" s="271">
        <v>0</v>
      </c>
    </row>
    <row r="789" spans="1:7" ht="25.5" hidden="1">
      <c r="A789" s="268"/>
      <c r="B789" s="290" t="s">
        <v>287</v>
      </c>
      <c r="C789" s="308">
        <v>0</v>
      </c>
      <c r="D789" s="153"/>
      <c r="E789" s="153"/>
      <c r="F789" s="270" t="e">
        <v>#DIV/0!</v>
      </c>
      <c r="G789" s="271">
        <v>0</v>
      </c>
    </row>
    <row r="790" spans="1:7" ht="12.75">
      <c r="A790" s="268"/>
      <c r="B790" s="290" t="s">
        <v>257</v>
      </c>
      <c r="C790" s="308">
        <v>900</v>
      </c>
      <c r="D790" s="153">
        <v>900</v>
      </c>
      <c r="E790" s="153">
        <v>617</v>
      </c>
      <c r="F790" s="270">
        <v>68.55555555555556</v>
      </c>
      <c r="G790" s="271">
        <v>0</v>
      </c>
    </row>
    <row r="791" spans="1:7" ht="12.75">
      <c r="A791" s="268"/>
      <c r="B791" s="293" t="s">
        <v>200</v>
      </c>
      <c r="C791" s="308">
        <v>1500</v>
      </c>
      <c r="D791" s="308">
        <v>1500</v>
      </c>
      <c r="E791" s="308">
        <v>1399</v>
      </c>
      <c r="F791" s="270">
        <v>93.26666666666667</v>
      </c>
      <c r="G791" s="271">
        <v>0</v>
      </c>
    </row>
    <row r="792" spans="1:7" ht="12.75">
      <c r="A792" s="268"/>
      <c r="B792" s="289" t="s">
        <v>254</v>
      </c>
      <c r="C792" s="308">
        <v>1500</v>
      </c>
      <c r="D792" s="153">
        <v>1500</v>
      </c>
      <c r="E792" s="153">
        <v>1399</v>
      </c>
      <c r="F792" s="270">
        <v>93.26666666666667</v>
      </c>
      <c r="G792" s="271">
        <v>0</v>
      </c>
    </row>
    <row r="793" spans="1:7" ht="12.75">
      <c r="A793" s="268"/>
      <c r="B793" s="276"/>
      <c r="C793" s="153"/>
      <c r="D793" s="153"/>
      <c r="E793" s="153"/>
      <c r="F793" s="270"/>
      <c r="G793" s="271"/>
    </row>
    <row r="794" spans="1:7" ht="12.75">
      <c r="A794" s="268"/>
      <c r="B794" s="137" t="s">
        <v>328</v>
      </c>
      <c r="C794" s="151"/>
      <c r="D794" s="153"/>
      <c r="E794" s="153"/>
      <c r="F794" s="270"/>
      <c r="G794" s="271"/>
    </row>
    <row r="795" spans="1:7" ht="12.75">
      <c r="A795" s="268"/>
      <c r="B795" s="272" t="s">
        <v>242</v>
      </c>
      <c r="C795" s="306">
        <v>3160463</v>
      </c>
      <c r="D795" s="306">
        <v>1213421</v>
      </c>
      <c r="E795" s="306">
        <v>1213693</v>
      </c>
      <c r="F795" s="267">
        <v>38.40237965133589</v>
      </c>
      <c r="G795" s="273">
        <v>217254</v>
      </c>
    </row>
    <row r="796" spans="1:7" ht="25.5">
      <c r="A796" s="268"/>
      <c r="B796" s="307" t="s">
        <v>243</v>
      </c>
      <c r="C796" s="308">
        <v>1500</v>
      </c>
      <c r="D796" s="153">
        <v>488</v>
      </c>
      <c r="E796" s="153">
        <v>760</v>
      </c>
      <c r="F796" s="270">
        <v>50.66666666666667</v>
      </c>
      <c r="G796" s="271">
        <v>84</v>
      </c>
    </row>
    <row r="797" spans="1:7" s="319" customFormat="1" ht="12.75" hidden="1">
      <c r="A797" s="315"/>
      <c r="B797" s="320" t="s">
        <v>261</v>
      </c>
      <c r="C797" s="317">
        <v>0</v>
      </c>
      <c r="D797" s="322">
        <v>0</v>
      </c>
      <c r="E797" s="322">
        <v>0</v>
      </c>
      <c r="F797" s="318" t="e">
        <v>#DIV/0!</v>
      </c>
      <c r="G797" s="271">
        <v>0</v>
      </c>
    </row>
    <row r="798" spans="1:7" ht="12.75">
      <c r="A798" s="268"/>
      <c r="B798" s="293" t="s">
        <v>244</v>
      </c>
      <c r="C798" s="308">
        <v>3158963</v>
      </c>
      <c r="D798" s="308">
        <v>1212933</v>
      </c>
      <c r="E798" s="308">
        <v>1212933</v>
      </c>
      <c r="F798" s="270">
        <v>38.39655608501904</v>
      </c>
      <c r="G798" s="271">
        <v>217170</v>
      </c>
    </row>
    <row r="799" spans="1:7" ht="25.5">
      <c r="A799" s="268"/>
      <c r="B799" s="295" t="s">
        <v>245</v>
      </c>
      <c r="C799" s="308">
        <v>3158963</v>
      </c>
      <c r="D799" s="153">
        <v>1212933</v>
      </c>
      <c r="E799" s="153">
        <v>1212933</v>
      </c>
      <c r="F799" s="270">
        <v>38.39655608501904</v>
      </c>
      <c r="G799" s="271">
        <v>217170</v>
      </c>
    </row>
    <row r="800" spans="1:7" ht="12.75">
      <c r="A800" s="268"/>
      <c r="B800" s="272" t="s">
        <v>246</v>
      </c>
      <c r="C800" s="151">
        <v>3160463</v>
      </c>
      <c r="D800" s="151">
        <v>1213421</v>
      </c>
      <c r="E800" s="151">
        <v>1199020</v>
      </c>
      <c r="F800" s="267">
        <v>37.93811223229002</v>
      </c>
      <c r="G800" s="273">
        <v>221259</v>
      </c>
    </row>
    <row r="801" spans="1:7" ht="12.75">
      <c r="A801" s="268"/>
      <c r="B801" s="293" t="s">
        <v>247</v>
      </c>
      <c r="C801" s="308">
        <v>3160463</v>
      </c>
      <c r="D801" s="308">
        <v>1213421</v>
      </c>
      <c r="E801" s="308">
        <v>1199020</v>
      </c>
      <c r="F801" s="270">
        <v>37.93811223229002</v>
      </c>
      <c r="G801" s="271">
        <v>221259</v>
      </c>
    </row>
    <row r="802" spans="1:7" ht="12.75">
      <c r="A802" s="268"/>
      <c r="B802" s="289" t="s">
        <v>248</v>
      </c>
      <c r="C802" s="308">
        <v>3160463</v>
      </c>
      <c r="D802" s="308">
        <v>1213421</v>
      </c>
      <c r="E802" s="308">
        <v>1199020</v>
      </c>
      <c r="F802" s="270">
        <v>37.93811223229002</v>
      </c>
      <c r="G802" s="271">
        <v>221259</v>
      </c>
    </row>
    <row r="803" spans="1:7" ht="12.75">
      <c r="A803" s="268"/>
      <c r="B803" s="311" t="s">
        <v>249</v>
      </c>
      <c r="C803" s="308">
        <v>2929563</v>
      </c>
      <c r="D803" s="153">
        <v>1148421</v>
      </c>
      <c r="E803" s="153">
        <v>1148316</v>
      </c>
      <c r="F803" s="270">
        <v>39.197518537747776</v>
      </c>
      <c r="G803" s="271">
        <v>212483</v>
      </c>
    </row>
    <row r="804" spans="1:7" ht="12.75">
      <c r="A804" s="268"/>
      <c r="B804" s="313" t="s">
        <v>250</v>
      </c>
      <c r="C804" s="308">
        <v>2293143</v>
      </c>
      <c r="D804" s="153">
        <v>869827</v>
      </c>
      <c r="E804" s="153">
        <v>869800</v>
      </c>
      <c r="F804" s="270">
        <v>37.93047359017732</v>
      </c>
      <c r="G804" s="271">
        <v>170225</v>
      </c>
    </row>
    <row r="805" spans="1:7" ht="12.75">
      <c r="A805" s="268"/>
      <c r="B805" s="311" t="s">
        <v>251</v>
      </c>
      <c r="C805" s="308">
        <v>230900</v>
      </c>
      <c r="D805" s="153">
        <v>65000</v>
      </c>
      <c r="E805" s="153">
        <v>50704</v>
      </c>
      <c r="F805" s="270">
        <v>21.95928973581637</v>
      </c>
      <c r="G805" s="271">
        <v>8776</v>
      </c>
    </row>
    <row r="806" spans="1:7" ht="12.75" hidden="1">
      <c r="A806" s="268"/>
      <c r="B806" s="289" t="s">
        <v>295</v>
      </c>
      <c r="C806" s="308">
        <v>0</v>
      </c>
      <c r="D806" s="153"/>
      <c r="E806" s="153"/>
      <c r="F806" s="270" t="e">
        <v>#DIV/0!</v>
      </c>
      <c r="G806" s="271">
        <v>0</v>
      </c>
    </row>
    <row r="807" spans="1:7" ht="12.75" hidden="1">
      <c r="A807" s="268"/>
      <c r="B807" s="289" t="s">
        <v>252</v>
      </c>
      <c r="C807" s="308">
        <v>0</v>
      </c>
      <c r="D807" s="153"/>
      <c r="E807" s="153"/>
      <c r="F807" s="270" t="e">
        <v>#DIV/0!</v>
      </c>
      <c r="G807" s="271">
        <v>0</v>
      </c>
    </row>
    <row r="808" spans="1:7" ht="12.75" hidden="1">
      <c r="A808" s="268"/>
      <c r="B808" s="311" t="s">
        <v>274</v>
      </c>
      <c r="C808" s="308">
        <v>0</v>
      </c>
      <c r="D808" s="153"/>
      <c r="E808" s="153"/>
      <c r="F808" s="270" t="e">
        <v>#DIV/0!</v>
      </c>
      <c r="G808" s="271">
        <v>0</v>
      </c>
    </row>
    <row r="809" spans="1:7" ht="12.75" hidden="1">
      <c r="A809" s="268"/>
      <c r="B809" s="311" t="s">
        <v>253</v>
      </c>
      <c r="C809" s="308">
        <v>0</v>
      </c>
      <c r="D809" s="153"/>
      <c r="E809" s="153"/>
      <c r="F809" s="270" t="e">
        <v>#DIV/0!</v>
      </c>
      <c r="G809" s="271">
        <v>0</v>
      </c>
    </row>
    <row r="810" spans="1:7" s="319" customFormat="1" ht="25.5" hidden="1">
      <c r="A810" s="315"/>
      <c r="B810" s="321" t="s">
        <v>256</v>
      </c>
      <c r="C810" s="317">
        <v>0</v>
      </c>
      <c r="D810" s="317">
        <v>0</v>
      </c>
      <c r="E810" s="317">
        <v>0</v>
      </c>
      <c r="F810" s="318" t="e">
        <v>#DIV/0!</v>
      </c>
      <c r="G810" s="271">
        <v>0</v>
      </c>
    </row>
    <row r="811" spans="1:7" s="319" customFormat="1" ht="25.5" hidden="1">
      <c r="A811" s="315"/>
      <c r="B811" s="343" t="s">
        <v>287</v>
      </c>
      <c r="C811" s="317">
        <v>0</v>
      </c>
      <c r="D811" s="322"/>
      <c r="E811" s="322"/>
      <c r="F811" s="318" t="e">
        <v>#DIV/0!</v>
      </c>
      <c r="G811" s="271">
        <v>0</v>
      </c>
    </row>
    <row r="812" spans="1:7" s="319" customFormat="1" ht="12.75" hidden="1">
      <c r="A812" s="315"/>
      <c r="B812" s="343" t="s">
        <v>257</v>
      </c>
      <c r="C812" s="317">
        <v>0</v>
      </c>
      <c r="D812" s="322">
        <v>0</v>
      </c>
      <c r="E812" s="322">
        <v>0</v>
      </c>
      <c r="F812" s="318" t="e">
        <v>#DIV/0!</v>
      </c>
      <c r="G812" s="271">
        <v>0</v>
      </c>
    </row>
    <row r="813" spans="1:7" s="319" customFormat="1" ht="12.75" hidden="1">
      <c r="A813" s="315"/>
      <c r="B813" s="320" t="s">
        <v>200</v>
      </c>
      <c r="C813" s="317">
        <v>0</v>
      </c>
      <c r="D813" s="317">
        <v>0</v>
      </c>
      <c r="E813" s="317">
        <v>0</v>
      </c>
      <c r="F813" s="318" t="e">
        <v>#DIV/0!</v>
      </c>
      <c r="G813" s="271">
        <v>0</v>
      </c>
    </row>
    <row r="814" spans="1:7" s="319" customFormat="1" ht="12.75" hidden="1">
      <c r="A814" s="315"/>
      <c r="B814" s="323" t="s">
        <v>254</v>
      </c>
      <c r="C814" s="317">
        <v>0</v>
      </c>
      <c r="D814" s="322">
        <v>0</v>
      </c>
      <c r="E814" s="322">
        <v>0</v>
      </c>
      <c r="F814" s="318" t="e">
        <v>#DIV/0!</v>
      </c>
      <c r="G814" s="271">
        <v>0</v>
      </c>
    </row>
    <row r="815" spans="1:7" ht="12.75" hidden="1">
      <c r="A815" s="268"/>
      <c r="B815" s="276" t="s">
        <v>1151</v>
      </c>
      <c r="C815" s="308">
        <v>0</v>
      </c>
      <c r="D815" s="308">
        <v>0</v>
      </c>
      <c r="E815" s="308" t="s">
        <v>1147</v>
      </c>
      <c r="F815" s="270" t="s">
        <v>1147</v>
      </c>
      <c r="G815" s="271" t="e">
        <v>#VALUE!</v>
      </c>
    </row>
    <row r="816" spans="1:7" ht="12.75" hidden="1">
      <c r="A816" s="268"/>
      <c r="B816" s="276" t="s">
        <v>1152</v>
      </c>
      <c r="C816" s="308">
        <v>0</v>
      </c>
      <c r="D816" s="308">
        <v>0</v>
      </c>
      <c r="E816" s="308">
        <v>0</v>
      </c>
      <c r="F816" s="270" t="s">
        <v>1147</v>
      </c>
      <c r="G816" s="271">
        <v>0</v>
      </c>
    </row>
    <row r="817" spans="1:7" ht="12.75" hidden="1">
      <c r="A817" s="268"/>
      <c r="B817" s="293" t="s">
        <v>258</v>
      </c>
      <c r="C817" s="308">
        <v>0</v>
      </c>
      <c r="D817" s="308">
        <v>0</v>
      </c>
      <c r="E817" s="308">
        <v>0</v>
      </c>
      <c r="F817" s="270" t="s">
        <v>1147</v>
      </c>
      <c r="G817" s="271">
        <v>0</v>
      </c>
    </row>
    <row r="818" spans="1:7" ht="51" hidden="1">
      <c r="A818" s="268"/>
      <c r="B818" s="295" t="s">
        <v>279</v>
      </c>
      <c r="C818" s="153">
        <v>0</v>
      </c>
      <c r="D818" s="153">
        <v>0</v>
      </c>
      <c r="E818" s="153">
        <v>0</v>
      </c>
      <c r="F818" s="270" t="s">
        <v>1147</v>
      </c>
      <c r="G818" s="271">
        <v>0</v>
      </c>
    </row>
    <row r="819" spans="1:7" ht="12.75">
      <c r="A819" s="268"/>
      <c r="B819" s="295"/>
      <c r="C819" s="151"/>
      <c r="D819" s="153"/>
      <c r="E819" s="153"/>
      <c r="F819" s="270"/>
      <c r="G819" s="271"/>
    </row>
    <row r="820" spans="1:7" ht="12.75">
      <c r="A820" s="268"/>
      <c r="B820" s="137" t="s">
        <v>329</v>
      </c>
      <c r="C820" s="153"/>
      <c r="D820" s="153"/>
      <c r="E820" s="153"/>
      <c r="F820" s="270"/>
      <c r="G820" s="271"/>
    </row>
    <row r="821" spans="1:7" ht="12.75">
      <c r="A821" s="268"/>
      <c r="B821" s="272" t="s">
        <v>242</v>
      </c>
      <c r="C821" s="306">
        <v>534522431</v>
      </c>
      <c r="D821" s="306">
        <v>208057509</v>
      </c>
      <c r="E821" s="306">
        <v>209119771</v>
      </c>
      <c r="F821" s="267">
        <v>39.12273066048373</v>
      </c>
      <c r="G821" s="273">
        <v>43264009</v>
      </c>
    </row>
    <row r="822" spans="1:7" ht="25.5">
      <c r="A822" s="268"/>
      <c r="B822" s="307" t="s">
        <v>243</v>
      </c>
      <c r="C822" s="308">
        <v>12094080</v>
      </c>
      <c r="D822" s="153">
        <v>3938973</v>
      </c>
      <c r="E822" s="153">
        <v>5012895</v>
      </c>
      <c r="F822" s="270">
        <v>41.44916355770757</v>
      </c>
      <c r="G822" s="271">
        <v>1040560</v>
      </c>
    </row>
    <row r="823" spans="1:7" ht="12.75">
      <c r="A823" s="268"/>
      <c r="B823" s="293" t="s">
        <v>261</v>
      </c>
      <c r="C823" s="308">
        <v>99132</v>
      </c>
      <c r="D823" s="153">
        <v>33004</v>
      </c>
      <c r="E823" s="153">
        <v>21344</v>
      </c>
      <c r="F823" s="270">
        <v>21.530888108784247</v>
      </c>
      <c r="G823" s="271">
        <v>21344</v>
      </c>
    </row>
    <row r="824" spans="1:7" ht="25.5" hidden="1">
      <c r="A824" s="268"/>
      <c r="B824" s="295" t="s">
        <v>282</v>
      </c>
      <c r="C824" s="308">
        <v>0</v>
      </c>
      <c r="D824" s="153">
        <v>0</v>
      </c>
      <c r="E824" s="153">
        <v>0</v>
      </c>
      <c r="F824" s="270" t="e">
        <v>#DIV/0!</v>
      </c>
      <c r="G824" s="271">
        <v>0</v>
      </c>
    </row>
    <row r="825" spans="1:7" s="319" customFormat="1" ht="12.75" hidden="1">
      <c r="A825" s="315"/>
      <c r="B825" s="329" t="s">
        <v>262</v>
      </c>
      <c r="C825" s="317">
        <v>0</v>
      </c>
      <c r="D825" s="317">
        <v>0</v>
      </c>
      <c r="E825" s="317">
        <v>0</v>
      </c>
      <c r="F825" s="318" t="e">
        <v>#DIV/0!</v>
      </c>
      <c r="G825" s="271">
        <v>0</v>
      </c>
    </row>
    <row r="826" spans="1:7" s="319" customFormat="1" ht="12.75" hidden="1">
      <c r="A826" s="315"/>
      <c r="B826" s="323" t="s">
        <v>263</v>
      </c>
      <c r="C826" s="317">
        <v>0</v>
      </c>
      <c r="D826" s="317">
        <v>0</v>
      </c>
      <c r="E826" s="317">
        <v>0</v>
      </c>
      <c r="F826" s="318" t="e">
        <v>#DIV/0!</v>
      </c>
      <c r="G826" s="271">
        <v>0</v>
      </c>
    </row>
    <row r="827" spans="1:7" s="319" customFormat="1" ht="12.75" customHeight="1" hidden="1">
      <c r="A827" s="315"/>
      <c r="B827" s="343" t="s">
        <v>264</v>
      </c>
      <c r="C827" s="317">
        <v>0</v>
      </c>
      <c r="D827" s="317">
        <v>0</v>
      </c>
      <c r="E827" s="317">
        <v>0</v>
      </c>
      <c r="F827" s="318" t="e">
        <v>#DIV/0!</v>
      </c>
      <c r="G827" s="271">
        <v>0</v>
      </c>
    </row>
    <row r="828" spans="1:7" s="319" customFormat="1" ht="51" hidden="1">
      <c r="A828" s="315"/>
      <c r="B828" s="336" t="s">
        <v>272</v>
      </c>
      <c r="C828" s="317">
        <v>0</v>
      </c>
      <c r="D828" s="317">
        <v>0</v>
      </c>
      <c r="E828" s="317">
        <v>0</v>
      </c>
      <c r="F828" s="318" t="e">
        <v>#DIV/0!</v>
      </c>
      <c r="G828" s="271">
        <v>0</v>
      </c>
    </row>
    <row r="829" spans="1:7" s="319" customFormat="1" ht="51" hidden="1">
      <c r="A829" s="315"/>
      <c r="B829" s="326" t="s">
        <v>273</v>
      </c>
      <c r="C829" s="317">
        <v>0</v>
      </c>
      <c r="D829" s="322">
        <v>0</v>
      </c>
      <c r="E829" s="322">
        <v>0</v>
      </c>
      <c r="F829" s="318" t="e">
        <v>#DIV/0!</v>
      </c>
      <c r="G829" s="271">
        <v>0</v>
      </c>
    </row>
    <row r="830" spans="1:7" ht="12.75" hidden="1">
      <c r="A830" s="268"/>
      <c r="B830" s="313" t="s">
        <v>265</v>
      </c>
      <c r="C830" s="308">
        <v>0</v>
      </c>
      <c r="D830" s="308">
        <v>0</v>
      </c>
      <c r="E830" s="308">
        <v>0</v>
      </c>
      <c r="F830" s="270" t="e">
        <v>#DIV/0!</v>
      </c>
      <c r="G830" s="271">
        <v>0</v>
      </c>
    </row>
    <row r="831" spans="1:7" ht="63.75" hidden="1">
      <c r="A831" s="268"/>
      <c r="B831" s="335" t="s">
        <v>266</v>
      </c>
      <c r="C831" s="308">
        <v>0</v>
      </c>
      <c r="D831" s="153">
        <v>0</v>
      </c>
      <c r="E831" s="153">
        <v>0</v>
      </c>
      <c r="F831" s="270" t="e">
        <v>#DIV/0!</v>
      </c>
      <c r="G831" s="271">
        <v>0</v>
      </c>
    </row>
    <row r="832" spans="1:7" ht="12.75">
      <c r="A832" s="268"/>
      <c r="B832" s="293" t="s">
        <v>244</v>
      </c>
      <c r="C832" s="308">
        <v>522329219</v>
      </c>
      <c r="D832" s="308">
        <v>204085532</v>
      </c>
      <c r="E832" s="308">
        <v>204085532</v>
      </c>
      <c r="F832" s="270">
        <v>39.07220285143573</v>
      </c>
      <c r="G832" s="271">
        <v>42202105</v>
      </c>
    </row>
    <row r="833" spans="1:7" ht="25.5">
      <c r="A833" s="268"/>
      <c r="B833" s="295" t="s">
        <v>245</v>
      </c>
      <c r="C833" s="308">
        <v>517240207</v>
      </c>
      <c r="D833" s="153">
        <v>202100115</v>
      </c>
      <c r="E833" s="153">
        <v>202100115</v>
      </c>
      <c r="F833" s="270">
        <v>39.07277745714768</v>
      </c>
      <c r="G833" s="271">
        <v>42158504</v>
      </c>
    </row>
    <row r="834" spans="1:7" ht="25.5">
      <c r="A834" s="268"/>
      <c r="B834" s="295" t="s">
        <v>315</v>
      </c>
      <c r="C834" s="308">
        <v>5089012</v>
      </c>
      <c r="D834" s="153">
        <v>1985417</v>
      </c>
      <c r="E834" s="153">
        <v>1985417</v>
      </c>
      <c r="F834" s="270">
        <v>39.01380071416613</v>
      </c>
      <c r="G834" s="271">
        <v>43601</v>
      </c>
    </row>
    <row r="835" spans="1:7" ht="12.75">
      <c r="A835" s="268"/>
      <c r="B835" s="272" t="s">
        <v>246</v>
      </c>
      <c r="C835" s="151">
        <v>535339880</v>
      </c>
      <c r="D835" s="151">
        <v>208874958</v>
      </c>
      <c r="E835" s="151">
        <v>196256129</v>
      </c>
      <c r="F835" s="267">
        <v>36.66009881423368</v>
      </c>
      <c r="G835" s="273">
        <v>41269405</v>
      </c>
    </row>
    <row r="836" spans="1:7" ht="12.75">
      <c r="A836" s="268"/>
      <c r="B836" s="293" t="s">
        <v>247</v>
      </c>
      <c r="C836" s="308">
        <v>531884441</v>
      </c>
      <c r="D836" s="308">
        <v>207425125</v>
      </c>
      <c r="E836" s="308">
        <v>195052261</v>
      </c>
      <c r="F836" s="270">
        <v>36.67192456941977</v>
      </c>
      <c r="G836" s="271">
        <v>41008819</v>
      </c>
    </row>
    <row r="837" spans="1:7" ht="12.75">
      <c r="A837" s="268"/>
      <c r="B837" s="289" t="s">
        <v>248</v>
      </c>
      <c r="C837" s="308">
        <v>63734273</v>
      </c>
      <c r="D837" s="308">
        <v>24862360</v>
      </c>
      <c r="E837" s="308">
        <v>22838130</v>
      </c>
      <c r="F837" s="270">
        <v>35.83335766613357</v>
      </c>
      <c r="G837" s="271">
        <v>3833697</v>
      </c>
    </row>
    <row r="838" spans="1:7" ht="12.75">
      <c r="A838" s="268"/>
      <c r="B838" s="311" t="s">
        <v>249</v>
      </c>
      <c r="C838" s="308">
        <v>38892466</v>
      </c>
      <c r="D838" s="153">
        <v>15631606</v>
      </c>
      <c r="E838" s="153">
        <v>15125379</v>
      </c>
      <c r="F838" s="270">
        <v>38.89025447756386</v>
      </c>
      <c r="G838" s="271">
        <v>2889884</v>
      </c>
    </row>
    <row r="839" spans="1:7" ht="12.75">
      <c r="A839" s="268"/>
      <c r="B839" s="313" t="s">
        <v>250</v>
      </c>
      <c r="C839" s="308">
        <v>30561974</v>
      </c>
      <c r="D839" s="153">
        <v>11956239</v>
      </c>
      <c r="E839" s="153">
        <v>11652424</v>
      </c>
      <c r="F839" s="270">
        <v>38.12719688852559</v>
      </c>
      <c r="G839" s="271">
        <v>2225030</v>
      </c>
    </row>
    <row r="840" spans="1:7" ht="12.75">
      <c r="A840" s="268"/>
      <c r="B840" s="311" t="s">
        <v>251</v>
      </c>
      <c r="C840" s="308">
        <v>24841807</v>
      </c>
      <c r="D840" s="153">
        <v>9230754</v>
      </c>
      <c r="E840" s="153">
        <v>7712751</v>
      </c>
      <c r="F840" s="270">
        <v>31.047463656729963</v>
      </c>
      <c r="G840" s="271">
        <v>943813</v>
      </c>
    </row>
    <row r="841" spans="1:7" s="319" customFormat="1" ht="12.75" hidden="1">
      <c r="A841" s="315"/>
      <c r="B841" s="323" t="s">
        <v>295</v>
      </c>
      <c r="C841" s="317">
        <v>0</v>
      </c>
      <c r="D841" s="322">
        <v>0</v>
      </c>
      <c r="E841" s="322">
        <v>0</v>
      </c>
      <c r="F841" s="318" t="e">
        <v>#DIV/0!</v>
      </c>
      <c r="G841" s="271">
        <v>0</v>
      </c>
    </row>
    <row r="842" spans="1:7" ht="12.75">
      <c r="A842" s="268"/>
      <c r="B842" s="289" t="s">
        <v>252</v>
      </c>
      <c r="C842" s="308">
        <v>462977609</v>
      </c>
      <c r="D842" s="308">
        <v>180543968</v>
      </c>
      <c r="E842" s="308">
        <v>170200312</v>
      </c>
      <c r="F842" s="270">
        <v>36.762104406651765</v>
      </c>
      <c r="G842" s="271">
        <v>37131521</v>
      </c>
    </row>
    <row r="843" spans="1:7" ht="12.75">
      <c r="A843" s="268"/>
      <c r="B843" s="311" t="s">
        <v>274</v>
      </c>
      <c r="C843" s="308">
        <v>462977609</v>
      </c>
      <c r="D843" s="153">
        <v>180543968</v>
      </c>
      <c r="E843" s="153">
        <v>170200312</v>
      </c>
      <c r="F843" s="270">
        <v>36.762104406651765</v>
      </c>
      <c r="G843" s="271">
        <v>37131521</v>
      </c>
    </row>
    <row r="844" spans="1:7" s="319" customFormat="1" ht="12.75" hidden="1">
      <c r="A844" s="315"/>
      <c r="B844" s="324" t="s">
        <v>253</v>
      </c>
      <c r="C844" s="317">
        <v>0</v>
      </c>
      <c r="D844" s="322">
        <v>0</v>
      </c>
      <c r="E844" s="322">
        <v>0</v>
      </c>
      <c r="F844" s="318" t="e">
        <v>#DIV/0!</v>
      </c>
      <c r="G844" s="271">
        <v>0</v>
      </c>
    </row>
    <row r="845" spans="1:7" ht="25.5">
      <c r="A845" s="268"/>
      <c r="B845" s="295" t="s">
        <v>256</v>
      </c>
      <c r="C845" s="308">
        <v>83547</v>
      </c>
      <c r="D845" s="308">
        <v>33380</v>
      </c>
      <c r="E845" s="308">
        <v>28403</v>
      </c>
      <c r="F845" s="270">
        <v>33.99643314541515</v>
      </c>
      <c r="G845" s="271">
        <v>0</v>
      </c>
    </row>
    <row r="846" spans="1:7" s="319" customFormat="1" ht="25.5" hidden="1">
      <c r="A846" s="315"/>
      <c r="B846" s="343" t="s">
        <v>287</v>
      </c>
      <c r="C846" s="317">
        <v>0</v>
      </c>
      <c r="D846" s="322"/>
      <c r="E846" s="322"/>
      <c r="F846" s="318" t="e">
        <v>#DIV/0!</v>
      </c>
      <c r="G846" s="271">
        <v>0</v>
      </c>
    </row>
    <row r="847" spans="1:7" ht="12.75">
      <c r="A847" s="268"/>
      <c r="B847" s="290" t="s">
        <v>257</v>
      </c>
      <c r="C847" s="308">
        <v>83547</v>
      </c>
      <c r="D847" s="153">
        <v>33380</v>
      </c>
      <c r="E847" s="153">
        <v>28403</v>
      </c>
      <c r="F847" s="270">
        <v>33.99643314541515</v>
      </c>
      <c r="G847" s="271">
        <v>0</v>
      </c>
    </row>
    <row r="848" spans="1:7" ht="12.75">
      <c r="A848" s="268"/>
      <c r="B848" s="289" t="s">
        <v>195</v>
      </c>
      <c r="C848" s="153">
        <v>5089012</v>
      </c>
      <c r="D848" s="153">
        <v>1985417</v>
      </c>
      <c r="E848" s="153">
        <v>1985416</v>
      </c>
      <c r="F848" s="270">
        <v>39.013781063986485</v>
      </c>
      <c r="G848" s="271">
        <v>43601</v>
      </c>
    </row>
    <row r="849" spans="1:7" ht="25.5">
      <c r="A849" s="268"/>
      <c r="B849" s="290" t="s">
        <v>290</v>
      </c>
      <c r="C849" s="153">
        <v>5089012</v>
      </c>
      <c r="D849" s="153">
        <v>1985417</v>
      </c>
      <c r="E849" s="153">
        <v>1985416</v>
      </c>
      <c r="F849" s="270">
        <v>39.013781063986485</v>
      </c>
      <c r="G849" s="271">
        <v>43601</v>
      </c>
    </row>
    <row r="850" spans="1:7" ht="51">
      <c r="A850" s="268"/>
      <c r="B850" s="334" t="s">
        <v>291</v>
      </c>
      <c r="C850" s="153">
        <v>5089012</v>
      </c>
      <c r="D850" s="153">
        <v>1985417</v>
      </c>
      <c r="E850" s="153">
        <v>1985416</v>
      </c>
      <c r="F850" s="270">
        <v>39.013781063986485</v>
      </c>
      <c r="G850" s="271">
        <v>43601</v>
      </c>
    </row>
    <row r="851" spans="1:7" s="319" customFormat="1" ht="25.5" hidden="1">
      <c r="A851" s="315"/>
      <c r="B851" s="343" t="s">
        <v>275</v>
      </c>
      <c r="C851" s="322">
        <v>0</v>
      </c>
      <c r="D851" s="322"/>
      <c r="E851" s="322"/>
      <c r="F851" s="318" t="e">
        <v>#DIV/0!</v>
      </c>
      <c r="G851" s="271">
        <v>0</v>
      </c>
    </row>
    <row r="852" spans="1:7" s="319" customFormat="1" ht="38.25" hidden="1">
      <c r="A852" s="315"/>
      <c r="B852" s="336" t="s">
        <v>276</v>
      </c>
      <c r="C852" s="322">
        <v>0</v>
      </c>
      <c r="D852" s="322"/>
      <c r="E852" s="322"/>
      <c r="F852" s="318" t="e">
        <v>#DIV/0!</v>
      </c>
      <c r="G852" s="271">
        <v>0</v>
      </c>
    </row>
    <row r="853" spans="1:7" s="319" customFormat="1" ht="25.5" hidden="1">
      <c r="A853" s="315"/>
      <c r="B853" s="343" t="s">
        <v>288</v>
      </c>
      <c r="C853" s="322">
        <v>0</v>
      </c>
      <c r="D853" s="322">
        <v>0</v>
      </c>
      <c r="E853" s="322">
        <v>0</v>
      </c>
      <c r="F853" s="318">
        <v>0</v>
      </c>
      <c r="G853" s="271">
        <v>0</v>
      </c>
    </row>
    <row r="854" spans="1:7" s="319" customFormat="1" ht="51" hidden="1">
      <c r="A854" s="315"/>
      <c r="B854" s="343" t="s">
        <v>289</v>
      </c>
      <c r="C854" s="322">
        <v>0</v>
      </c>
      <c r="D854" s="322"/>
      <c r="E854" s="322"/>
      <c r="F854" s="318" t="e">
        <v>#DIV/0!</v>
      </c>
      <c r="G854" s="271">
        <v>0</v>
      </c>
    </row>
    <row r="855" spans="1:7" ht="12.75">
      <c r="A855" s="268"/>
      <c r="B855" s="293" t="s">
        <v>200</v>
      </c>
      <c r="C855" s="308">
        <v>3455439</v>
      </c>
      <c r="D855" s="308">
        <v>1449833</v>
      </c>
      <c r="E855" s="308">
        <v>1203868</v>
      </c>
      <c r="F855" s="270">
        <v>34.83979893726962</v>
      </c>
      <c r="G855" s="271">
        <v>260586</v>
      </c>
    </row>
    <row r="856" spans="1:7" ht="12.75">
      <c r="A856" s="268"/>
      <c r="B856" s="289" t="s">
        <v>254</v>
      </c>
      <c r="C856" s="308">
        <v>3455439</v>
      </c>
      <c r="D856" s="153">
        <v>1449833</v>
      </c>
      <c r="E856" s="153">
        <v>1203868</v>
      </c>
      <c r="F856" s="270">
        <v>34.83979893726962</v>
      </c>
      <c r="G856" s="271">
        <v>260586</v>
      </c>
    </row>
    <row r="857" spans="1:7" s="354" customFormat="1" ht="12.75" hidden="1">
      <c r="A857" s="348"/>
      <c r="B857" s="349" t="s">
        <v>303</v>
      </c>
      <c r="C857" s="350">
        <v>0</v>
      </c>
      <c r="D857" s="351"/>
      <c r="E857" s="351"/>
      <c r="F857" s="352" t="e">
        <v>#DIV/0!</v>
      </c>
      <c r="G857" s="353">
        <v>0</v>
      </c>
    </row>
    <row r="858" spans="1:7" s="354" customFormat="1" ht="25.5" hidden="1">
      <c r="A858" s="348"/>
      <c r="B858" s="355" t="s">
        <v>318</v>
      </c>
      <c r="C858" s="350">
        <v>0</v>
      </c>
      <c r="D858" s="351"/>
      <c r="E858" s="351"/>
      <c r="F858" s="352" t="e">
        <v>#DIV/0!</v>
      </c>
      <c r="G858" s="353">
        <v>0</v>
      </c>
    </row>
    <row r="859" spans="1:7" s="354" customFormat="1" ht="38.25" hidden="1">
      <c r="A859" s="348"/>
      <c r="B859" s="356" t="s">
        <v>209</v>
      </c>
      <c r="C859" s="351">
        <v>0</v>
      </c>
      <c r="D859" s="351"/>
      <c r="E859" s="351"/>
      <c r="F859" s="352" t="e">
        <v>#DIV/0!</v>
      </c>
      <c r="G859" s="353">
        <v>0</v>
      </c>
    </row>
    <row r="860" spans="1:7" s="354" customFormat="1" ht="25.5" hidden="1">
      <c r="A860" s="348"/>
      <c r="B860" s="355" t="s">
        <v>319</v>
      </c>
      <c r="C860" s="351">
        <v>0</v>
      </c>
      <c r="D860" s="351"/>
      <c r="E860" s="351"/>
      <c r="F860" s="352" t="e">
        <v>#DIV/0!</v>
      </c>
      <c r="G860" s="353">
        <v>0</v>
      </c>
    </row>
    <row r="861" spans="1:7" ht="12.75">
      <c r="A861" s="268"/>
      <c r="B861" s="276" t="s">
        <v>1151</v>
      </c>
      <c r="C861" s="153">
        <v>-817449</v>
      </c>
      <c r="D861" s="153">
        <v>-817449</v>
      </c>
      <c r="E861" s="153" t="s">
        <v>1147</v>
      </c>
      <c r="F861" s="270" t="s">
        <v>1147</v>
      </c>
      <c r="G861" s="270" t="s">
        <v>1147</v>
      </c>
    </row>
    <row r="862" spans="1:7" ht="12.75">
      <c r="A862" s="268"/>
      <c r="B862" s="276" t="s">
        <v>1152</v>
      </c>
      <c r="C862" s="308">
        <v>817449</v>
      </c>
      <c r="D862" s="308">
        <v>817449</v>
      </c>
      <c r="E862" s="308">
        <v>817449</v>
      </c>
      <c r="F862" s="270" t="s">
        <v>1147</v>
      </c>
      <c r="G862" s="142">
        <v>817449</v>
      </c>
    </row>
    <row r="863" spans="1:7" s="319" customFormat="1" ht="12.75" hidden="1">
      <c r="A863" s="315"/>
      <c r="B863" s="320" t="s">
        <v>1156</v>
      </c>
      <c r="C863" s="317">
        <v>0</v>
      </c>
      <c r="D863" s="317">
        <v>0</v>
      </c>
      <c r="E863" s="317">
        <v>0</v>
      </c>
      <c r="F863" s="318" t="s">
        <v>1147</v>
      </c>
      <c r="G863" s="271">
        <v>0</v>
      </c>
    </row>
    <row r="864" spans="1:7" s="319" customFormat="1" ht="12.75" hidden="1">
      <c r="A864" s="315"/>
      <c r="B864" s="323" t="s">
        <v>310</v>
      </c>
      <c r="C864" s="317">
        <v>0</v>
      </c>
      <c r="D864" s="322">
        <v>0</v>
      </c>
      <c r="E864" s="322">
        <v>0</v>
      </c>
      <c r="F864" s="318" t="s">
        <v>1147</v>
      </c>
      <c r="G864" s="271">
        <v>0</v>
      </c>
    </row>
    <row r="865" spans="1:7" s="319" customFormat="1" ht="12.75" hidden="1">
      <c r="A865" s="315"/>
      <c r="B865" s="320" t="s">
        <v>1157</v>
      </c>
      <c r="C865" s="317">
        <v>0</v>
      </c>
      <c r="D865" s="322"/>
      <c r="E865" s="322"/>
      <c r="F865" s="318" t="s">
        <v>1147</v>
      </c>
      <c r="G865" s="271">
        <v>0</v>
      </c>
    </row>
    <row r="866" spans="1:7" ht="12.75">
      <c r="A866" s="268"/>
      <c r="B866" s="293" t="s">
        <v>258</v>
      </c>
      <c r="C866" s="308">
        <v>817449</v>
      </c>
      <c r="D866" s="308">
        <v>817449</v>
      </c>
      <c r="E866" s="308">
        <v>817449</v>
      </c>
      <c r="F866" s="270" t="s">
        <v>1147</v>
      </c>
      <c r="G866" s="142">
        <v>817449</v>
      </c>
    </row>
    <row r="867" spans="1:7" ht="38.25">
      <c r="A867" s="268"/>
      <c r="B867" s="295" t="s">
        <v>259</v>
      </c>
      <c r="C867" s="308">
        <v>817449</v>
      </c>
      <c r="D867" s="153">
        <v>817449</v>
      </c>
      <c r="E867" s="153">
        <v>817449</v>
      </c>
      <c r="F867" s="270" t="s">
        <v>1147</v>
      </c>
      <c r="G867" s="142">
        <v>817449</v>
      </c>
    </row>
    <row r="868" spans="1:7" s="319" customFormat="1" ht="51" hidden="1">
      <c r="A868" s="315"/>
      <c r="B868" s="321" t="s">
        <v>279</v>
      </c>
      <c r="C868" s="317">
        <v>0</v>
      </c>
      <c r="D868" s="322">
        <v>0</v>
      </c>
      <c r="E868" s="322">
        <v>0</v>
      </c>
      <c r="F868" s="318" t="s">
        <v>1147</v>
      </c>
      <c r="G868" s="271">
        <v>0</v>
      </c>
    </row>
    <row r="869" spans="1:7" s="319" customFormat="1" ht="38.25" hidden="1">
      <c r="A869" s="315"/>
      <c r="B869" s="321" t="s">
        <v>214</v>
      </c>
      <c r="C869" s="322">
        <v>0</v>
      </c>
      <c r="D869" s="322"/>
      <c r="E869" s="322"/>
      <c r="F869" s="318" t="e">
        <v>#DIV/0!</v>
      </c>
      <c r="G869" s="327">
        <v>0</v>
      </c>
    </row>
    <row r="870" spans="1:7" ht="12.75">
      <c r="A870" s="268"/>
      <c r="B870" s="133"/>
      <c r="C870" s="153"/>
      <c r="D870" s="153"/>
      <c r="E870" s="153"/>
      <c r="F870" s="270"/>
      <c r="G870" s="271"/>
    </row>
    <row r="871" spans="1:7" ht="12.75">
      <c r="A871" s="268"/>
      <c r="B871" s="137" t="s">
        <v>330</v>
      </c>
      <c r="C871" s="151"/>
      <c r="D871" s="153"/>
      <c r="E871" s="153"/>
      <c r="F871" s="270"/>
      <c r="G871" s="271"/>
    </row>
    <row r="872" spans="1:7" ht="12.75">
      <c r="A872" s="268"/>
      <c r="B872" s="272" t="s">
        <v>242</v>
      </c>
      <c r="C872" s="306">
        <v>774744</v>
      </c>
      <c r="D872" s="306">
        <v>303578</v>
      </c>
      <c r="E872" s="306">
        <v>303698</v>
      </c>
      <c r="F872" s="267">
        <v>39.199787284574</v>
      </c>
      <c r="G872" s="273">
        <v>52658</v>
      </c>
    </row>
    <row r="873" spans="1:7" ht="25.5">
      <c r="A873" s="268"/>
      <c r="B873" s="307" t="s">
        <v>243</v>
      </c>
      <c r="C873" s="308">
        <v>11470</v>
      </c>
      <c r="D873" s="153">
        <v>4780</v>
      </c>
      <c r="E873" s="153">
        <v>4900</v>
      </c>
      <c r="F873" s="270">
        <v>42.72013949433304</v>
      </c>
      <c r="G873" s="271">
        <v>980</v>
      </c>
    </row>
    <row r="874" spans="1:7" ht="12.75" hidden="1">
      <c r="A874" s="268"/>
      <c r="B874" s="293" t="s">
        <v>261</v>
      </c>
      <c r="C874" s="308">
        <v>0</v>
      </c>
      <c r="D874" s="153"/>
      <c r="E874" s="153"/>
      <c r="F874" s="270" t="e">
        <v>#DIV/0!</v>
      </c>
      <c r="G874" s="271">
        <v>0</v>
      </c>
    </row>
    <row r="875" spans="1:7" ht="12.75">
      <c r="A875" s="268"/>
      <c r="B875" s="293" t="s">
        <v>244</v>
      </c>
      <c r="C875" s="308">
        <v>763274</v>
      </c>
      <c r="D875" s="308">
        <v>298798</v>
      </c>
      <c r="E875" s="308">
        <v>298798</v>
      </c>
      <c r="F875" s="270">
        <v>39.146885653120634</v>
      </c>
      <c r="G875" s="271">
        <v>51678</v>
      </c>
    </row>
    <row r="876" spans="1:7" ht="25.5">
      <c r="A876" s="268"/>
      <c r="B876" s="295" t="s">
        <v>245</v>
      </c>
      <c r="C876" s="308">
        <v>763274</v>
      </c>
      <c r="D876" s="153">
        <v>298798</v>
      </c>
      <c r="E876" s="153">
        <v>298798</v>
      </c>
      <c r="F876" s="270">
        <v>39.146885653120634</v>
      </c>
      <c r="G876" s="271">
        <v>51678</v>
      </c>
    </row>
    <row r="877" spans="1:7" ht="12.75">
      <c r="A877" s="268"/>
      <c r="B877" s="272" t="s">
        <v>246</v>
      </c>
      <c r="C877" s="151">
        <v>774744</v>
      </c>
      <c r="D877" s="151">
        <v>303578</v>
      </c>
      <c r="E877" s="151">
        <v>285122</v>
      </c>
      <c r="F877" s="267">
        <v>36.802092045888706</v>
      </c>
      <c r="G877" s="273">
        <v>53974</v>
      </c>
    </row>
    <row r="878" spans="1:7" ht="12.75">
      <c r="A878" s="268"/>
      <c r="B878" s="293" t="s">
        <v>247</v>
      </c>
      <c r="C878" s="308">
        <v>768744</v>
      </c>
      <c r="D878" s="308">
        <v>299078</v>
      </c>
      <c r="E878" s="308">
        <v>281976</v>
      </c>
      <c r="F878" s="270">
        <v>36.680091161687116</v>
      </c>
      <c r="G878" s="271">
        <v>53278</v>
      </c>
    </row>
    <row r="879" spans="1:7" ht="12.75">
      <c r="A879" s="268"/>
      <c r="B879" s="289" t="s">
        <v>248</v>
      </c>
      <c r="C879" s="308">
        <v>768744</v>
      </c>
      <c r="D879" s="308">
        <v>299078</v>
      </c>
      <c r="E879" s="308">
        <v>281976</v>
      </c>
      <c r="F879" s="270">
        <v>36.680091161687116</v>
      </c>
      <c r="G879" s="271">
        <v>53278</v>
      </c>
    </row>
    <row r="880" spans="1:7" ht="12.75">
      <c r="A880" s="268"/>
      <c r="B880" s="311" t="s">
        <v>249</v>
      </c>
      <c r="C880" s="308">
        <v>617460</v>
      </c>
      <c r="D880" s="153">
        <v>237458</v>
      </c>
      <c r="E880" s="153">
        <v>220356</v>
      </c>
      <c r="F880" s="270">
        <v>35.687493926732095</v>
      </c>
      <c r="G880" s="271">
        <v>40566</v>
      </c>
    </row>
    <row r="881" spans="1:7" ht="12.75">
      <c r="A881" s="268"/>
      <c r="B881" s="313" t="s">
        <v>250</v>
      </c>
      <c r="C881" s="308">
        <v>459090</v>
      </c>
      <c r="D881" s="153">
        <v>183984</v>
      </c>
      <c r="E881" s="153">
        <v>172346</v>
      </c>
      <c r="F881" s="270">
        <v>37.54078720947962</v>
      </c>
      <c r="G881" s="271">
        <v>29540</v>
      </c>
    </row>
    <row r="882" spans="1:7" ht="12.75">
      <c r="A882" s="268"/>
      <c r="B882" s="311" t="s">
        <v>251</v>
      </c>
      <c r="C882" s="308">
        <v>151284</v>
      </c>
      <c r="D882" s="153">
        <v>61620</v>
      </c>
      <c r="E882" s="153">
        <v>61620</v>
      </c>
      <c r="F882" s="270">
        <v>40.73133973189498</v>
      </c>
      <c r="G882" s="271">
        <v>12712</v>
      </c>
    </row>
    <row r="883" spans="1:7" ht="12.75" hidden="1">
      <c r="A883" s="268"/>
      <c r="B883" s="289" t="s">
        <v>295</v>
      </c>
      <c r="C883" s="308">
        <v>0</v>
      </c>
      <c r="D883" s="153"/>
      <c r="E883" s="153"/>
      <c r="F883" s="270" t="e">
        <v>#DIV/0!</v>
      </c>
      <c r="G883" s="271">
        <v>0</v>
      </c>
    </row>
    <row r="884" spans="1:7" ht="12.75" hidden="1">
      <c r="A884" s="268"/>
      <c r="B884" s="289" t="s">
        <v>252</v>
      </c>
      <c r="C884" s="308">
        <v>0</v>
      </c>
      <c r="D884" s="153"/>
      <c r="E884" s="153"/>
      <c r="F884" s="270" t="e">
        <v>#DIV/0!</v>
      </c>
      <c r="G884" s="271">
        <v>0</v>
      </c>
    </row>
    <row r="885" spans="1:7" ht="12.75" hidden="1">
      <c r="A885" s="268"/>
      <c r="B885" s="311" t="s">
        <v>274</v>
      </c>
      <c r="C885" s="308">
        <v>0</v>
      </c>
      <c r="D885" s="153"/>
      <c r="E885" s="153"/>
      <c r="F885" s="270" t="e">
        <v>#DIV/0!</v>
      </c>
      <c r="G885" s="271">
        <v>0</v>
      </c>
    </row>
    <row r="886" spans="1:7" ht="12.75" hidden="1">
      <c r="A886" s="268"/>
      <c r="B886" s="311" t="s">
        <v>253</v>
      </c>
      <c r="C886" s="308">
        <v>0</v>
      </c>
      <c r="D886" s="153"/>
      <c r="E886" s="153"/>
      <c r="F886" s="270" t="e">
        <v>#DIV/0!</v>
      </c>
      <c r="G886" s="271">
        <v>0</v>
      </c>
    </row>
    <row r="887" spans="1:7" ht="25.5" hidden="1">
      <c r="A887" s="268"/>
      <c r="B887" s="295" t="s">
        <v>256</v>
      </c>
      <c r="C887" s="308">
        <v>0</v>
      </c>
      <c r="D887" s="308">
        <v>0</v>
      </c>
      <c r="E887" s="308">
        <v>0</v>
      </c>
      <c r="F887" s="270">
        <v>0</v>
      </c>
      <c r="G887" s="271">
        <v>0</v>
      </c>
    </row>
    <row r="888" spans="1:7" ht="25.5" hidden="1">
      <c r="A888" s="268"/>
      <c r="B888" s="290" t="s">
        <v>287</v>
      </c>
      <c r="C888" s="308">
        <v>0</v>
      </c>
      <c r="D888" s="153"/>
      <c r="E888" s="153"/>
      <c r="F888" s="270" t="e">
        <v>#DIV/0!</v>
      </c>
      <c r="G888" s="271">
        <v>0</v>
      </c>
    </row>
    <row r="889" spans="1:7" ht="13.5" customHeight="1" hidden="1">
      <c r="A889" s="268"/>
      <c r="B889" s="290" t="s">
        <v>257</v>
      </c>
      <c r="C889" s="308">
        <v>0</v>
      </c>
      <c r="D889" s="153">
        <v>0</v>
      </c>
      <c r="E889" s="153">
        <v>0</v>
      </c>
      <c r="F889" s="270">
        <v>0</v>
      </c>
      <c r="G889" s="271">
        <v>0</v>
      </c>
    </row>
    <row r="890" spans="1:7" ht="12.75" hidden="1">
      <c r="A890" s="268"/>
      <c r="B890" s="289" t="s">
        <v>195</v>
      </c>
      <c r="C890" s="153">
        <v>0</v>
      </c>
      <c r="D890" s="153"/>
      <c r="E890" s="153"/>
      <c r="F890" s="270" t="e">
        <v>#DIV/0!</v>
      </c>
      <c r="G890" s="271">
        <v>0</v>
      </c>
    </row>
    <row r="891" spans="1:7" ht="25.5" hidden="1">
      <c r="A891" s="268"/>
      <c r="B891" s="290" t="s">
        <v>275</v>
      </c>
      <c r="C891" s="153">
        <v>0</v>
      </c>
      <c r="D891" s="153"/>
      <c r="E891" s="153"/>
      <c r="F891" s="270" t="e">
        <v>#DIV/0!</v>
      </c>
      <c r="G891" s="271">
        <v>0</v>
      </c>
    </row>
    <row r="892" spans="1:7" ht="38.25" hidden="1">
      <c r="A892" s="268"/>
      <c r="B892" s="334" t="s">
        <v>276</v>
      </c>
      <c r="C892" s="153">
        <v>0</v>
      </c>
      <c r="D892" s="153"/>
      <c r="E892" s="153"/>
      <c r="F892" s="270" t="e">
        <v>#DIV/0!</v>
      </c>
      <c r="G892" s="271">
        <v>0</v>
      </c>
    </row>
    <row r="893" spans="1:7" ht="25.5" hidden="1">
      <c r="A893" s="268"/>
      <c r="B893" s="290" t="s">
        <v>288</v>
      </c>
      <c r="C893" s="153">
        <v>0</v>
      </c>
      <c r="D893" s="153"/>
      <c r="E893" s="153"/>
      <c r="F893" s="270" t="e">
        <v>#DIV/0!</v>
      </c>
      <c r="G893" s="271">
        <v>0</v>
      </c>
    </row>
    <row r="894" spans="1:7" ht="51" hidden="1">
      <c r="A894" s="268"/>
      <c r="B894" s="290" t="s">
        <v>289</v>
      </c>
      <c r="C894" s="153">
        <v>0</v>
      </c>
      <c r="D894" s="153"/>
      <c r="E894" s="153"/>
      <c r="F894" s="270" t="e">
        <v>#DIV/0!</v>
      </c>
      <c r="G894" s="271">
        <v>0</v>
      </c>
    </row>
    <row r="895" spans="1:7" ht="12.75">
      <c r="A895" s="268"/>
      <c r="B895" s="293" t="s">
        <v>200</v>
      </c>
      <c r="C895" s="308">
        <v>6000</v>
      </c>
      <c r="D895" s="308">
        <v>4500</v>
      </c>
      <c r="E895" s="308">
        <v>3146</v>
      </c>
      <c r="F895" s="270">
        <v>52.43333333333333</v>
      </c>
      <c r="G895" s="271">
        <v>696</v>
      </c>
    </row>
    <row r="896" spans="1:7" ht="12.75">
      <c r="A896" s="268"/>
      <c r="B896" s="289" t="s">
        <v>254</v>
      </c>
      <c r="C896" s="308">
        <v>6000</v>
      </c>
      <c r="D896" s="153">
        <v>4500</v>
      </c>
      <c r="E896" s="153">
        <v>3146</v>
      </c>
      <c r="F896" s="270">
        <v>52.43333333333333</v>
      </c>
      <c r="G896" s="271">
        <v>696</v>
      </c>
    </row>
    <row r="897" spans="1:7" ht="12.75" hidden="1">
      <c r="A897" s="268"/>
      <c r="B897" s="289" t="s">
        <v>303</v>
      </c>
      <c r="C897" s="308">
        <v>0</v>
      </c>
      <c r="D897" s="153"/>
      <c r="E897" s="153"/>
      <c r="F897" s="270" t="e">
        <v>#DIV/0!</v>
      </c>
      <c r="G897" s="271">
        <v>0</v>
      </c>
    </row>
    <row r="898" spans="1:7" ht="25.5" hidden="1">
      <c r="A898" s="268"/>
      <c r="B898" s="290" t="s">
        <v>319</v>
      </c>
      <c r="C898" s="153">
        <v>0</v>
      </c>
      <c r="D898" s="153"/>
      <c r="E898" s="153"/>
      <c r="F898" s="270" t="e">
        <v>#DIV/0!</v>
      </c>
      <c r="G898" s="271">
        <v>0</v>
      </c>
    </row>
    <row r="899" spans="1:7" ht="12.75" hidden="1">
      <c r="A899" s="268"/>
      <c r="B899" s="276" t="s">
        <v>1151</v>
      </c>
      <c r="C899" s="153">
        <v>0</v>
      </c>
      <c r="D899" s="153">
        <v>0</v>
      </c>
      <c r="E899" s="153">
        <v>18576</v>
      </c>
      <c r="F899" s="270" t="s">
        <v>1147</v>
      </c>
      <c r="G899" s="271">
        <v>-1316</v>
      </c>
    </row>
    <row r="900" spans="1:7" ht="12.75" hidden="1">
      <c r="A900" s="268"/>
      <c r="B900" s="276" t="s">
        <v>1152</v>
      </c>
      <c r="C900" s="308">
        <v>0</v>
      </c>
      <c r="D900" s="308">
        <v>0</v>
      </c>
      <c r="E900" s="308">
        <v>0</v>
      </c>
      <c r="F900" s="270" t="s">
        <v>1147</v>
      </c>
      <c r="G900" s="271">
        <v>0</v>
      </c>
    </row>
    <row r="901" spans="1:7" ht="12.75" hidden="1">
      <c r="A901" s="268"/>
      <c r="B901" s="293" t="s">
        <v>1156</v>
      </c>
      <c r="C901" s="308">
        <v>0</v>
      </c>
      <c r="D901" s="308">
        <v>0</v>
      </c>
      <c r="E901" s="308">
        <v>0</v>
      </c>
      <c r="F901" s="270" t="e">
        <v>#DIV/0!</v>
      </c>
      <c r="G901" s="271">
        <v>0</v>
      </c>
    </row>
    <row r="902" spans="1:7" ht="12.75" hidden="1">
      <c r="A902" s="268"/>
      <c r="B902" s="293" t="s">
        <v>1157</v>
      </c>
      <c r="C902" s="308">
        <v>0</v>
      </c>
      <c r="D902" s="308">
        <v>0</v>
      </c>
      <c r="E902" s="308">
        <v>0</v>
      </c>
      <c r="F902" s="270" t="e">
        <v>#DIV/0!</v>
      </c>
      <c r="G902" s="271">
        <v>0</v>
      </c>
    </row>
    <row r="903" spans="1:7" ht="12.75" hidden="1">
      <c r="A903" s="268"/>
      <c r="B903" s="293" t="s">
        <v>258</v>
      </c>
      <c r="C903" s="308">
        <v>0</v>
      </c>
      <c r="D903" s="308">
        <v>0</v>
      </c>
      <c r="E903" s="308">
        <v>0</v>
      </c>
      <c r="F903" s="270" t="s">
        <v>1147</v>
      </c>
      <c r="G903" s="271">
        <v>0</v>
      </c>
    </row>
    <row r="904" spans="1:7" ht="38.25" customHeight="1" hidden="1">
      <c r="A904" s="268"/>
      <c r="B904" s="295" t="s">
        <v>259</v>
      </c>
      <c r="C904" s="308">
        <v>0</v>
      </c>
      <c r="D904" s="153">
        <v>0</v>
      </c>
      <c r="E904" s="153">
        <v>0</v>
      </c>
      <c r="F904" s="270" t="s">
        <v>1147</v>
      </c>
      <c r="G904" s="271">
        <v>0</v>
      </c>
    </row>
    <row r="905" spans="1:7" ht="51" hidden="1">
      <c r="A905" s="268"/>
      <c r="B905" s="295" t="s">
        <v>279</v>
      </c>
      <c r="C905" s="308">
        <v>0</v>
      </c>
      <c r="D905" s="153"/>
      <c r="E905" s="153"/>
      <c r="F905" s="270" t="e">
        <v>#DIV/0!</v>
      </c>
      <c r="G905" s="271">
        <v>0</v>
      </c>
    </row>
    <row r="906" spans="1:7" ht="38.25" hidden="1">
      <c r="A906" s="268"/>
      <c r="B906" s="295" t="s">
        <v>214</v>
      </c>
      <c r="C906" s="153">
        <v>0</v>
      </c>
      <c r="D906" s="153"/>
      <c r="E906" s="153"/>
      <c r="F906" s="270" t="e">
        <v>#DIV/0!</v>
      </c>
      <c r="G906" s="271">
        <v>0</v>
      </c>
    </row>
    <row r="907" spans="1:7" ht="12.75">
      <c r="A907" s="268"/>
      <c r="B907" s="347"/>
      <c r="C907" s="151"/>
      <c r="D907" s="153"/>
      <c r="E907" s="153"/>
      <c r="F907" s="270"/>
      <c r="G907" s="271"/>
    </row>
    <row r="908" spans="1:7" ht="12.75">
      <c r="A908" s="268"/>
      <c r="B908" s="137" t="s">
        <v>331</v>
      </c>
      <c r="C908" s="153"/>
      <c r="D908" s="153"/>
      <c r="E908" s="153"/>
      <c r="F908" s="270"/>
      <c r="G908" s="271"/>
    </row>
    <row r="909" spans="1:7" ht="12.75">
      <c r="A909" s="268"/>
      <c r="B909" s="272" t="s">
        <v>242</v>
      </c>
      <c r="C909" s="306">
        <v>14537920</v>
      </c>
      <c r="D909" s="306">
        <v>5603027</v>
      </c>
      <c r="E909" s="306">
        <v>5601942</v>
      </c>
      <c r="F909" s="267">
        <v>38.53331150535978</v>
      </c>
      <c r="G909" s="273">
        <v>1224700</v>
      </c>
    </row>
    <row r="910" spans="1:7" ht="25.5">
      <c r="A910" s="268"/>
      <c r="B910" s="307" t="s">
        <v>243</v>
      </c>
      <c r="C910" s="308">
        <v>15000</v>
      </c>
      <c r="D910" s="153">
        <v>5784</v>
      </c>
      <c r="E910" s="153">
        <v>4699</v>
      </c>
      <c r="F910" s="270">
        <v>31.326666666666668</v>
      </c>
      <c r="G910" s="271">
        <v>1235</v>
      </c>
    </row>
    <row r="911" spans="1:7" ht="12.75" hidden="1">
      <c r="A911" s="268"/>
      <c r="B911" s="293" t="s">
        <v>261</v>
      </c>
      <c r="C911" s="308">
        <v>0</v>
      </c>
      <c r="D911" s="153"/>
      <c r="E911" s="153"/>
      <c r="F911" s="270" t="e">
        <v>#DIV/0!</v>
      </c>
      <c r="G911" s="271">
        <v>0</v>
      </c>
    </row>
    <row r="912" spans="1:7" ht="12.75">
      <c r="A912" s="268"/>
      <c r="B912" s="293" t="s">
        <v>244</v>
      </c>
      <c r="C912" s="308">
        <v>14522920</v>
      </c>
      <c r="D912" s="308">
        <v>5597243</v>
      </c>
      <c r="E912" s="308">
        <v>5597243</v>
      </c>
      <c r="F912" s="270">
        <v>38.54075488951258</v>
      </c>
      <c r="G912" s="271">
        <v>1223465</v>
      </c>
    </row>
    <row r="913" spans="1:7" ht="25.5">
      <c r="A913" s="268"/>
      <c r="B913" s="295" t="s">
        <v>245</v>
      </c>
      <c r="C913" s="308">
        <v>14522920</v>
      </c>
      <c r="D913" s="153">
        <v>5597243</v>
      </c>
      <c r="E913" s="153">
        <v>5597243</v>
      </c>
      <c r="F913" s="270">
        <v>38.54075488951258</v>
      </c>
      <c r="G913" s="271">
        <v>1223465</v>
      </c>
    </row>
    <row r="914" spans="1:7" ht="12.75">
      <c r="A914" s="268"/>
      <c r="B914" s="272" t="s">
        <v>246</v>
      </c>
      <c r="C914" s="151">
        <v>14546423</v>
      </c>
      <c r="D914" s="151">
        <v>5611530</v>
      </c>
      <c r="E914" s="151">
        <v>5517048</v>
      </c>
      <c r="F914" s="267">
        <v>37.927179760962545</v>
      </c>
      <c r="G914" s="273">
        <v>1226230</v>
      </c>
    </row>
    <row r="915" spans="1:7" ht="12.75">
      <c r="A915" s="268"/>
      <c r="B915" s="293" t="s">
        <v>247</v>
      </c>
      <c r="C915" s="308">
        <v>14343363</v>
      </c>
      <c r="D915" s="308">
        <v>5568887</v>
      </c>
      <c r="E915" s="308">
        <v>5505512</v>
      </c>
      <c r="F915" s="270">
        <v>38.38369007324154</v>
      </c>
      <c r="G915" s="271">
        <v>1217214</v>
      </c>
    </row>
    <row r="916" spans="1:7" ht="12.75">
      <c r="A916" s="268"/>
      <c r="B916" s="289" t="s">
        <v>248</v>
      </c>
      <c r="C916" s="308">
        <v>13949866</v>
      </c>
      <c r="D916" s="308">
        <v>5417173</v>
      </c>
      <c r="E916" s="308">
        <v>5393762</v>
      </c>
      <c r="F916" s="270">
        <v>38.6653319824004</v>
      </c>
      <c r="G916" s="271">
        <v>1195267</v>
      </c>
    </row>
    <row r="917" spans="1:7" ht="12.75">
      <c r="A917" s="268"/>
      <c r="B917" s="311" t="s">
        <v>249</v>
      </c>
      <c r="C917" s="308">
        <v>12627865</v>
      </c>
      <c r="D917" s="308">
        <v>4868743</v>
      </c>
      <c r="E917" s="308">
        <v>4846576</v>
      </c>
      <c r="F917" s="270">
        <v>38.38001118953996</v>
      </c>
      <c r="G917" s="271">
        <v>1104851</v>
      </c>
    </row>
    <row r="918" spans="1:7" ht="12.75">
      <c r="A918" s="268"/>
      <c r="B918" s="313" t="s">
        <v>250</v>
      </c>
      <c r="C918" s="308">
        <v>10176376</v>
      </c>
      <c r="D918" s="153">
        <v>4003638</v>
      </c>
      <c r="E918" s="153">
        <v>3982389</v>
      </c>
      <c r="F918" s="270">
        <v>39.13366605164747</v>
      </c>
      <c r="G918" s="271">
        <v>876111</v>
      </c>
    </row>
    <row r="919" spans="1:7" ht="12.75">
      <c r="A919" s="268"/>
      <c r="B919" s="311" t="s">
        <v>251</v>
      </c>
      <c r="C919" s="308">
        <v>1322001</v>
      </c>
      <c r="D919" s="153">
        <v>548430</v>
      </c>
      <c r="E919" s="153">
        <v>547186</v>
      </c>
      <c r="F919" s="270">
        <v>41.39074024906184</v>
      </c>
      <c r="G919" s="271">
        <v>90416</v>
      </c>
    </row>
    <row r="920" spans="1:7" ht="12.75" hidden="1">
      <c r="A920" s="268"/>
      <c r="B920" s="289" t="s">
        <v>295</v>
      </c>
      <c r="C920" s="308">
        <v>0</v>
      </c>
      <c r="D920" s="153"/>
      <c r="E920" s="153"/>
      <c r="F920" s="270" t="e">
        <v>#DIV/0!</v>
      </c>
      <c r="G920" s="271">
        <v>0</v>
      </c>
    </row>
    <row r="921" spans="1:7" ht="12.75">
      <c r="A921" s="268"/>
      <c r="B921" s="289" t="s">
        <v>252</v>
      </c>
      <c r="C921" s="308">
        <v>393497</v>
      </c>
      <c r="D921" s="308">
        <v>151714</v>
      </c>
      <c r="E921" s="308">
        <v>111750</v>
      </c>
      <c r="F921" s="270">
        <v>28.399199993900844</v>
      </c>
      <c r="G921" s="271">
        <v>21947</v>
      </c>
    </row>
    <row r="922" spans="1:7" ht="12.75" hidden="1">
      <c r="A922" s="268"/>
      <c r="B922" s="311" t="s">
        <v>274</v>
      </c>
      <c r="C922" s="308"/>
      <c r="D922" s="153">
        <v>0</v>
      </c>
      <c r="E922" s="153">
        <v>0</v>
      </c>
      <c r="F922" s="270"/>
      <c r="G922" s="271">
        <v>0</v>
      </c>
    </row>
    <row r="923" spans="1:7" ht="12.75">
      <c r="A923" s="268"/>
      <c r="B923" s="311" t="s">
        <v>253</v>
      </c>
      <c r="C923" s="308">
        <v>393497</v>
      </c>
      <c r="D923" s="153">
        <v>151714</v>
      </c>
      <c r="E923" s="153">
        <v>111750</v>
      </c>
      <c r="F923" s="270">
        <v>28.399199993900844</v>
      </c>
      <c r="G923" s="271">
        <v>21947</v>
      </c>
    </row>
    <row r="924" spans="1:7" ht="12.75">
      <c r="A924" s="268"/>
      <c r="B924" s="293" t="s">
        <v>200</v>
      </c>
      <c r="C924" s="308">
        <v>203060</v>
      </c>
      <c r="D924" s="308">
        <v>42643</v>
      </c>
      <c r="E924" s="308">
        <v>11536</v>
      </c>
      <c r="F924" s="270">
        <v>5.681079483896386</v>
      </c>
      <c r="G924" s="271">
        <v>9016</v>
      </c>
    </row>
    <row r="925" spans="1:7" ht="12.75">
      <c r="A925" s="268"/>
      <c r="B925" s="289" t="s">
        <v>254</v>
      </c>
      <c r="C925" s="308">
        <v>203060</v>
      </c>
      <c r="D925" s="153">
        <v>42643</v>
      </c>
      <c r="E925" s="153">
        <v>11536</v>
      </c>
      <c r="F925" s="270">
        <v>5.681079483896386</v>
      </c>
      <c r="G925" s="271">
        <v>9016</v>
      </c>
    </row>
    <row r="926" spans="1:7" ht="12.75">
      <c r="A926" s="268"/>
      <c r="B926" s="276" t="s">
        <v>1151</v>
      </c>
      <c r="C926" s="153">
        <v>-8503</v>
      </c>
      <c r="D926" s="153">
        <v>-8503</v>
      </c>
      <c r="E926" s="153" t="s">
        <v>1147</v>
      </c>
      <c r="F926" s="270" t="s">
        <v>1147</v>
      </c>
      <c r="G926" s="281" t="s">
        <v>1147</v>
      </c>
    </row>
    <row r="927" spans="1:7" ht="12.75">
      <c r="A927" s="268"/>
      <c r="B927" s="276" t="s">
        <v>1152</v>
      </c>
      <c r="C927" s="308">
        <v>8503</v>
      </c>
      <c r="D927" s="308">
        <v>8503</v>
      </c>
      <c r="E927" s="308">
        <v>8503</v>
      </c>
      <c r="F927" s="270" t="s">
        <v>1147</v>
      </c>
      <c r="G927" s="271">
        <v>8503</v>
      </c>
    </row>
    <row r="928" spans="1:7" s="319" customFormat="1" ht="12.75" hidden="1">
      <c r="A928" s="315"/>
      <c r="B928" s="320" t="s">
        <v>1156</v>
      </c>
      <c r="C928" s="317">
        <v>0</v>
      </c>
      <c r="D928" s="317">
        <v>0</v>
      </c>
      <c r="E928" s="317">
        <v>0</v>
      </c>
      <c r="F928" s="318" t="e">
        <v>#DIV/0!</v>
      </c>
      <c r="G928" s="327">
        <v>0</v>
      </c>
    </row>
    <row r="929" spans="1:7" s="319" customFormat="1" ht="12.75" hidden="1">
      <c r="A929" s="315"/>
      <c r="B929" s="320" t="s">
        <v>1157</v>
      </c>
      <c r="C929" s="317">
        <v>0</v>
      </c>
      <c r="D929" s="317">
        <v>0</v>
      </c>
      <c r="E929" s="317">
        <v>0</v>
      </c>
      <c r="F929" s="318" t="e">
        <v>#DIV/0!</v>
      </c>
      <c r="G929" s="327">
        <v>0</v>
      </c>
    </row>
    <row r="930" spans="1:7" ht="12.75">
      <c r="A930" s="268"/>
      <c r="B930" s="293" t="s">
        <v>258</v>
      </c>
      <c r="C930" s="308">
        <v>8503</v>
      </c>
      <c r="D930" s="308">
        <v>8503</v>
      </c>
      <c r="E930" s="308">
        <v>8503</v>
      </c>
      <c r="F930" s="270" t="s">
        <v>1147</v>
      </c>
      <c r="G930" s="271">
        <v>8503</v>
      </c>
    </row>
    <row r="931" spans="1:7" ht="38.25">
      <c r="A931" s="268"/>
      <c r="B931" s="295" t="s">
        <v>259</v>
      </c>
      <c r="C931" s="308">
        <v>8503</v>
      </c>
      <c r="D931" s="153">
        <v>8503</v>
      </c>
      <c r="E931" s="153">
        <v>8503</v>
      </c>
      <c r="F931" s="270" t="s">
        <v>1147</v>
      </c>
      <c r="G931" s="271">
        <v>8503</v>
      </c>
    </row>
    <row r="932" spans="1:7" ht="12.75">
      <c r="A932" s="268"/>
      <c r="B932" s="295"/>
      <c r="C932" s="308"/>
      <c r="D932" s="153"/>
      <c r="E932" s="153"/>
      <c r="F932" s="270"/>
      <c r="G932" s="271"/>
    </row>
    <row r="933" spans="1:7" ht="12.75">
      <c r="A933" s="268"/>
      <c r="B933" s="347" t="s">
        <v>332</v>
      </c>
      <c r="C933" s="308"/>
      <c r="D933" s="153"/>
      <c r="E933" s="153"/>
      <c r="F933" s="270"/>
      <c r="G933" s="271"/>
    </row>
    <row r="934" spans="1:7" ht="12.75">
      <c r="A934" s="268"/>
      <c r="B934" s="272" t="s">
        <v>242</v>
      </c>
      <c r="C934" s="306">
        <v>2842102</v>
      </c>
      <c r="D934" s="306">
        <v>419537</v>
      </c>
      <c r="E934" s="306">
        <v>419537</v>
      </c>
      <c r="F934" s="267">
        <v>14.761503985430501</v>
      </c>
      <c r="G934" s="273">
        <v>178276</v>
      </c>
    </row>
    <row r="935" spans="1:7" ht="25.5" hidden="1">
      <c r="A935" s="268"/>
      <c r="B935" s="307" t="s">
        <v>243</v>
      </c>
      <c r="C935" s="308">
        <v>0</v>
      </c>
      <c r="D935" s="153">
        <v>0</v>
      </c>
      <c r="E935" s="153">
        <v>0</v>
      </c>
      <c r="F935" s="270">
        <v>0</v>
      </c>
      <c r="G935" s="271">
        <v>0</v>
      </c>
    </row>
    <row r="936" spans="1:7" ht="12.75" hidden="1">
      <c r="A936" s="268"/>
      <c r="B936" s="293" t="s">
        <v>261</v>
      </c>
      <c r="C936" s="308">
        <v>0</v>
      </c>
      <c r="D936" s="153"/>
      <c r="E936" s="153"/>
      <c r="F936" s="270" t="e">
        <v>#DIV/0!</v>
      </c>
      <c r="G936" s="271">
        <v>0</v>
      </c>
    </row>
    <row r="937" spans="1:7" s="319" customFormat="1" ht="12.75" hidden="1">
      <c r="A937" s="315"/>
      <c r="B937" s="329" t="s">
        <v>262</v>
      </c>
      <c r="C937" s="317">
        <v>0</v>
      </c>
      <c r="D937" s="317">
        <v>0</v>
      </c>
      <c r="E937" s="317">
        <v>0</v>
      </c>
      <c r="F937" s="318" t="e">
        <v>#DIV/0!</v>
      </c>
      <c r="G937" s="271">
        <v>0</v>
      </c>
    </row>
    <row r="938" spans="1:7" s="319" customFormat="1" ht="12.75" hidden="1">
      <c r="A938" s="315"/>
      <c r="B938" s="323" t="s">
        <v>263</v>
      </c>
      <c r="C938" s="317">
        <v>0</v>
      </c>
      <c r="D938" s="317">
        <v>0</v>
      </c>
      <c r="E938" s="317">
        <v>0</v>
      </c>
      <c r="F938" s="318" t="e">
        <v>#DIV/0!</v>
      </c>
      <c r="G938" s="271">
        <v>0</v>
      </c>
    </row>
    <row r="939" spans="1:7" s="319" customFormat="1" ht="12.75" hidden="1">
      <c r="A939" s="315"/>
      <c r="B939" s="324" t="s">
        <v>264</v>
      </c>
      <c r="C939" s="317">
        <v>0</v>
      </c>
      <c r="D939" s="317">
        <v>0</v>
      </c>
      <c r="E939" s="317">
        <v>0</v>
      </c>
      <c r="F939" s="318" t="e">
        <v>#DIV/0!</v>
      </c>
      <c r="G939" s="271">
        <v>0</v>
      </c>
    </row>
    <row r="940" spans="1:7" s="319" customFormat="1" ht="12.75" hidden="1">
      <c r="A940" s="315"/>
      <c r="B940" s="336" t="s">
        <v>265</v>
      </c>
      <c r="C940" s="317">
        <v>0</v>
      </c>
      <c r="D940" s="317">
        <v>0</v>
      </c>
      <c r="E940" s="317">
        <v>0</v>
      </c>
      <c r="F940" s="318" t="e">
        <v>#DIV/0!</v>
      </c>
      <c r="G940" s="271">
        <v>0</v>
      </c>
    </row>
    <row r="941" spans="1:7" s="319" customFormat="1" ht="63.75" hidden="1">
      <c r="A941" s="315"/>
      <c r="B941" s="326" t="s">
        <v>266</v>
      </c>
      <c r="C941" s="317">
        <v>0</v>
      </c>
      <c r="D941" s="317">
        <v>0</v>
      </c>
      <c r="E941" s="317">
        <v>0</v>
      </c>
      <c r="F941" s="318" t="e">
        <v>#DIV/0!</v>
      </c>
      <c r="G941" s="271">
        <v>0</v>
      </c>
    </row>
    <row r="942" spans="1:7" ht="12.75">
      <c r="A942" s="268"/>
      <c r="B942" s="293" t="s">
        <v>244</v>
      </c>
      <c r="C942" s="308">
        <v>2842102</v>
      </c>
      <c r="D942" s="308">
        <v>419537</v>
      </c>
      <c r="E942" s="308">
        <v>419537</v>
      </c>
      <c r="F942" s="270">
        <v>14.761503985430501</v>
      </c>
      <c r="G942" s="271">
        <v>178276</v>
      </c>
    </row>
    <row r="943" spans="1:7" ht="25.5">
      <c r="A943" s="268"/>
      <c r="B943" s="295" t="s">
        <v>245</v>
      </c>
      <c r="C943" s="308">
        <v>2842102</v>
      </c>
      <c r="D943" s="153">
        <v>419537</v>
      </c>
      <c r="E943" s="153">
        <v>419537</v>
      </c>
      <c r="F943" s="270">
        <v>14.761503985430501</v>
      </c>
      <c r="G943" s="271">
        <v>178276</v>
      </c>
    </row>
    <row r="944" spans="1:7" s="275" customFormat="1" ht="12.75">
      <c r="A944" s="274"/>
      <c r="B944" s="272" t="s">
        <v>246</v>
      </c>
      <c r="C944" s="151">
        <v>2842102</v>
      </c>
      <c r="D944" s="151">
        <v>419537</v>
      </c>
      <c r="E944" s="151">
        <v>283695</v>
      </c>
      <c r="F944" s="267">
        <v>9.98187257177962</v>
      </c>
      <c r="G944" s="273">
        <v>111812</v>
      </c>
    </row>
    <row r="945" spans="1:7" ht="12.75">
      <c r="A945" s="268"/>
      <c r="B945" s="293" t="s">
        <v>247</v>
      </c>
      <c r="C945" s="308">
        <v>2840102</v>
      </c>
      <c r="D945" s="308">
        <v>417537</v>
      </c>
      <c r="E945" s="308">
        <v>283504</v>
      </c>
      <c r="F945" s="270">
        <v>9.982176696470761</v>
      </c>
      <c r="G945" s="271">
        <v>111812</v>
      </c>
    </row>
    <row r="946" spans="1:7" ht="12.75">
      <c r="A946" s="268"/>
      <c r="B946" s="289" t="s">
        <v>248</v>
      </c>
      <c r="C946" s="308">
        <v>2839328</v>
      </c>
      <c r="D946" s="308">
        <v>416763</v>
      </c>
      <c r="E946" s="308">
        <v>282731</v>
      </c>
      <c r="F946" s="270">
        <v>9.957673083208421</v>
      </c>
      <c r="G946" s="271">
        <v>111812</v>
      </c>
    </row>
    <row r="947" spans="1:7" ht="12.75">
      <c r="A947" s="268"/>
      <c r="B947" s="311" t="s">
        <v>249</v>
      </c>
      <c r="C947" s="308">
        <v>2222518</v>
      </c>
      <c r="D947" s="153">
        <v>152968</v>
      </c>
      <c r="E947" s="153">
        <v>126250</v>
      </c>
      <c r="F947" s="270">
        <v>5.680493926258415</v>
      </c>
      <c r="G947" s="271">
        <v>26113</v>
      </c>
    </row>
    <row r="948" spans="1:7" ht="12.75">
      <c r="A948" s="268"/>
      <c r="B948" s="313" t="s">
        <v>250</v>
      </c>
      <c r="C948" s="308">
        <v>1770696</v>
      </c>
      <c r="D948" s="153">
        <v>116138</v>
      </c>
      <c r="E948" s="153">
        <v>102762</v>
      </c>
      <c r="F948" s="270">
        <v>5.8034806652299435</v>
      </c>
      <c r="G948" s="271">
        <v>22874</v>
      </c>
    </row>
    <row r="949" spans="1:7" ht="12.75">
      <c r="A949" s="268"/>
      <c r="B949" s="311" t="s">
        <v>251</v>
      </c>
      <c r="C949" s="308">
        <v>616810</v>
      </c>
      <c r="D949" s="153">
        <v>263795</v>
      </c>
      <c r="E949" s="153">
        <v>156481</v>
      </c>
      <c r="F949" s="270">
        <v>25.36940062580049</v>
      </c>
      <c r="G949" s="271">
        <v>85699</v>
      </c>
    </row>
    <row r="950" spans="1:7" ht="25.5">
      <c r="A950" s="268"/>
      <c r="B950" s="295" t="s">
        <v>256</v>
      </c>
      <c r="C950" s="308">
        <v>774</v>
      </c>
      <c r="D950" s="308">
        <v>774</v>
      </c>
      <c r="E950" s="308">
        <v>773</v>
      </c>
      <c r="F950" s="270">
        <v>99.87080103359173</v>
      </c>
      <c r="G950" s="271">
        <v>0</v>
      </c>
    </row>
    <row r="951" spans="1:7" ht="12.75">
      <c r="A951" s="268"/>
      <c r="B951" s="290" t="s">
        <v>257</v>
      </c>
      <c r="C951" s="308">
        <v>774</v>
      </c>
      <c r="D951" s="153">
        <v>774</v>
      </c>
      <c r="E951" s="153">
        <v>773</v>
      </c>
      <c r="F951" s="270">
        <v>99.87080103359173</v>
      </c>
      <c r="G951" s="271">
        <v>0</v>
      </c>
    </row>
    <row r="952" spans="1:7" ht="12.75">
      <c r="A952" s="268"/>
      <c r="B952" s="293" t="s">
        <v>200</v>
      </c>
      <c r="C952" s="308">
        <v>2000</v>
      </c>
      <c r="D952" s="308">
        <v>2000</v>
      </c>
      <c r="E952" s="308">
        <v>191</v>
      </c>
      <c r="F952" s="270">
        <v>9.55</v>
      </c>
      <c r="G952" s="271">
        <v>0</v>
      </c>
    </row>
    <row r="953" spans="1:7" ht="12.75">
      <c r="A953" s="268"/>
      <c r="B953" s="289" t="s">
        <v>254</v>
      </c>
      <c r="C953" s="308">
        <v>2000</v>
      </c>
      <c r="D953" s="153">
        <v>2000</v>
      </c>
      <c r="E953" s="153">
        <v>191</v>
      </c>
      <c r="F953" s="270">
        <v>9.55</v>
      </c>
      <c r="G953" s="271">
        <v>0</v>
      </c>
    </row>
    <row r="954" spans="1:7" ht="12.75">
      <c r="A954" s="268"/>
      <c r="B954" s="276"/>
      <c r="C954" s="153"/>
      <c r="D954" s="153"/>
      <c r="E954" s="153"/>
      <c r="F954" s="270"/>
      <c r="G954" s="271"/>
    </row>
    <row r="955" spans="1:7" ht="25.5">
      <c r="A955" s="268"/>
      <c r="B955" s="165" t="s">
        <v>333</v>
      </c>
      <c r="C955" s="153"/>
      <c r="D955" s="153"/>
      <c r="E955" s="153"/>
      <c r="F955" s="270"/>
      <c r="G955" s="271"/>
    </row>
    <row r="956" spans="1:7" ht="12.75">
      <c r="A956" s="268"/>
      <c r="B956" s="272" t="s">
        <v>242</v>
      </c>
      <c r="C956" s="306">
        <v>25042500</v>
      </c>
      <c r="D956" s="306">
        <v>9550820</v>
      </c>
      <c r="E956" s="306">
        <v>9752164</v>
      </c>
      <c r="F956" s="267">
        <v>38.942453828491566</v>
      </c>
      <c r="G956" s="273">
        <v>1536143</v>
      </c>
    </row>
    <row r="957" spans="1:7" ht="25.5">
      <c r="A957" s="268"/>
      <c r="B957" s="307" t="s">
        <v>243</v>
      </c>
      <c r="C957" s="308">
        <v>1005000</v>
      </c>
      <c r="D957" s="153">
        <v>111111</v>
      </c>
      <c r="E957" s="153">
        <v>306568</v>
      </c>
      <c r="F957" s="270">
        <v>30.504278606965173</v>
      </c>
      <c r="G957" s="271">
        <v>53465</v>
      </c>
    </row>
    <row r="958" spans="1:7" ht="12.75">
      <c r="A958" s="268"/>
      <c r="B958" s="293" t="s">
        <v>261</v>
      </c>
      <c r="C958" s="308">
        <v>2617245</v>
      </c>
      <c r="D958" s="153">
        <v>1000852</v>
      </c>
      <c r="E958" s="153">
        <v>1006740</v>
      </c>
      <c r="F958" s="270">
        <v>38.46563848627087</v>
      </c>
      <c r="G958" s="271">
        <v>76593</v>
      </c>
    </row>
    <row r="959" spans="1:7" ht="12.75">
      <c r="A959" s="268"/>
      <c r="B959" s="293" t="s">
        <v>262</v>
      </c>
      <c r="C959" s="308">
        <v>1326561</v>
      </c>
      <c r="D959" s="308">
        <v>602798</v>
      </c>
      <c r="E959" s="308">
        <v>602797</v>
      </c>
      <c r="F959" s="270">
        <v>45.44057906119659</v>
      </c>
      <c r="G959" s="271">
        <v>0</v>
      </c>
    </row>
    <row r="960" spans="1:7" ht="12.75">
      <c r="A960" s="268"/>
      <c r="B960" s="289" t="s">
        <v>263</v>
      </c>
      <c r="C960" s="308">
        <v>1326561</v>
      </c>
      <c r="D960" s="308">
        <v>602798</v>
      </c>
      <c r="E960" s="308">
        <v>602797</v>
      </c>
      <c r="F960" s="270">
        <v>45.44057906119659</v>
      </c>
      <c r="G960" s="271">
        <v>0</v>
      </c>
    </row>
    <row r="961" spans="1:7" ht="12.75">
      <c r="A961" s="268"/>
      <c r="B961" s="311" t="s">
        <v>264</v>
      </c>
      <c r="C961" s="308">
        <v>1326561</v>
      </c>
      <c r="D961" s="308">
        <v>602798</v>
      </c>
      <c r="E961" s="308">
        <v>602797</v>
      </c>
      <c r="F961" s="270">
        <v>45.44057906119659</v>
      </c>
      <c r="G961" s="271">
        <v>0</v>
      </c>
    </row>
    <row r="962" spans="1:7" ht="51">
      <c r="A962" s="268"/>
      <c r="B962" s="334" t="s">
        <v>272</v>
      </c>
      <c r="C962" s="308">
        <v>1326561</v>
      </c>
      <c r="D962" s="308">
        <v>602798</v>
      </c>
      <c r="E962" s="308">
        <v>602797</v>
      </c>
      <c r="F962" s="270">
        <v>45.44057906119659</v>
      </c>
      <c r="G962" s="271">
        <v>0</v>
      </c>
    </row>
    <row r="963" spans="1:7" ht="63.75">
      <c r="A963" s="268"/>
      <c r="B963" s="335" t="s">
        <v>325</v>
      </c>
      <c r="C963" s="308">
        <v>1326561</v>
      </c>
      <c r="D963" s="153">
        <v>602798</v>
      </c>
      <c r="E963" s="153">
        <v>602797</v>
      </c>
      <c r="F963" s="270">
        <v>45.44057906119659</v>
      </c>
      <c r="G963" s="271">
        <v>0</v>
      </c>
    </row>
    <row r="964" spans="1:7" ht="12.75">
      <c r="A964" s="268"/>
      <c r="B964" s="293" t="s">
        <v>244</v>
      </c>
      <c r="C964" s="308">
        <v>20093694</v>
      </c>
      <c r="D964" s="308">
        <v>7836059</v>
      </c>
      <c r="E964" s="308">
        <v>7836059</v>
      </c>
      <c r="F964" s="270">
        <v>38.99760292955591</v>
      </c>
      <c r="G964" s="271">
        <v>1406085</v>
      </c>
    </row>
    <row r="965" spans="1:7" ht="25.5">
      <c r="A965" s="268"/>
      <c r="B965" s="295" t="s">
        <v>245</v>
      </c>
      <c r="C965" s="308">
        <v>20093694</v>
      </c>
      <c r="D965" s="153">
        <v>7836059</v>
      </c>
      <c r="E965" s="153">
        <v>7836059</v>
      </c>
      <c r="F965" s="270">
        <v>38.99760292955591</v>
      </c>
      <c r="G965" s="271">
        <v>1406085</v>
      </c>
    </row>
    <row r="966" spans="1:7" ht="12.75">
      <c r="A966" s="268"/>
      <c r="B966" s="272" t="s">
        <v>246</v>
      </c>
      <c r="C966" s="151">
        <v>26563210</v>
      </c>
      <c r="D966" s="151">
        <v>9697668</v>
      </c>
      <c r="E966" s="151">
        <v>8307243</v>
      </c>
      <c r="F966" s="267">
        <v>31.273490666225957</v>
      </c>
      <c r="G966" s="273">
        <v>1553144</v>
      </c>
    </row>
    <row r="967" spans="1:7" ht="12.75">
      <c r="A967" s="268"/>
      <c r="B967" s="293" t="s">
        <v>247</v>
      </c>
      <c r="C967" s="308">
        <v>26366749</v>
      </c>
      <c r="D967" s="308">
        <v>9675077</v>
      </c>
      <c r="E967" s="308">
        <v>8288390</v>
      </c>
      <c r="F967" s="270">
        <v>31.4350092990228</v>
      </c>
      <c r="G967" s="271">
        <v>1552880</v>
      </c>
    </row>
    <row r="968" spans="1:7" ht="12.75">
      <c r="A968" s="268"/>
      <c r="B968" s="289" t="s">
        <v>248</v>
      </c>
      <c r="C968" s="308">
        <v>5484112</v>
      </c>
      <c r="D968" s="308">
        <v>2018494</v>
      </c>
      <c r="E968" s="308">
        <v>1674922</v>
      </c>
      <c r="F968" s="270">
        <v>30.541352911829662</v>
      </c>
      <c r="G968" s="271">
        <v>322140</v>
      </c>
    </row>
    <row r="969" spans="1:7" ht="12.75">
      <c r="A969" s="268"/>
      <c r="B969" s="311" t="s">
        <v>249</v>
      </c>
      <c r="C969" s="308">
        <v>3571401</v>
      </c>
      <c r="D969" s="153">
        <v>1368884</v>
      </c>
      <c r="E969" s="153">
        <v>1185620</v>
      </c>
      <c r="F969" s="270">
        <v>33.197616285597725</v>
      </c>
      <c r="G969" s="271">
        <v>233314</v>
      </c>
    </row>
    <row r="970" spans="1:7" ht="12.75">
      <c r="A970" s="268"/>
      <c r="B970" s="313" t="s">
        <v>250</v>
      </c>
      <c r="C970" s="308">
        <v>2709834</v>
      </c>
      <c r="D970" s="153">
        <v>1019568</v>
      </c>
      <c r="E970" s="153">
        <v>892291</v>
      </c>
      <c r="F970" s="270">
        <v>32.92788414345676</v>
      </c>
      <c r="G970" s="271">
        <v>186009</v>
      </c>
    </row>
    <row r="971" spans="1:7" ht="12.75">
      <c r="A971" s="268"/>
      <c r="B971" s="311" t="s">
        <v>251</v>
      </c>
      <c r="C971" s="308">
        <v>1912711</v>
      </c>
      <c r="D971" s="153">
        <v>649610</v>
      </c>
      <c r="E971" s="153">
        <v>489302</v>
      </c>
      <c r="F971" s="270">
        <v>25.581595965098753</v>
      </c>
      <c r="G971" s="271">
        <v>88826</v>
      </c>
    </row>
    <row r="972" spans="1:7" ht="12.75" hidden="1">
      <c r="A972" s="268"/>
      <c r="B972" s="289" t="s">
        <v>295</v>
      </c>
      <c r="C972" s="308">
        <v>0</v>
      </c>
      <c r="D972" s="153"/>
      <c r="E972" s="153"/>
      <c r="F972" s="270" t="e">
        <v>#DIV/0!</v>
      </c>
      <c r="G972" s="271">
        <v>0</v>
      </c>
    </row>
    <row r="973" spans="1:7" ht="12.75">
      <c r="A973" s="268"/>
      <c r="B973" s="289" t="s">
        <v>252</v>
      </c>
      <c r="C973" s="308">
        <v>16444890</v>
      </c>
      <c r="D973" s="308">
        <v>6148573</v>
      </c>
      <c r="E973" s="308">
        <v>5332282</v>
      </c>
      <c r="F973" s="270">
        <v>32.42516064260691</v>
      </c>
      <c r="G973" s="271">
        <v>1159186</v>
      </c>
    </row>
    <row r="974" spans="1:7" ht="12.75">
      <c r="A974" s="268"/>
      <c r="B974" s="311" t="s">
        <v>274</v>
      </c>
      <c r="C974" s="308">
        <v>6634929</v>
      </c>
      <c r="D974" s="153">
        <v>1988798</v>
      </c>
      <c r="E974" s="153">
        <v>1190579</v>
      </c>
      <c r="F974" s="270">
        <v>17.944110630272004</v>
      </c>
      <c r="G974" s="271">
        <v>240253</v>
      </c>
    </row>
    <row r="975" spans="1:7" ht="12.75">
      <c r="A975" s="268"/>
      <c r="B975" s="311" t="s">
        <v>253</v>
      </c>
      <c r="C975" s="308">
        <v>9809961</v>
      </c>
      <c r="D975" s="153">
        <v>4159775</v>
      </c>
      <c r="E975" s="153">
        <v>4141703</v>
      </c>
      <c r="F975" s="270">
        <v>42.21936254384702</v>
      </c>
      <c r="G975" s="271">
        <v>918933</v>
      </c>
    </row>
    <row r="976" spans="1:7" ht="25.5" hidden="1">
      <c r="A976" s="268"/>
      <c r="B976" s="295" t="s">
        <v>256</v>
      </c>
      <c r="C976" s="308">
        <v>0</v>
      </c>
      <c r="D976" s="153"/>
      <c r="E976" s="153"/>
      <c r="F976" s="270" t="e">
        <v>#DIV/0!</v>
      </c>
      <c r="G976" s="271">
        <v>0</v>
      </c>
    </row>
    <row r="977" spans="1:7" ht="25.5" hidden="1">
      <c r="A977" s="268"/>
      <c r="B977" s="290" t="s">
        <v>287</v>
      </c>
      <c r="C977" s="308">
        <v>0</v>
      </c>
      <c r="D977" s="153"/>
      <c r="E977" s="153"/>
      <c r="F977" s="270" t="e">
        <v>#DIV/0!</v>
      </c>
      <c r="G977" s="271">
        <v>0</v>
      </c>
    </row>
    <row r="978" spans="1:7" ht="12.75" hidden="1">
      <c r="A978" s="268"/>
      <c r="B978" s="290" t="s">
        <v>257</v>
      </c>
      <c r="C978" s="308">
        <v>0</v>
      </c>
      <c r="D978" s="153"/>
      <c r="E978" s="153"/>
      <c r="F978" s="270" t="e">
        <v>#DIV/0!</v>
      </c>
      <c r="G978" s="271">
        <v>0</v>
      </c>
    </row>
    <row r="979" spans="1:7" ht="12.75">
      <c r="A979" s="268"/>
      <c r="B979" s="289" t="s">
        <v>195</v>
      </c>
      <c r="C979" s="153">
        <v>4437747</v>
      </c>
      <c r="D979" s="153">
        <v>1508010</v>
      </c>
      <c r="E979" s="153">
        <v>1281186</v>
      </c>
      <c r="F979" s="270">
        <v>28.87019021138429</v>
      </c>
      <c r="G979" s="271">
        <v>71554</v>
      </c>
    </row>
    <row r="980" spans="1:7" ht="25.5">
      <c r="A980" s="268"/>
      <c r="B980" s="290" t="s">
        <v>275</v>
      </c>
      <c r="C980" s="153">
        <v>16534</v>
      </c>
      <c r="D980" s="153">
        <v>7858</v>
      </c>
      <c r="E980" s="153">
        <v>6604</v>
      </c>
      <c r="F980" s="270">
        <v>39.9419378250877</v>
      </c>
      <c r="G980" s="271">
        <v>4646</v>
      </c>
    </row>
    <row r="981" spans="1:7" ht="38.25">
      <c r="A981" s="268"/>
      <c r="B981" s="334" t="s">
        <v>276</v>
      </c>
      <c r="C981" s="153">
        <v>13014</v>
      </c>
      <c r="D981" s="153">
        <v>4338</v>
      </c>
      <c r="E981" s="153">
        <v>4338</v>
      </c>
      <c r="F981" s="270">
        <v>33.33333333333333</v>
      </c>
      <c r="G981" s="271">
        <v>4338</v>
      </c>
    </row>
    <row r="982" spans="1:7" ht="25.5" hidden="1">
      <c r="A982" s="268"/>
      <c r="B982" s="290" t="s">
        <v>288</v>
      </c>
      <c r="C982" s="153">
        <v>0</v>
      </c>
      <c r="D982" s="153"/>
      <c r="E982" s="153"/>
      <c r="F982" s="270" t="e">
        <v>#DIV/0!</v>
      </c>
      <c r="G982" s="271">
        <v>0</v>
      </c>
    </row>
    <row r="983" spans="1:7" ht="38.25">
      <c r="A983" s="268"/>
      <c r="B983" s="334" t="s">
        <v>299</v>
      </c>
      <c r="C983" s="153">
        <v>3520</v>
      </c>
      <c r="D983" s="153">
        <v>3520</v>
      </c>
      <c r="E983" s="153">
        <v>2266</v>
      </c>
      <c r="F983" s="270">
        <v>64.375</v>
      </c>
      <c r="G983" s="271">
        <v>308</v>
      </c>
    </row>
    <row r="984" spans="1:7" ht="51">
      <c r="A984" s="268"/>
      <c r="B984" s="335" t="s">
        <v>300</v>
      </c>
      <c r="C984" s="153">
        <v>3520</v>
      </c>
      <c r="D984" s="153">
        <v>3520</v>
      </c>
      <c r="E984" s="153">
        <v>2266</v>
      </c>
      <c r="F984" s="270">
        <v>64.375</v>
      </c>
      <c r="G984" s="271">
        <v>308</v>
      </c>
    </row>
    <row r="985" spans="1:7" ht="51">
      <c r="A985" s="268"/>
      <c r="B985" s="290" t="s">
        <v>289</v>
      </c>
      <c r="C985" s="153">
        <v>4421213</v>
      </c>
      <c r="D985" s="153">
        <v>1500152</v>
      </c>
      <c r="E985" s="153">
        <v>1274582</v>
      </c>
      <c r="F985" s="270">
        <v>28.828785222516988</v>
      </c>
      <c r="G985" s="271">
        <v>66908</v>
      </c>
    </row>
    <row r="986" spans="1:7" ht="12.75">
      <c r="A986" s="268"/>
      <c r="B986" s="293" t="s">
        <v>200</v>
      </c>
      <c r="C986" s="308">
        <v>196461</v>
      </c>
      <c r="D986" s="308">
        <v>22591</v>
      </c>
      <c r="E986" s="308">
        <v>18853</v>
      </c>
      <c r="F986" s="270">
        <v>9.596306646102787</v>
      </c>
      <c r="G986" s="271">
        <v>264</v>
      </c>
    </row>
    <row r="987" spans="1:7" ht="12.75">
      <c r="A987" s="268"/>
      <c r="B987" s="289" t="s">
        <v>254</v>
      </c>
      <c r="C987" s="308">
        <v>196461</v>
      </c>
      <c r="D987" s="153">
        <v>22591</v>
      </c>
      <c r="E987" s="153">
        <v>18853</v>
      </c>
      <c r="F987" s="270">
        <v>9.596306646102787</v>
      </c>
      <c r="G987" s="271">
        <v>264</v>
      </c>
    </row>
    <row r="988" spans="1:7" ht="12.75" hidden="1">
      <c r="A988" s="268"/>
      <c r="B988" s="289" t="s">
        <v>303</v>
      </c>
      <c r="C988" s="308">
        <v>0</v>
      </c>
      <c r="D988" s="153"/>
      <c r="E988" s="153"/>
      <c r="F988" s="270" t="e">
        <v>#DIV/0!</v>
      </c>
      <c r="G988" s="271">
        <v>0</v>
      </c>
    </row>
    <row r="989" spans="1:7" ht="25.5" hidden="1">
      <c r="A989" s="268"/>
      <c r="B989" s="290" t="s">
        <v>319</v>
      </c>
      <c r="C989" s="153">
        <v>0</v>
      </c>
      <c r="D989" s="153"/>
      <c r="E989" s="153"/>
      <c r="F989" s="270" t="e">
        <v>#DIV/0!</v>
      </c>
      <c r="G989" s="271">
        <v>0</v>
      </c>
    </row>
    <row r="990" spans="1:7" ht="12.75">
      <c r="A990" s="268"/>
      <c r="B990" s="276" t="s">
        <v>1151</v>
      </c>
      <c r="C990" s="153">
        <v>-1520710</v>
      </c>
      <c r="D990" s="153">
        <v>-146848</v>
      </c>
      <c r="E990" s="153" t="s">
        <v>1147</v>
      </c>
      <c r="F990" s="153" t="s">
        <v>1147</v>
      </c>
      <c r="G990" s="153" t="s">
        <v>1147</v>
      </c>
    </row>
    <row r="991" spans="1:7" ht="12.75">
      <c r="A991" s="268"/>
      <c r="B991" s="276" t="s">
        <v>1152</v>
      </c>
      <c r="C991" s="308">
        <v>1520710</v>
      </c>
      <c r="D991" s="308">
        <v>146848</v>
      </c>
      <c r="E991" s="308">
        <v>146848</v>
      </c>
      <c r="F991" s="153" t="s">
        <v>1147</v>
      </c>
      <c r="G991" s="271">
        <v>352275</v>
      </c>
    </row>
    <row r="992" spans="1:7" ht="12.75" hidden="1">
      <c r="A992" s="268"/>
      <c r="B992" s="293" t="s">
        <v>1156</v>
      </c>
      <c r="C992" s="308">
        <v>0</v>
      </c>
      <c r="D992" s="153"/>
      <c r="E992" s="153"/>
      <c r="F992" s="153" t="s">
        <v>1147</v>
      </c>
      <c r="G992" s="271">
        <v>0</v>
      </c>
    </row>
    <row r="993" spans="1:7" ht="12.75" hidden="1">
      <c r="A993" s="268"/>
      <c r="B993" s="293" t="s">
        <v>1157</v>
      </c>
      <c r="C993" s="308">
        <v>0</v>
      </c>
      <c r="D993" s="153"/>
      <c r="E993" s="153"/>
      <c r="F993" s="153" t="s">
        <v>1147</v>
      </c>
      <c r="G993" s="271">
        <v>0</v>
      </c>
    </row>
    <row r="994" spans="1:7" ht="12.75">
      <c r="A994" s="268"/>
      <c r="B994" s="293" t="s">
        <v>258</v>
      </c>
      <c r="C994" s="308">
        <v>1520710</v>
      </c>
      <c r="D994" s="308">
        <v>146848</v>
      </c>
      <c r="E994" s="308">
        <v>146848</v>
      </c>
      <c r="F994" s="153" t="s">
        <v>1147</v>
      </c>
      <c r="G994" s="271">
        <v>352275</v>
      </c>
    </row>
    <row r="995" spans="1:7" ht="38.25" hidden="1">
      <c r="A995" s="268"/>
      <c r="B995" s="295" t="s">
        <v>259</v>
      </c>
      <c r="C995" s="308">
        <v>0</v>
      </c>
      <c r="D995" s="153">
        <v>0</v>
      </c>
      <c r="E995" s="153">
        <v>0</v>
      </c>
      <c r="F995" s="153" t="s">
        <v>1147</v>
      </c>
      <c r="G995" s="271">
        <v>0</v>
      </c>
    </row>
    <row r="996" spans="1:7" ht="51">
      <c r="A996" s="268"/>
      <c r="B996" s="295" t="s">
        <v>279</v>
      </c>
      <c r="C996" s="308">
        <v>1520710</v>
      </c>
      <c r="D996" s="153">
        <v>146848</v>
      </c>
      <c r="E996" s="153">
        <v>146848</v>
      </c>
      <c r="F996" s="153" t="s">
        <v>1147</v>
      </c>
      <c r="G996" s="271">
        <v>352275</v>
      </c>
    </row>
    <row r="997" spans="1:7" s="319" customFormat="1" ht="38.25" hidden="1">
      <c r="A997" s="315"/>
      <c r="B997" s="321" t="s">
        <v>214</v>
      </c>
      <c r="C997" s="322">
        <v>0</v>
      </c>
      <c r="D997" s="322"/>
      <c r="E997" s="322"/>
      <c r="F997" s="318" t="e">
        <v>#DIV/0!</v>
      </c>
      <c r="G997" s="271">
        <v>0</v>
      </c>
    </row>
    <row r="998" spans="1:7" ht="12.75">
      <c r="A998" s="268"/>
      <c r="B998" s="276"/>
      <c r="C998" s="153"/>
      <c r="D998" s="153"/>
      <c r="E998" s="153"/>
      <c r="F998" s="270"/>
      <c r="G998" s="271"/>
    </row>
    <row r="999" spans="1:7" ht="12.75">
      <c r="A999" s="268"/>
      <c r="B999" s="165" t="s">
        <v>334</v>
      </c>
      <c r="C999" s="151"/>
      <c r="D999" s="153"/>
      <c r="E999" s="153"/>
      <c r="F999" s="270"/>
      <c r="G999" s="271"/>
    </row>
    <row r="1000" spans="1:7" ht="12.75">
      <c r="A1000" s="268"/>
      <c r="B1000" s="272" t="s">
        <v>242</v>
      </c>
      <c r="C1000" s="306">
        <v>86551</v>
      </c>
      <c r="D1000" s="306">
        <v>32231</v>
      </c>
      <c r="E1000" s="306">
        <v>32231</v>
      </c>
      <c r="F1000" s="267">
        <v>37.23931554805837</v>
      </c>
      <c r="G1000" s="273">
        <v>6457</v>
      </c>
    </row>
    <row r="1001" spans="1:7" ht="25.5" hidden="1">
      <c r="A1001" s="268"/>
      <c r="B1001" s="307" t="s">
        <v>243</v>
      </c>
      <c r="C1001" s="308">
        <v>0</v>
      </c>
      <c r="D1001" s="153"/>
      <c r="E1001" s="153"/>
      <c r="F1001" s="270" t="e">
        <v>#DIV/0!</v>
      </c>
      <c r="G1001" s="271">
        <v>0</v>
      </c>
    </row>
    <row r="1002" spans="1:7" ht="12.75" hidden="1">
      <c r="A1002" s="268"/>
      <c r="B1002" s="293" t="s">
        <v>261</v>
      </c>
      <c r="C1002" s="308">
        <v>0</v>
      </c>
      <c r="D1002" s="153"/>
      <c r="E1002" s="153"/>
      <c r="F1002" s="270" t="e">
        <v>#DIV/0!</v>
      </c>
      <c r="G1002" s="271">
        <v>0</v>
      </c>
    </row>
    <row r="1003" spans="1:7" ht="12.75">
      <c r="A1003" s="268"/>
      <c r="B1003" s="293" t="s">
        <v>244</v>
      </c>
      <c r="C1003" s="308">
        <v>86551</v>
      </c>
      <c r="D1003" s="308">
        <v>32231</v>
      </c>
      <c r="E1003" s="308">
        <v>32231</v>
      </c>
      <c r="F1003" s="270">
        <v>37.23931554805837</v>
      </c>
      <c r="G1003" s="271">
        <v>6457</v>
      </c>
    </row>
    <row r="1004" spans="1:7" ht="25.5">
      <c r="A1004" s="268"/>
      <c r="B1004" s="295" t="s">
        <v>245</v>
      </c>
      <c r="C1004" s="308">
        <v>86551</v>
      </c>
      <c r="D1004" s="153">
        <v>32231</v>
      </c>
      <c r="E1004" s="153">
        <v>32231</v>
      </c>
      <c r="F1004" s="270">
        <v>37.23931554805837</v>
      </c>
      <c r="G1004" s="271">
        <v>6457</v>
      </c>
    </row>
    <row r="1005" spans="1:7" s="275" customFormat="1" ht="12.75">
      <c r="A1005" s="274"/>
      <c r="B1005" s="272" t="s">
        <v>246</v>
      </c>
      <c r="C1005" s="151">
        <v>86551</v>
      </c>
      <c r="D1005" s="151">
        <v>32231</v>
      </c>
      <c r="E1005" s="151">
        <v>31561</v>
      </c>
      <c r="F1005" s="267">
        <v>36.465205485782946</v>
      </c>
      <c r="G1005" s="273">
        <v>5800</v>
      </c>
    </row>
    <row r="1006" spans="1:7" ht="12.75">
      <c r="A1006" s="268"/>
      <c r="B1006" s="293" t="s">
        <v>247</v>
      </c>
      <c r="C1006" s="308">
        <v>86551</v>
      </c>
      <c r="D1006" s="308">
        <v>32231</v>
      </c>
      <c r="E1006" s="308">
        <v>31561</v>
      </c>
      <c r="F1006" s="270">
        <v>36.465205485782946</v>
      </c>
      <c r="G1006" s="271">
        <v>5800</v>
      </c>
    </row>
    <row r="1007" spans="1:7" ht="12.75">
      <c r="A1007" s="268"/>
      <c r="B1007" s="289" t="s">
        <v>248</v>
      </c>
      <c r="C1007" s="308">
        <v>86551</v>
      </c>
      <c r="D1007" s="308">
        <v>32231</v>
      </c>
      <c r="E1007" s="308">
        <v>31561</v>
      </c>
      <c r="F1007" s="270">
        <v>36.465205485782946</v>
      </c>
      <c r="G1007" s="271">
        <v>5800</v>
      </c>
    </row>
    <row r="1008" spans="1:7" ht="12.75">
      <c r="A1008" s="268"/>
      <c r="B1008" s="311" t="s">
        <v>249</v>
      </c>
      <c r="C1008" s="308">
        <v>63903</v>
      </c>
      <c r="D1008" s="153">
        <v>26964</v>
      </c>
      <c r="E1008" s="153">
        <v>26302</v>
      </c>
      <c r="F1008" s="270">
        <v>41.15925699888894</v>
      </c>
      <c r="G1008" s="271">
        <v>4615</v>
      </c>
    </row>
    <row r="1009" spans="1:7" ht="12.75">
      <c r="A1009" s="268"/>
      <c r="B1009" s="313" t="s">
        <v>250</v>
      </c>
      <c r="C1009" s="308">
        <v>52005</v>
      </c>
      <c r="D1009" s="153">
        <v>22759</v>
      </c>
      <c r="E1009" s="153">
        <v>22097</v>
      </c>
      <c r="F1009" s="270">
        <v>42.490145178348236</v>
      </c>
      <c r="G1009" s="271">
        <v>4110</v>
      </c>
    </row>
    <row r="1010" spans="1:7" ht="12.75">
      <c r="A1010" s="268"/>
      <c r="B1010" s="311" t="s">
        <v>251</v>
      </c>
      <c r="C1010" s="308">
        <v>22648</v>
      </c>
      <c r="D1010" s="153">
        <v>5267</v>
      </c>
      <c r="E1010" s="153">
        <v>5259</v>
      </c>
      <c r="F1010" s="270">
        <v>23.220593429883433</v>
      </c>
      <c r="G1010" s="271">
        <v>1185</v>
      </c>
    </row>
    <row r="1011" spans="1:7" ht="12.75" hidden="1">
      <c r="A1011" s="268"/>
      <c r="B1011" s="293" t="s">
        <v>200</v>
      </c>
      <c r="C1011" s="308">
        <v>0</v>
      </c>
      <c r="D1011" s="308">
        <v>0</v>
      </c>
      <c r="E1011" s="308">
        <v>0</v>
      </c>
      <c r="F1011" s="270" t="e">
        <v>#DIV/0!</v>
      </c>
      <c r="G1011" s="271">
        <v>0</v>
      </c>
    </row>
    <row r="1012" spans="1:7" ht="12.75" hidden="1">
      <c r="A1012" s="268"/>
      <c r="B1012" s="289" t="s">
        <v>254</v>
      </c>
      <c r="C1012" s="308">
        <v>0</v>
      </c>
      <c r="D1012" s="153">
        <v>0</v>
      </c>
      <c r="E1012" s="153">
        <v>0</v>
      </c>
      <c r="F1012" s="270" t="e">
        <v>#DIV/0!</v>
      </c>
      <c r="G1012" s="271">
        <v>0</v>
      </c>
    </row>
    <row r="1013" spans="1:7" ht="12.75">
      <c r="A1013" s="268"/>
      <c r="B1013" s="337"/>
      <c r="C1013" s="153"/>
      <c r="D1013" s="153"/>
      <c r="E1013" s="153"/>
      <c r="F1013" s="270"/>
      <c r="G1013" s="271"/>
    </row>
    <row r="1014" spans="1:7" s="319" customFormat="1" ht="25.5" hidden="1">
      <c r="A1014" s="315"/>
      <c r="B1014" s="357" t="s">
        <v>335</v>
      </c>
      <c r="C1014" s="322"/>
      <c r="D1014" s="322"/>
      <c r="E1014" s="322"/>
      <c r="F1014" s="318"/>
      <c r="G1014" s="271"/>
    </row>
    <row r="1015" spans="1:7" s="319" customFormat="1" ht="12.75" hidden="1">
      <c r="A1015" s="315"/>
      <c r="B1015" s="331" t="s">
        <v>242</v>
      </c>
      <c r="C1015" s="358">
        <v>0</v>
      </c>
      <c r="D1015" s="358">
        <v>0</v>
      </c>
      <c r="E1015" s="358">
        <v>0</v>
      </c>
      <c r="F1015" s="333" t="e">
        <v>#DIV/0!</v>
      </c>
      <c r="G1015" s="271"/>
    </row>
    <row r="1016" spans="1:7" s="319" customFormat="1" ht="25.5" hidden="1">
      <c r="A1016" s="315"/>
      <c r="B1016" s="329" t="s">
        <v>243</v>
      </c>
      <c r="C1016" s="317">
        <v>0</v>
      </c>
      <c r="D1016" s="322">
        <v>0</v>
      </c>
      <c r="E1016" s="322">
        <v>0</v>
      </c>
      <c r="F1016" s="318">
        <v>0</v>
      </c>
      <c r="G1016" s="271"/>
    </row>
    <row r="1017" spans="1:7" s="319" customFormat="1" ht="12.75" hidden="1">
      <c r="A1017" s="315"/>
      <c r="B1017" s="320" t="s">
        <v>261</v>
      </c>
      <c r="C1017" s="317">
        <v>0</v>
      </c>
      <c r="D1017" s="322">
        <v>0</v>
      </c>
      <c r="E1017" s="322">
        <v>0</v>
      </c>
      <c r="F1017" s="318" t="e">
        <v>#DIV/0!</v>
      </c>
      <c r="G1017" s="271"/>
    </row>
    <row r="1018" spans="1:7" s="319" customFormat="1" ht="12.75" hidden="1">
      <c r="A1018" s="315"/>
      <c r="B1018" s="320" t="s">
        <v>262</v>
      </c>
      <c r="C1018" s="317">
        <v>0</v>
      </c>
      <c r="D1018" s="317">
        <v>0</v>
      </c>
      <c r="E1018" s="317">
        <v>0</v>
      </c>
      <c r="F1018" s="318" t="e">
        <v>#DIV/0!</v>
      </c>
      <c r="G1018" s="271"/>
    </row>
    <row r="1019" spans="1:7" s="319" customFormat="1" ht="12.75" hidden="1">
      <c r="A1019" s="315"/>
      <c r="B1019" s="323" t="s">
        <v>263</v>
      </c>
      <c r="C1019" s="317">
        <v>0</v>
      </c>
      <c r="D1019" s="317">
        <v>0</v>
      </c>
      <c r="E1019" s="317">
        <v>0</v>
      </c>
      <c r="F1019" s="318" t="e">
        <v>#DIV/0!</v>
      </c>
      <c r="G1019" s="271"/>
    </row>
    <row r="1020" spans="1:7" s="319" customFormat="1" ht="12.75" hidden="1">
      <c r="A1020" s="315"/>
      <c r="B1020" s="324" t="s">
        <v>264</v>
      </c>
      <c r="C1020" s="317">
        <v>0</v>
      </c>
      <c r="D1020" s="317">
        <v>0</v>
      </c>
      <c r="E1020" s="317">
        <v>0</v>
      </c>
      <c r="F1020" s="318" t="e">
        <v>#DIV/0!</v>
      </c>
      <c r="G1020" s="271"/>
    </row>
    <row r="1021" spans="1:7" s="319" customFormat="1" ht="51" hidden="1">
      <c r="A1021" s="315"/>
      <c r="B1021" s="336" t="s">
        <v>272</v>
      </c>
      <c r="C1021" s="317">
        <v>0</v>
      </c>
      <c r="D1021" s="317">
        <v>0</v>
      </c>
      <c r="E1021" s="317">
        <v>0</v>
      </c>
      <c r="F1021" s="318" t="e">
        <v>#DIV/0!</v>
      </c>
      <c r="G1021" s="271"/>
    </row>
    <row r="1022" spans="1:7" s="319" customFormat="1" ht="51" hidden="1">
      <c r="A1022" s="315"/>
      <c r="B1022" s="326" t="s">
        <v>322</v>
      </c>
      <c r="C1022" s="317">
        <v>0</v>
      </c>
      <c r="D1022" s="322">
        <v>0</v>
      </c>
      <c r="E1022" s="322">
        <v>0</v>
      </c>
      <c r="F1022" s="318" t="e">
        <v>#DIV/0!</v>
      </c>
      <c r="G1022" s="271"/>
    </row>
    <row r="1023" spans="1:7" s="319" customFormat="1" ht="12.75" hidden="1">
      <c r="A1023" s="315"/>
      <c r="B1023" s="320" t="s">
        <v>244</v>
      </c>
      <c r="C1023" s="317">
        <v>0</v>
      </c>
      <c r="D1023" s="317">
        <v>0</v>
      </c>
      <c r="E1023" s="317">
        <v>0</v>
      </c>
      <c r="F1023" s="318" t="e">
        <v>#DIV/0!</v>
      </c>
      <c r="G1023" s="271"/>
    </row>
    <row r="1024" spans="1:7" s="319" customFormat="1" ht="25.5" hidden="1">
      <c r="A1024" s="315"/>
      <c r="B1024" s="321" t="s">
        <v>245</v>
      </c>
      <c r="C1024" s="317">
        <v>0</v>
      </c>
      <c r="D1024" s="322">
        <v>0</v>
      </c>
      <c r="E1024" s="322">
        <v>0</v>
      </c>
      <c r="F1024" s="318" t="e">
        <v>#DIV/0!</v>
      </c>
      <c r="G1024" s="271"/>
    </row>
    <row r="1025" spans="1:7" s="319" customFormat="1" ht="12.75" hidden="1">
      <c r="A1025" s="315"/>
      <c r="B1025" s="331" t="s">
        <v>246</v>
      </c>
      <c r="C1025" s="332">
        <v>0</v>
      </c>
      <c r="D1025" s="332">
        <v>0</v>
      </c>
      <c r="E1025" s="332">
        <v>0</v>
      </c>
      <c r="F1025" s="333" t="e">
        <v>#DIV/0!</v>
      </c>
      <c r="G1025" s="271"/>
    </row>
    <row r="1026" spans="1:7" s="319" customFormat="1" ht="12.75" hidden="1">
      <c r="A1026" s="315"/>
      <c r="B1026" s="320" t="s">
        <v>247</v>
      </c>
      <c r="C1026" s="317">
        <v>0</v>
      </c>
      <c r="D1026" s="317">
        <v>0</v>
      </c>
      <c r="E1026" s="317">
        <v>0</v>
      </c>
      <c r="F1026" s="318" t="e">
        <v>#DIV/0!</v>
      </c>
      <c r="G1026" s="271"/>
    </row>
    <row r="1027" spans="1:7" s="319" customFormat="1" ht="12.75" hidden="1">
      <c r="A1027" s="315"/>
      <c r="B1027" s="323" t="s">
        <v>248</v>
      </c>
      <c r="C1027" s="317">
        <v>0</v>
      </c>
      <c r="D1027" s="317">
        <v>0</v>
      </c>
      <c r="E1027" s="317">
        <v>0</v>
      </c>
      <c r="F1027" s="318" t="e">
        <v>#DIV/0!</v>
      </c>
      <c r="G1027" s="271"/>
    </row>
    <row r="1028" spans="1:7" s="319" customFormat="1" ht="12.75" hidden="1">
      <c r="A1028" s="315"/>
      <c r="B1028" s="324" t="s">
        <v>249</v>
      </c>
      <c r="C1028" s="317">
        <v>0</v>
      </c>
      <c r="D1028" s="322">
        <v>0</v>
      </c>
      <c r="E1028" s="322">
        <v>0</v>
      </c>
      <c r="F1028" s="318" t="e">
        <v>#DIV/0!</v>
      </c>
      <c r="G1028" s="271"/>
    </row>
    <row r="1029" spans="1:7" s="319" customFormat="1" ht="12.75" hidden="1">
      <c r="A1029" s="315"/>
      <c r="B1029" s="325" t="s">
        <v>250</v>
      </c>
      <c r="C1029" s="317">
        <v>0</v>
      </c>
      <c r="D1029" s="322">
        <v>0</v>
      </c>
      <c r="E1029" s="322">
        <v>0</v>
      </c>
      <c r="F1029" s="318" t="e">
        <v>#DIV/0!</v>
      </c>
      <c r="G1029" s="271"/>
    </row>
    <row r="1030" spans="1:7" s="319" customFormat="1" ht="12.75" hidden="1">
      <c r="A1030" s="315"/>
      <c r="B1030" s="324" t="s">
        <v>251</v>
      </c>
      <c r="C1030" s="317">
        <v>0</v>
      </c>
      <c r="D1030" s="322">
        <v>0</v>
      </c>
      <c r="E1030" s="322">
        <v>0</v>
      </c>
      <c r="F1030" s="318" t="e">
        <v>#DIV/0!</v>
      </c>
      <c r="G1030" s="271"/>
    </row>
    <row r="1031" spans="1:7" s="319" customFormat="1" ht="12.75" hidden="1">
      <c r="A1031" s="315"/>
      <c r="B1031" s="323" t="s">
        <v>295</v>
      </c>
      <c r="C1031" s="317">
        <v>0</v>
      </c>
      <c r="D1031" s="322"/>
      <c r="E1031" s="322"/>
      <c r="F1031" s="318" t="e">
        <v>#DIV/0!</v>
      </c>
      <c r="G1031" s="271"/>
    </row>
    <row r="1032" spans="1:7" s="319" customFormat="1" ht="12.75" hidden="1">
      <c r="A1032" s="315"/>
      <c r="B1032" s="323" t="s">
        <v>252</v>
      </c>
      <c r="C1032" s="317">
        <v>0</v>
      </c>
      <c r="D1032" s="317">
        <v>0</v>
      </c>
      <c r="E1032" s="317">
        <v>0</v>
      </c>
      <c r="F1032" s="318" t="e">
        <v>#DIV/0!</v>
      </c>
      <c r="G1032" s="271"/>
    </row>
    <row r="1033" spans="1:7" s="319" customFormat="1" ht="12.75" hidden="1">
      <c r="A1033" s="315"/>
      <c r="B1033" s="324" t="s">
        <v>274</v>
      </c>
      <c r="C1033" s="317">
        <v>0</v>
      </c>
      <c r="D1033" s="322">
        <v>0</v>
      </c>
      <c r="E1033" s="322">
        <v>0</v>
      </c>
      <c r="F1033" s="318" t="e">
        <v>#DIV/0!</v>
      </c>
      <c r="G1033" s="271"/>
    </row>
    <row r="1034" spans="1:7" s="319" customFormat="1" ht="12.75" hidden="1">
      <c r="A1034" s="315"/>
      <c r="B1034" s="324" t="s">
        <v>253</v>
      </c>
      <c r="C1034" s="317">
        <v>0</v>
      </c>
      <c r="D1034" s="322"/>
      <c r="E1034" s="322"/>
      <c r="F1034" s="318" t="e">
        <v>#DIV/0!</v>
      </c>
      <c r="G1034" s="271"/>
    </row>
    <row r="1035" spans="1:7" s="319" customFormat="1" ht="12.75" hidden="1">
      <c r="A1035" s="315"/>
      <c r="B1035" s="321" t="s">
        <v>195</v>
      </c>
      <c r="C1035" s="317">
        <v>0</v>
      </c>
      <c r="D1035" s="317">
        <v>0</v>
      </c>
      <c r="E1035" s="317">
        <v>0</v>
      </c>
      <c r="F1035" s="318" t="e">
        <v>#DIV/0!</v>
      </c>
      <c r="G1035" s="271"/>
    </row>
    <row r="1036" spans="1:7" s="319" customFormat="1" ht="25.5" hidden="1">
      <c r="A1036" s="315"/>
      <c r="B1036" s="343" t="s">
        <v>275</v>
      </c>
      <c r="C1036" s="317">
        <v>0</v>
      </c>
      <c r="D1036" s="317">
        <v>0</v>
      </c>
      <c r="E1036" s="317">
        <v>0</v>
      </c>
      <c r="F1036" s="318" t="e">
        <v>#DIV/0!</v>
      </c>
      <c r="G1036" s="271"/>
    </row>
    <row r="1037" spans="1:7" s="319" customFormat="1" ht="38.25" hidden="1">
      <c r="A1037" s="315"/>
      <c r="B1037" s="336" t="s">
        <v>299</v>
      </c>
      <c r="C1037" s="317">
        <v>0</v>
      </c>
      <c r="D1037" s="317">
        <v>0</v>
      </c>
      <c r="E1037" s="317">
        <v>0</v>
      </c>
      <c r="F1037" s="318" t="e">
        <v>#DIV/0!</v>
      </c>
      <c r="G1037" s="271"/>
    </row>
    <row r="1038" spans="1:7" s="319" customFormat="1" ht="38.25" customHeight="1" hidden="1">
      <c r="A1038" s="315"/>
      <c r="B1038" s="326" t="s">
        <v>336</v>
      </c>
      <c r="C1038" s="317">
        <v>0</v>
      </c>
      <c r="D1038" s="322">
        <v>0</v>
      </c>
      <c r="E1038" s="322">
        <v>0</v>
      </c>
      <c r="F1038" s="318" t="e">
        <v>#DIV/0!</v>
      </c>
      <c r="G1038" s="271"/>
    </row>
    <row r="1039" spans="1:7" s="319" customFormat="1" ht="12.75" hidden="1">
      <c r="A1039" s="315"/>
      <c r="B1039" s="320" t="s">
        <v>200</v>
      </c>
      <c r="C1039" s="317">
        <v>0</v>
      </c>
      <c r="D1039" s="317">
        <v>0</v>
      </c>
      <c r="E1039" s="317">
        <v>0</v>
      </c>
      <c r="F1039" s="318" t="e">
        <v>#DIV/0!</v>
      </c>
      <c r="G1039" s="271"/>
    </row>
    <row r="1040" spans="1:7" s="319" customFormat="1" ht="12.75" hidden="1">
      <c r="A1040" s="315"/>
      <c r="B1040" s="323" t="s">
        <v>254</v>
      </c>
      <c r="C1040" s="317">
        <v>0</v>
      </c>
      <c r="D1040" s="322">
        <v>0</v>
      </c>
      <c r="E1040" s="322">
        <v>0</v>
      </c>
      <c r="F1040" s="318" t="e">
        <v>#DIV/0!</v>
      </c>
      <c r="G1040" s="271"/>
    </row>
    <row r="1041" spans="1:7" s="319" customFormat="1" ht="12.75" hidden="1">
      <c r="A1041" s="315"/>
      <c r="B1041" s="316" t="s">
        <v>1151</v>
      </c>
      <c r="C1041" s="317">
        <v>0</v>
      </c>
      <c r="D1041" s="317">
        <v>0</v>
      </c>
      <c r="E1041" s="317" t="s">
        <v>1147</v>
      </c>
      <c r="F1041" s="318" t="s">
        <v>1147</v>
      </c>
      <c r="G1041" s="271"/>
    </row>
    <row r="1042" spans="1:7" s="319" customFormat="1" ht="12.75" hidden="1">
      <c r="A1042" s="315"/>
      <c r="B1042" s="316" t="s">
        <v>1152</v>
      </c>
      <c r="C1042" s="317">
        <v>0</v>
      </c>
      <c r="D1042" s="317">
        <v>0</v>
      </c>
      <c r="E1042" s="317">
        <v>0</v>
      </c>
      <c r="F1042" s="318" t="s">
        <v>1147</v>
      </c>
      <c r="G1042" s="271"/>
    </row>
    <row r="1043" spans="1:7" s="319" customFormat="1" ht="12.75" hidden="1">
      <c r="A1043" s="315"/>
      <c r="B1043" s="320" t="s">
        <v>258</v>
      </c>
      <c r="C1043" s="317">
        <v>0</v>
      </c>
      <c r="D1043" s="317">
        <v>0</v>
      </c>
      <c r="E1043" s="317">
        <v>0</v>
      </c>
      <c r="F1043" s="318" t="s">
        <v>1147</v>
      </c>
      <c r="G1043" s="271"/>
    </row>
    <row r="1044" spans="1:7" s="319" customFormat="1" ht="51" hidden="1">
      <c r="A1044" s="315"/>
      <c r="B1044" s="321" t="s">
        <v>279</v>
      </c>
      <c r="C1044" s="322">
        <v>0</v>
      </c>
      <c r="D1044" s="322">
        <v>0</v>
      </c>
      <c r="E1044" s="322">
        <v>0</v>
      </c>
      <c r="F1044" s="318" t="s">
        <v>1147</v>
      </c>
      <c r="G1044" s="271"/>
    </row>
    <row r="1045" spans="1:7" ht="12.75" hidden="1">
      <c r="A1045" s="268"/>
      <c r="B1045" s="272"/>
      <c r="C1045" s="151"/>
      <c r="D1045" s="153"/>
      <c r="E1045" s="153"/>
      <c r="F1045" s="270"/>
      <c r="G1045" s="271"/>
    </row>
    <row r="1046" spans="1:7" ht="12.75">
      <c r="A1046" s="268"/>
      <c r="B1046" s="137" t="s">
        <v>337</v>
      </c>
      <c r="C1046" s="151"/>
      <c r="D1046" s="153"/>
      <c r="E1046" s="153"/>
      <c r="F1046" s="270"/>
      <c r="G1046" s="271"/>
    </row>
    <row r="1047" spans="1:7" ht="12.75">
      <c r="A1047" s="268"/>
      <c r="B1047" s="272" t="s">
        <v>242</v>
      </c>
      <c r="C1047" s="306">
        <v>11300867</v>
      </c>
      <c r="D1047" s="306">
        <v>4749445</v>
      </c>
      <c r="E1047" s="306">
        <v>4751324</v>
      </c>
      <c r="F1047" s="267">
        <v>42.04388919894376</v>
      </c>
      <c r="G1047" s="273">
        <v>872137</v>
      </c>
    </row>
    <row r="1048" spans="1:7" ht="25.5">
      <c r="A1048" s="268"/>
      <c r="B1048" s="307" t="s">
        <v>243</v>
      </c>
      <c r="C1048" s="308">
        <v>4024</v>
      </c>
      <c r="D1048" s="153">
        <v>1676</v>
      </c>
      <c r="E1048" s="153">
        <v>3555</v>
      </c>
      <c r="F1048" s="270">
        <v>88.34493041749502</v>
      </c>
      <c r="G1048" s="271">
        <v>0</v>
      </c>
    </row>
    <row r="1049" spans="1:7" ht="12.75" hidden="1">
      <c r="A1049" s="268"/>
      <c r="B1049" s="293" t="s">
        <v>261</v>
      </c>
      <c r="C1049" s="308">
        <v>0</v>
      </c>
      <c r="D1049" s="153"/>
      <c r="E1049" s="153"/>
      <c r="F1049" s="270" t="e">
        <v>#DIV/0!</v>
      </c>
      <c r="G1049" s="271">
        <v>0</v>
      </c>
    </row>
    <row r="1050" spans="1:7" ht="12.75" hidden="1">
      <c r="A1050" s="268"/>
      <c r="B1050" s="307" t="s">
        <v>262</v>
      </c>
      <c r="C1050" s="308">
        <v>0</v>
      </c>
      <c r="D1050" s="308">
        <v>0</v>
      </c>
      <c r="E1050" s="308">
        <v>0</v>
      </c>
      <c r="F1050" s="270" t="e">
        <v>#DIV/0!</v>
      </c>
      <c r="G1050" s="271">
        <v>0</v>
      </c>
    </row>
    <row r="1051" spans="1:7" ht="12.75" hidden="1">
      <c r="A1051" s="268"/>
      <c r="B1051" s="289" t="s">
        <v>263</v>
      </c>
      <c r="C1051" s="308">
        <v>0</v>
      </c>
      <c r="D1051" s="308">
        <v>0</v>
      </c>
      <c r="E1051" s="308">
        <v>0</v>
      </c>
      <c r="F1051" s="270" t="e">
        <v>#DIV/0!</v>
      </c>
      <c r="G1051" s="271">
        <v>0</v>
      </c>
    </row>
    <row r="1052" spans="1:7" ht="12.75" hidden="1">
      <c r="A1052" s="268"/>
      <c r="B1052" s="311" t="s">
        <v>264</v>
      </c>
      <c r="C1052" s="308">
        <v>0</v>
      </c>
      <c r="D1052" s="308">
        <v>0</v>
      </c>
      <c r="E1052" s="308">
        <v>0</v>
      </c>
      <c r="F1052" s="270" t="e">
        <v>#DIV/0!</v>
      </c>
      <c r="G1052" s="271">
        <v>0</v>
      </c>
    </row>
    <row r="1053" spans="1:7" ht="12.75" hidden="1">
      <c r="A1053" s="268"/>
      <c r="B1053" s="334" t="s">
        <v>265</v>
      </c>
      <c r="C1053" s="308">
        <v>0</v>
      </c>
      <c r="D1053" s="308">
        <v>0</v>
      </c>
      <c r="E1053" s="308">
        <v>0</v>
      </c>
      <c r="F1053" s="270" t="e">
        <v>#DIV/0!</v>
      </c>
      <c r="G1053" s="271">
        <v>0</v>
      </c>
    </row>
    <row r="1054" spans="1:7" ht="63.75" hidden="1">
      <c r="A1054" s="268"/>
      <c r="B1054" s="335" t="s">
        <v>266</v>
      </c>
      <c r="C1054" s="308">
        <v>0</v>
      </c>
      <c r="D1054" s="153">
        <v>0</v>
      </c>
      <c r="E1054" s="153">
        <v>0</v>
      </c>
      <c r="F1054" s="270" t="e">
        <v>#DIV/0!</v>
      </c>
      <c r="G1054" s="271">
        <v>0</v>
      </c>
    </row>
    <row r="1055" spans="1:7" ht="12.75">
      <c r="A1055" s="268"/>
      <c r="B1055" s="293" t="s">
        <v>244</v>
      </c>
      <c r="C1055" s="308">
        <v>11296843</v>
      </c>
      <c r="D1055" s="308">
        <v>4747769</v>
      </c>
      <c r="E1055" s="308">
        <v>4747769</v>
      </c>
      <c r="F1055" s="270">
        <v>42.02739650360724</v>
      </c>
      <c r="G1055" s="271">
        <v>872137</v>
      </c>
    </row>
    <row r="1056" spans="1:7" ht="25.5">
      <c r="A1056" s="268"/>
      <c r="B1056" s="295" t="s">
        <v>245</v>
      </c>
      <c r="C1056" s="308">
        <v>11296843</v>
      </c>
      <c r="D1056" s="153">
        <v>4747769</v>
      </c>
      <c r="E1056" s="153">
        <v>4747769</v>
      </c>
      <c r="F1056" s="270">
        <v>42.02739650360724</v>
      </c>
      <c r="G1056" s="271">
        <v>872137</v>
      </c>
    </row>
    <row r="1057" spans="1:7" ht="12.75">
      <c r="A1057" s="268"/>
      <c r="B1057" s="272" t="s">
        <v>246</v>
      </c>
      <c r="C1057" s="151">
        <v>11300867</v>
      </c>
      <c r="D1057" s="151">
        <v>4749445</v>
      </c>
      <c r="E1057" s="151">
        <v>4294712</v>
      </c>
      <c r="F1057" s="267">
        <v>38.0033850500143</v>
      </c>
      <c r="G1057" s="273">
        <v>767200</v>
      </c>
    </row>
    <row r="1058" spans="1:7" ht="12.75">
      <c r="A1058" s="268"/>
      <c r="B1058" s="293" t="s">
        <v>247</v>
      </c>
      <c r="C1058" s="308">
        <v>11297867</v>
      </c>
      <c r="D1058" s="308">
        <v>4749445</v>
      </c>
      <c r="E1058" s="308">
        <v>4294712</v>
      </c>
      <c r="F1058" s="270">
        <v>38.013476349119706</v>
      </c>
      <c r="G1058" s="271">
        <v>767200</v>
      </c>
    </row>
    <row r="1059" spans="1:7" ht="12.75">
      <c r="A1059" s="268"/>
      <c r="B1059" s="289" t="s">
        <v>248</v>
      </c>
      <c r="C1059" s="308">
        <v>367505</v>
      </c>
      <c r="D1059" s="308">
        <v>160144</v>
      </c>
      <c r="E1059" s="308">
        <v>138848</v>
      </c>
      <c r="F1059" s="270">
        <v>37.781254676807116</v>
      </c>
      <c r="G1059" s="271">
        <v>23965</v>
      </c>
    </row>
    <row r="1060" spans="1:7" ht="12.75">
      <c r="A1060" s="268"/>
      <c r="B1060" s="311" t="s">
        <v>249</v>
      </c>
      <c r="C1060" s="308">
        <v>247223</v>
      </c>
      <c r="D1060" s="153">
        <v>95466</v>
      </c>
      <c r="E1060" s="153">
        <v>91360</v>
      </c>
      <c r="F1060" s="270">
        <v>36.95449048025467</v>
      </c>
      <c r="G1060" s="271">
        <v>21207</v>
      </c>
    </row>
    <row r="1061" spans="1:7" ht="12.75">
      <c r="A1061" s="268"/>
      <c r="B1061" s="313" t="s">
        <v>250</v>
      </c>
      <c r="C1061" s="308">
        <v>194794</v>
      </c>
      <c r="D1061" s="153">
        <v>73021</v>
      </c>
      <c r="E1061" s="153">
        <v>69711</v>
      </c>
      <c r="F1061" s="270">
        <v>35.78703656170108</v>
      </c>
      <c r="G1061" s="271">
        <v>16329</v>
      </c>
    </row>
    <row r="1062" spans="1:7" ht="12.75">
      <c r="A1062" s="268"/>
      <c r="B1062" s="311" t="s">
        <v>251</v>
      </c>
      <c r="C1062" s="308">
        <v>120282</v>
      </c>
      <c r="D1062" s="153">
        <v>64678</v>
      </c>
      <c r="E1062" s="153">
        <v>47488</v>
      </c>
      <c r="F1062" s="270">
        <v>39.48055403135964</v>
      </c>
      <c r="G1062" s="271">
        <v>2758</v>
      </c>
    </row>
    <row r="1063" spans="1:7" ht="12.75" hidden="1">
      <c r="A1063" s="268"/>
      <c r="B1063" s="289" t="s">
        <v>295</v>
      </c>
      <c r="C1063" s="308">
        <v>0</v>
      </c>
      <c r="D1063" s="153"/>
      <c r="E1063" s="153"/>
      <c r="F1063" s="270" t="e">
        <v>#DIV/0!</v>
      </c>
      <c r="G1063" s="271">
        <v>0</v>
      </c>
    </row>
    <row r="1064" spans="1:7" ht="12.75">
      <c r="A1064" s="268"/>
      <c r="B1064" s="289" t="s">
        <v>252</v>
      </c>
      <c r="C1064" s="308">
        <v>10930362</v>
      </c>
      <c r="D1064" s="308">
        <v>4589301</v>
      </c>
      <c r="E1064" s="308">
        <v>4155864</v>
      </c>
      <c r="F1064" s="270">
        <v>38.021284199004576</v>
      </c>
      <c r="G1064" s="271">
        <v>743235</v>
      </c>
    </row>
    <row r="1065" spans="1:7" ht="12.75">
      <c r="A1065" s="268"/>
      <c r="B1065" s="311" t="s">
        <v>274</v>
      </c>
      <c r="C1065" s="308">
        <v>10930362</v>
      </c>
      <c r="D1065" s="153">
        <v>4589301</v>
      </c>
      <c r="E1065" s="153">
        <v>4155864</v>
      </c>
      <c r="F1065" s="270">
        <v>38.021284199004576</v>
      </c>
      <c r="G1065" s="271">
        <v>743235</v>
      </c>
    </row>
    <row r="1066" spans="1:7" ht="12.75" hidden="1">
      <c r="A1066" s="268"/>
      <c r="B1066" s="311" t="s">
        <v>253</v>
      </c>
      <c r="C1066" s="308">
        <v>0</v>
      </c>
      <c r="D1066" s="153"/>
      <c r="E1066" s="153"/>
      <c r="F1066" s="270" t="e">
        <v>#DIV/0!</v>
      </c>
      <c r="G1066" s="271">
        <v>0</v>
      </c>
    </row>
    <row r="1067" spans="1:7" ht="12.75">
      <c r="A1067" s="268"/>
      <c r="B1067" s="293" t="s">
        <v>200</v>
      </c>
      <c r="C1067" s="308">
        <v>3000</v>
      </c>
      <c r="D1067" s="308">
        <v>0</v>
      </c>
      <c r="E1067" s="308">
        <v>0</v>
      </c>
      <c r="F1067" s="270">
        <v>0</v>
      </c>
      <c r="G1067" s="271">
        <v>0</v>
      </c>
    </row>
    <row r="1068" spans="1:7" ht="12.75">
      <c r="A1068" s="268"/>
      <c r="B1068" s="289" t="s">
        <v>254</v>
      </c>
      <c r="C1068" s="308">
        <v>3000</v>
      </c>
      <c r="D1068" s="153">
        <v>0</v>
      </c>
      <c r="E1068" s="153">
        <v>0</v>
      </c>
      <c r="F1068" s="270">
        <v>0</v>
      </c>
      <c r="G1068" s="271">
        <v>0</v>
      </c>
    </row>
    <row r="1069" spans="1:7" s="319" customFormat="1" ht="12.75" hidden="1">
      <c r="A1069" s="315"/>
      <c r="B1069" s="316" t="s">
        <v>1151</v>
      </c>
      <c r="C1069" s="317">
        <v>0</v>
      </c>
      <c r="D1069" s="317">
        <v>0</v>
      </c>
      <c r="E1069" s="317" t="s">
        <v>1147</v>
      </c>
      <c r="F1069" s="318" t="s">
        <v>1147</v>
      </c>
      <c r="G1069" s="271" t="e">
        <v>#VALUE!</v>
      </c>
    </row>
    <row r="1070" spans="1:7" s="319" customFormat="1" ht="12.75" hidden="1">
      <c r="A1070" s="315"/>
      <c r="B1070" s="316" t="s">
        <v>1152</v>
      </c>
      <c r="C1070" s="317">
        <v>0</v>
      </c>
      <c r="D1070" s="317">
        <v>0</v>
      </c>
      <c r="E1070" s="317">
        <v>0</v>
      </c>
      <c r="F1070" s="318" t="s">
        <v>1147</v>
      </c>
      <c r="G1070" s="271">
        <v>0</v>
      </c>
    </row>
    <row r="1071" spans="1:7" s="319" customFormat="1" ht="12.75" hidden="1">
      <c r="A1071" s="315"/>
      <c r="B1071" s="320" t="s">
        <v>258</v>
      </c>
      <c r="C1071" s="317">
        <v>0</v>
      </c>
      <c r="D1071" s="317">
        <v>0</v>
      </c>
      <c r="E1071" s="317">
        <v>0</v>
      </c>
      <c r="F1071" s="318" t="s">
        <v>1147</v>
      </c>
      <c r="G1071" s="271">
        <v>0</v>
      </c>
    </row>
    <row r="1072" spans="1:7" s="319" customFormat="1" ht="39" customHeight="1" hidden="1">
      <c r="A1072" s="315"/>
      <c r="B1072" s="321" t="s">
        <v>259</v>
      </c>
      <c r="C1072" s="317">
        <v>0</v>
      </c>
      <c r="D1072" s="322">
        <v>0</v>
      </c>
      <c r="E1072" s="322">
        <v>0</v>
      </c>
      <c r="F1072" s="318" t="s">
        <v>1147</v>
      </c>
      <c r="G1072" s="271">
        <v>0</v>
      </c>
    </row>
    <row r="1073" spans="1:7" ht="12.75">
      <c r="A1073" s="268"/>
      <c r="B1073" s="269"/>
      <c r="C1073" s="153"/>
      <c r="D1073" s="153"/>
      <c r="E1073" s="153"/>
      <c r="F1073" s="270"/>
      <c r="G1073" s="271"/>
    </row>
    <row r="1074" spans="1:7" ht="25.5">
      <c r="A1074" s="268"/>
      <c r="B1074" s="165" t="s">
        <v>338</v>
      </c>
      <c r="C1074" s="153"/>
      <c r="D1074" s="153"/>
      <c r="E1074" s="153"/>
      <c r="F1074" s="270"/>
      <c r="G1074" s="271"/>
    </row>
    <row r="1075" spans="1:7" ht="12.75">
      <c r="A1075" s="268"/>
      <c r="B1075" s="272" t="s">
        <v>242</v>
      </c>
      <c r="C1075" s="306">
        <v>6263180</v>
      </c>
      <c r="D1075" s="306">
        <v>1330763</v>
      </c>
      <c r="E1075" s="306">
        <v>1392616</v>
      </c>
      <c r="F1075" s="267">
        <v>22.23496690179749</v>
      </c>
      <c r="G1075" s="273">
        <v>496678</v>
      </c>
    </row>
    <row r="1076" spans="1:7" ht="25.5">
      <c r="A1076" s="268"/>
      <c r="B1076" s="307" t="s">
        <v>243</v>
      </c>
      <c r="C1076" s="308">
        <v>0</v>
      </c>
      <c r="D1076" s="153">
        <v>0</v>
      </c>
      <c r="E1076" s="153">
        <v>115</v>
      </c>
      <c r="F1076" s="270">
        <v>0</v>
      </c>
      <c r="G1076" s="142">
        <v>115</v>
      </c>
    </row>
    <row r="1077" spans="1:7" ht="12.75">
      <c r="A1077" s="268"/>
      <c r="B1077" s="293" t="s">
        <v>261</v>
      </c>
      <c r="C1077" s="308">
        <v>112449</v>
      </c>
      <c r="D1077" s="153">
        <v>68843</v>
      </c>
      <c r="E1077" s="153">
        <v>130581</v>
      </c>
      <c r="F1077" s="270">
        <v>116.12464317157112</v>
      </c>
      <c r="G1077" s="271">
        <v>0</v>
      </c>
    </row>
    <row r="1078" spans="1:7" s="319" customFormat="1" ht="12.75" hidden="1">
      <c r="A1078" s="315"/>
      <c r="B1078" s="329" t="s">
        <v>262</v>
      </c>
      <c r="C1078" s="317">
        <v>0</v>
      </c>
      <c r="D1078" s="317">
        <v>0</v>
      </c>
      <c r="E1078" s="317">
        <v>0</v>
      </c>
      <c r="F1078" s="318" t="e">
        <v>#DIV/0!</v>
      </c>
      <c r="G1078" s="271">
        <v>0</v>
      </c>
    </row>
    <row r="1079" spans="1:7" s="319" customFormat="1" ht="12.75" hidden="1">
      <c r="A1079" s="315"/>
      <c r="B1079" s="323" t="s">
        <v>263</v>
      </c>
      <c r="C1079" s="317">
        <v>0</v>
      </c>
      <c r="D1079" s="317">
        <v>0</v>
      </c>
      <c r="E1079" s="317">
        <v>0</v>
      </c>
      <c r="F1079" s="318" t="e">
        <v>#DIV/0!</v>
      </c>
      <c r="G1079" s="271">
        <v>0</v>
      </c>
    </row>
    <row r="1080" spans="1:7" s="319" customFormat="1" ht="25.5" hidden="1">
      <c r="A1080" s="315"/>
      <c r="B1080" s="343" t="s">
        <v>264</v>
      </c>
      <c r="C1080" s="317">
        <v>0</v>
      </c>
      <c r="D1080" s="317">
        <v>0</v>
      </c>
      <c r="E1080" s="317">
        <v>0</v>
      </c>
      <c r="F1080" s="318" t="e">
        <v>#DIV/0!</v>
      </c>
      <c r="G1080" s="271">
        <v>0</v>
      </c>
    </row>
    <row r="1081" spans="1:7" s="319" customFormat="1" ht="12.75" hidden="1">
      <c r="A1081" s="315"/>
      <c r="B1081" s="336" t="s">
        <v>265</v>
      </c>
      <c r="C1081" s="317">
        <v>0</v>
      </c>
      <c r="D1081" s="317">
        <v>0</v>
      </c>
      <c r="E1081" s="317">
        <v>0</v>
      </c>
      <c r="F1081" s="318" t="e">
        <v>#DIV/0!</v>
      </c>
      <c r="G1081" s="271">
        <v>0</v>
      </c>
    </row>
    <row r="1082" spans="1:7" s="319" customFormat="1" ht="63.75" hidden="1">
      <c r="A1082" s="315"/>
      <c r="B1082" s="326" t="s">
        <v>266</v>
      </c>
      <c r="C1082" s="317">
        <v>0</v>
      </c>
      <c r="D1082" s="317">
        <v>0</v>
      </c>
      <c r="E1082" s="317">
        <v>0</v>
      </c>
      <c r="F1082" s="318" t="e">
        <v>#DIV/0!</v>
      </c>
      <c r="G1082" s="271">
        <v>0</v>
      </c>
    </row>
    <row r="1083" spans="1:7" ht="12.75">
      <c r="A1083" s="268"/>
      <c r="B1083" s="293" t="s">
        <v>244</v>
      </c>
      <c r="C1083" s="308">
        <v>6150731</v>
      </c>
      <c r="D1083" s="308">
        <v>1261920</v>
      </c>
      <c r="E1083" s="308">
        <v>1261920</v>
      </c>
      <c r="F1083" s="270">
        <v>20.516585752165067</v>
      </c>
      <c r="G1083" s="271">
        <v>496563</v>
      </c>
    </row>
    <row r="1084" spans="1:7" ht="25.5">
      <c r="A1084" s="268"/>
      <c r="B1084" s="295" t="s">
        <v>245</v>
      </c>
      <c r="C1084" s="308">
        <v>6150731</v>
      </c>
      <c r="D1084" s="153">
        <v>1261920</v>
      </c>
      <c r="E1084" s="153">
        <v>1261920</v>
      </c>
      <c r="F1084" s="270">
        <v>20.516585752165067</v>
      </c>
      <c r="G1084" s="271">
        <v>496563</v>
      </c>
    </row>
    <row r="1085" spans="1:7" ht="12.75">
      <c r="A1085" s="268"/>
      <c r="B1085" s="272" t="s">
        <v>246</v>
      </c>
      <c r="C1085" s="151">
        <v>6281312</v>
      </c>
      <c r="D1085" s="151">
        <v>1348895</v>
      </c>
      <c r="E1085" s="151">
        <v>1234565</v>
      </c>
      <c r="F1085" s="267">
        <v>19.65457216581504</v>
      </c>
      <c r="G1085" s="273">
        <v>510764</v>
      </c>
    </row>
    <row r="1086" spans="1:7" ht="12.75">
      <c r="A1086" s="268"/>
      <c r="B1086" s="293" t="s">
        <v>247</v>
      </c>
      <c r="C1086" s="308">
        <v>3724281</v>
      </c>
      <c r="D1086" s="308">
        <v>969868</v>
      </c>
      <c r="E1086" s="308">
        <v>881035</v>
      </c>
      <c r="F1086" s="270">
        <v>23.6565124919414</v>
      </c>
      <c r="G1086" s="271">
        <v>159844</v>
      </c>
    </row>
    <row r="1087" spans="1:7" ht="12.75">
      <c r="A1087" s="268"/>
      <c r="B1087" s="289" t="s">
        <v>248</v>
      </c>
      <c r="C1087" s="308">
        <v>3678677</v>
      </c>
      <c r="D1087" s="308">
        <v>924264</v>
      </c>
      <c r="E1087" s="308">
        <v>835431</v>
      </c>
      <c r="F1087" s="270">
        <v>22.71009387342243</v>
      </c>
      <c r="G1087" s="271">
        <v>159844</v>
      </c>
    </row>
    <row r="1088" spans="1:7" ht="12.75">
      <c r="A1088" s="268"/>
      <c r="B1088" s="311" t="s">
        <v>249</v>
      </c>
      <c r="C1088" s="308">
        <v>1452472</v>
      </c>
      <c r="D1088" s="153">
        <v>560460</v>
      </c>
      <c r="E1088" s="153">
        <v>518730</v>
      </c>
      <c r="F1088" s="270">
        <v>35.713597232855435</v>
      </c>
      <c r="G1088" s="271">
        <v>101319</v>
      </c>
    </row>
    <row r="1089" spans="1:7" ht="12.75">
      <c r="A1089" s="268"/>
      <c r="B1089" s="313" t="s">
        <v>250</v>
      </c>
      <c r="C1089" s="308">
        <v>1111425</v>
      </c>
      <c r="D1089" s="153">
        <v>407721</v>
      </c>
      <c r="E1089" s="153">
        <v>376254</v>
      </c>
      <c r="F1089" s="270">
        <v>33.85329644375464</v>
      </c>
      <c r="G1089" s="271">
        <v>82654</v>
      </c>
    </row>
    <row r="1090" spans="1:7" ht="12.75">
      <c r="A1090" s="268"/>
      <c r="B1090" s="311" t="s">
        <v>251</v>
      </c>
      <c r="C1090" s="308">
        <v>2226205</v>
      </c>
      <c r="D1090" s="153">
        <v>363804</v>
      </c>
      <c r="E1090" s="153">
        <v>316701</v>
      </c>
      <c r="F1090" s="270">
        <v>14.226048364818155</v>
      </c>
      <c r="G1090" s="271">
        <v>58525</v>
      </c>
    </row>
    <row r="1091" spans="1:7" s="319" customFormat="1" ht="12.75" hidden="1">
      <c r="A1091" s="315"/>
      <c r="B1091" s="323" t="s">
        <v>295</v>
      </c>
      <c r="C1091" s="317">
        <v>0</v>
      </c>
      <c r="D1091" s="322"/>
      <c r="E1091" s="322"/>
      <c r="F1091" s="318" t="e">
        <v>#DIV/0!</v>
      </c>
      <c r="G1091" s="271">
        <v>0</v>
      </c>
    </row>
    <row r="1092" spans="1:7" ht="12.75">
      <c r="A1092" s="268"/>
      <c r="B1092" s="289" t="s">
        <v>252</v>
      </c>
      <c r="C1092" s="308">
        <v>18132</v>
      </c>
      <c r="D1092" s="308">
        <v>18132</v>
      </c>
      <c r="E1092" s="308">
        <v>18132</v>
      </c>
      <c r="F1092" s="270">
        <v>100</v>
      </c>
      <c r="G1092" s="271">
        <v>0</v>
      </c>
    </row>
    <row r="1093" spans="1:7" ht="12.75">
      <c r="A1093" s="268"/>
      <c r="B1093" s="311" t="s">
        <v>274</v>
      </c>
      <c r="C1093" s="308">
        <v>18132</v>
      </c>
      <c r="D1093" s="153">
        <v>18132</v>
      </c>
      <c r="E1093" s="153">
        <v>18132</v>
      </c>
      <c r="F1093" s="270">
        <v>100</v>
      </c>
      <c r="G1093" s="271">
        <v>0</v>
      </c>
    </row>
    <row r="1094" spans="1:7" s="319" customFormat="1" ht="12.75" hidden="1">
      <c r="A1094" s="315"/>
      <c r="B1094" s="324" t="s">
        <v>253</v>
      </c>
      <c r="C1094" s="317">
        <v>0</v>
      </c>
      <c r="D1094" s="322"/>
      <c r="E1094" s="322"/>
      <c r="F1094" s="270" t="e">
        <v>#DIV/0!</v>
      </c>
      <c r="G1094" s="271">
        <v>0</v>
      </c>
    </row>
    <row r="1095" spans="1:7" ht="12.75">
      <c r="A1095" s="268"/>
      <c r="B1095" s="289" t="s">
        <v>195</v>
      </c>
      <c r="C1095" s="308">
        <v>27472</v>
      </c>
      <c r="D1095" s="308">
        <v>27472</v>
      </c>
      <c r="E1095" s="308">
        <v>27472</v>
      </c>
      <c r="F1095" s="270">
        <v>100</v>
      </c>
      <c r="G1095" s="271">
        <v>0</v>
      </c>
    </row>
    <row r="1096" spans="1:7" ht="25.5">
      <c r="A1096" s="268"/>
      <c r="B1096" s="290" t="s">
        <v>275</v>
      </c>
      <c r="C1096" s="308">
        <v>27472</v>
      </c>
      <c r="D1096" s="308">
        <v>27472</v>
      </c>
      <c r="E1096" s="308">
        <v>27472</v>
      </c>
      <c r="F1096" s="270">
        <v>100</v>
      </c>
      <c r="G1096" s="271">
        <v>0</v>
      </c>
    </row>
    <row r="1097" spans="1:7" ht="38.25">
      <c r="A1097" s="268"/>
      <c r="B1097" s="334" t="s">
        <v>299</v>
      </c>
      <c r="C1097" s="308">
        <v>27472</v>
      </c>
      <c r="D1097" s="308">
        <v>27472</v>
      </c>
      <c r="E1097" s="308">
        <v>27472</v>
      </c>
      <c r="F1097" s="270">
        <v>100</v>
      </c>
      <c r="G1097" s="271">
        <v>0</v>
      </c>
    </row>
    <row r="1098" spans="1:7" ht="51">
      <c r="A1098" s="268"/>
      <c r="B1098" s="335" t="s">
        <v>301</v>
      </c>
      <c r="C1098" s="308">
        <v>27472</v>
      </c>
      <c r="D1098" s="153">
        <v>27472</v>
      </c>
      <c r="E1098" s="153">
        <v>27472</v>
      </c>
      <c r="F1098" s="270">
        <v>100</v>
      </c>
      <c r="G1098" s="271">
        <v>0</v>
      </c>
    </row>
    <row r="1099" spans="1:7" ht="12.75">
      <c r="A1099" s="268"/>
      <c r="B1099" s="293" t="s">
        <v>200</v>
      </c>
      <c r="C1099" s="308">
        <v>2557031</v>
      </c>
      <c r="D1099" s="308">
        <v>379027</v>
      </c>
      <c r="E1099" s="308">
        <v>353530</v>
      </c>
      <c r="F1099" s="270">
        <v>13.825800312941064</v>
      </c>
      <c r="G1099" s="271">
        <v>350920</v>
      </c>
    </row>
    <row r="1100" spans="1:7" ht="12.75">
      <c r="A1100" s="268"/>
      <c r="B1100" s="289" t="s">
        <v>254</v>
      </c>
      <c r="C1100" s="308">
        <v>2557031</v>
      </c>
      <c r="D1100" s="153">
        <v>379027</v>
      </c>
      <c r="E1100" s="153">
        <v>353530</v>
      </c>
      <c r="F1100" s="270">
        <v>13.825800312941064</v>
      </c>
      <c r="G1100" s="271">
        <v>350920</v>
      </c>
    </row>
    <row r="1101" spans="1:7" ht="12.75">
      <c r="A1101" s="268"/>
      <c r="B1101" s="276" t="s">
        <v>1151</v>
      </c>
      <c r="C1101" s="153">
        <v>-18132</v>
      </c>
      <c r="D1101" s="153">
        <v>-18132</v>
      </c>
      <c r="E1101" s="153" t="s">
        <v>1147</v>
      </c>
      <c r="F1101" s="270" t="s">
        <v>1147</v>
      </c>
      <c r="G1101" s="270" t="s">
        <v>1147</v>
      </c>
    </row>
    <row r="1102" spans="1:7" ht="12.75">
      <c r="A1102" s="268"/>
      <c r="B1102" s="276" t="s">
        <v>1152</v>
      </c>
      <c r="C1102" s="308">
        <v>18132</v>
      </c>
      <c r="D1102" s="308">
        <v>18132</v>
      </c>
      <c r="E1102" s="308">
        <v>18132</v>
      </c>
      <c r="F1102" s="270" t="s">
        <v>1147</v>
      </c>
      <c r="G1102" s="271">
        <v>0</v>
      </c>
    </row>
    <row r="1103" spans="1:7" s="319" customFormat="1" ht="12.75" hidden="1">
      <c r="A1103" s="315"/>
      <c r="B1103" s="320" t="s">
        <v>1156</v>
      </c>
      <c r="C1103" s="317">
        <v>0</v>
      </c>
      <c r="D1103" s="317">
        <v>0</v>
      </c>
      <c r="E1103" s="317">
        <v>0</v>
      </c>
      <c r="F1103" s="318" t="e">
        <v>#DIV/0!</v>
      </c>
      <c r="G1103" s="271">
        <v>0</v>
      </c>
    </row>
    <row r="1104" spans="1:7" s="319" customFormat="1" ht="12.75" hidden="1">
      <c r="A1104" s="315"/>
      <c r="B1104" s="320" t="s">
        <v>1157</v>
      </c>
      <c r="C1104" s="317">
        <v>0</v>
      </c>
      <c r="D1104" s="317">
        <v>0</v>
      </c>
      <c r="E1104" s="317">
        <v>0</v>
      </c>
      <c r="F1104" s="318" t="e">
        <v>#DIV/0!</v>
      </c>
      <c r="G1104" s="271">
        <v>0</v>
      </c>
    </row>
    <row r="1105" spans="1:7" ht="12.75">
      <c r="A1105" s="268"/>
      <c r="B1105" s="293" t="s">
        <v>258</v>
      </c>
      <c r="C1105" s="308">
        <v>18132</v>
      </c>
      <c r="D1105" s="308">
        <v>18132</v>
      </c>
      <c r="E1105" s="308">
        <v>18132</v>
      </c>
      <c r="F1105" s="270" t="s">
        <v>1147</v>
      </c>
      <c r="G1105" s="271">
        <v>0</v>
      </c>
    </row>
    <row r="1106" spans="1:7" ht="38.25">
      <c r="A1106" s="268"/>
      <c r="B1106" s="295" t="s">
        <v>339</v>
      </c>
      <c r="C1106" s="308">
        <v>18132</v>
      </c>
      <c r="D1106" s="153">
        <v>18132</v>
      </c>
      <c r="E1106" s="153">
        <v>18132</v>
      </c>
      <c r="F1106" s="270" t="s">
        <v>1147</v>
      </c>
      <c r="G1106" s="271">
        <v>0</v>
      </c>
    </row>
    <row r="1107" spans="1:7" ht="12.75">
      <c r="A1107" s="268"/>
      <c r="B1107" s="295"/>
      <c r="C1107" s="308"/>
      <c r="D1107" s="153"/>
      <c r="E1107" s="153"/>
      <c r="F1107" s="270"/>
      <c r="G1107" s="271"/>
    </row>
    <row r="1108" spans="1:7" ht="25.5">
      <c r="A1108" s="268"/>
      <c r="B1108" s="347" t="s">
        <v>340</v>
      </c>
      <c r="C1108" s="308"/>
      <c r="D1108" s="153"/>
      <c r="E1108" s="153"/>
      <c r="F1108" s="270"/>
      <c r="G1108" s="271"/>
    </row>
    <row r="1109" spans="1:7" ht="12.75">
      <c r="A1109" s="268"/>
      <c r="B1109" s="272" t="s">
        <v>242</v>
      </c>
      <c r="C1109" s="306">
        <v>87882464</v>
      </c>
      <c r="D1109" s="306">
        <v>43877796</v>
      </c>
      <c r="E1109" s="306">
        <v>45664692</v>
      </c>
      <c r="F1109" s="267">
        <v>51.96109658463832</v>
      </c>
      <c r="G1109" s="273">
        <v>2603368</v>
      </c>
    </row>
    <row r="1110" spans="1:7" ht="25.5">
      <c r="A1110" s="268"/>
      <c r="B1110" s="307" t="s">
        <v>243</v>
      </c>
      <c r="C1110" s="308">
        <v>94170</v>
      </c>
      <c r="D1110" s="153">
        <v>0</v>
      </c>
      <c r="E1110" s="153">
        <v>71</v>
      </c>
      <c r="F1110" s="270">
        <v>0</v>
      </c>
      <c r="G1110" s="271">
        <v>71</v>
      </c>
    </row>
    <row r="1111" spans="1:7" ht="12.75">
      <c r="A1111" s="268"/>
      <c r="B1111" s="293" t="s">
        <v>261</v>
      </c>
      <c r="C1111" s="308">
        <v>2057258</v>
      </c>
      <c r="D1111" s="308">
        <v>190687</v>
      </c>
      <c r="E1111" s="308">
        <v>1977513</v>
      </c>
      <c r="F1111" s="270">
        <v>96.12372390823126</v>
      </c>
      <c r="G1111" s="271">
        <v>173</v>
      </c>
    </row>
    <row r="1112" spans="1:7" ht="25.5">
      <c r="A1112" s="268"/>
      <c r="B1112" s="295" t="s">
        <v>282</v>
      </c>
      <c r="C1112" s="308">
        <v>16691</v>
      </c>
      <c r="D1112" s="153">
        <v>0</v>
      </c>
      <c r="E1112" s="153">
        <v>0</v>
      </c>
      <c r="F1112" s="270">
        <v>0</v>
      </c>
      <c r="G1112" s="142">
        <v>0</v>
      </c>
    </row>
    <row r="1113" spans="1:7" ht="12.75">
      <c r="A1113" s="268"/>
      <c r="B1113" s="307" t="s">
        <v>262</v>
      </c>
      <c r="C1113" s="308">
        <v>1408207</v>
      </c>
      <c r="D1113" s="308">
        <v>376611</v>
      </c>
      <c r="E1113" s="308">
        <v>376610</v>
      </c>
      <c r="F1113" s="270">
        <v>26.74393750350623</v>
      </c>
      <c r="G1113" s="271">
        <v>221056</v>
      </c>
    </row>
    <row r="1114" spans="1:7" ht="12.75">
      <c r="A1114" s="268"/>
      <c r="B1114" s="289" t="s">
        <v>263</v>
      </c>
      <c r="C1114" s="308">
        <v>1408207</v>
      </c>
      <c r="D1114" s="308">
        <v>376611</v>
      </c>
      <c r="E1114" s="308">
        <v>376610</v>
      </c>
      <c r="F1114" s="270">
        <v>26.74393750350623</v>
      </c>
      <c r="G1114" s="271">
        <v>221056</v>
      </c>
    </row>
    <row r="1115" spans="1:7" ht="12.75">
      <c r="A1115" s="268"/>
      <c r="B1115" s="311" t="s">
        <v>264</v>
      </c>
      <c r="C1115" s="308">
        <v>1408207</v>
      </c>
      <c r="D1115" s="308">
        <v>376611</v>
      </c>
      <c r="E1115" s="308">
        <v>376610</v>
      </c>
      <c r="F1115" s="270">
        <v>26.74393750350623</v>
      </c>
      <c r="G1115" s="271">
        <v>221056</v>
      </c>
    </row>
    <row r="1116" spans="1:7" ht="51">
      <c r="A1116" s="268"/>
      <c r="B1116" s="334" t="s">
        <v>272</v>
      </c>
      <c r="C1116" s="308">
        <v>1408207</v>
      </c>
      <c r="D1116" s="308">
        <v>376611</v>
      </c>
      <c r="E1116" s="308">
        <v>376610</v>
      </c>
      <c r="F1116" s="270">
        <v>26.74393750350623</v>
      </c>
      <c r="G1116" s="271">
        <v>221056</v>
      </c>
    </row>
    <row r="1117" spans="1:7" ht="63.75">
      <c r="A1117" s="268"/>
      <c r="B1117" s="335" t="s">
        <v>341</v>
      </c>
      <c r="C1117" s="308">
        <v>1408207</v>
      </c>
      <c r="D1117" s="308">
        <v>376611</v>
      </c>
      <c r="E1117" s="308">
        <v>376610</v>
      </c>
      <c r="F1117" s="270">
        <v>26.74393750350623</v>
      </c>
      <c r="G1117" s="271">
        <v>221056</v>
      </c>
    </row>
    <row r="1118" spans="1:7" s="319" customFormat="1" ht="12.75" hidden="1">
      <c r="A1118" s="315"/>
      <c r="B1118" s="336" t="s">
        <v>265</v>
      </c>
      <c r="C1118" s="317">
        <v>0</v>
      </c>
      <c r="D1118" s="317">
        <v>0</v>
      </c>
      <c r="E1118" s="317">
        <v>0</v>
      </c>
      <c r="F1118" s="318" t="e">
        <v>#DIV/0!</v>
      </c>
      <c r="G1118" s="271">
        <v>0</v>
      </c>
    </row>
    <row r="1119" spans="1:7" s="319" customFormat="1" ht="63.75" hidden="1">
      <c r="A1119" s="315"/>
      <c r="B1119" s="326" t="s">
        <v>266</v>
      </c>
      <c r="C1119" s="317">
        <v>0</v>
      </c>
      <c r="D1119" s="317">
        <v>0</v>
      </c>
      <c r="E1119" s="317">
        <v>0</v>
      </c>
      <c r="F1119" s="318" t="e">
        <v>#DIV/0!</v>
      </c>
      <c r="G1119" s="271">
        <v>0</v>
      </c>
    </row>
    <row r="1120" spans="1:7" ht="12.75">
      <c r="A1120" s="268"/>
      <c r="B1120" s="293" t="s">
        <v>244</v>
      </c>
      <c r="C1120" s="308">
        <v>84322829</v>
      </c>
      <c r="D1120" s="308">
        <v>43310498</v>
      </c>
      <c r="E1120" s="308">
        <v>43310498</v>
      </c>
      <c r="F1120" s="270">
        <v>51.36271934140161</v>
      </c>
      <c r="G1120" s="271">
        <v>2382068</v>
      </c>
    </row>
    <row r="1121" spans="1:7" ht="25.5">
      <c r="A1121" s="268"/>
      <c r="B1121" s="295" t="s">
        <v>245</v>
      </c>
      <c r="C1121" s="308">
        <v>84322829</v>
      </c>
      <c r="D1121" s="153">
        <v>43310498</v>
      </c>
      <c r="E1121" s="153">
        <v>43310498</v>
      </c>
      <c r="F1121" s="270">
        <v>51.36271934140161</v>
      </c>
      <c r="G1121" s="271">
        <v>2382068</v>
      </c>
    </row>
    <row r="1122" spans="1:7" ht="12.75">
      <c r="A1122" s="268"/>
      <c r="B1122" s="272" t="s">
        <v>246</v>
      </c>
      <c r="C1122" s="151">
        <v>89649571</v>
      </c>
      <c r="D1122" s="151">
        <v>43886496</v>
      </c>
      <c r="E1122" s="151">
        <v>40787446</v>
      </c>
      <c r="F1122" s="267">
        <v>45.49653227007634</v>
      </c>
      <c r="G1122" s="273">
        <v>2271418</v>
      </c>
    </row>
    <row r="1123" spans="1:7" ht="12.75">
      <c r="A1123" s="268"/>
      <c r="B1123" s="293" t="s">
        <v>247</v>
      </c>
      <c r="C1123" s="308">
        <v>21341824</v>
      </c>
      <c r="D1123" s="308">
        <v>7634588</v>
      </c>
      <c r="E1123" s="308">
        <v>7047597</v>
      </c>
      <c r="F1123" s="270">
        <v>33.022467995237896</v>
      </c>
      <c r="G1123" s="271">
        <v>690953</v>
      </c>
    </row>
    <row r="1124" spans="1:7" ht="12.75">
      <c r="A1124" s="268"/>
      <c r="B1124" s="289" t="s">
        <v>248</v>
      </c>
      <c r="C1124" s="308">
        <v>8573956</v>
      </c>
      <c r="D1124" s="308">
        <v>2131539</v>
      </c>
      <c r="E1124" s="308">
        <v>1994249</v>
      </c>
      <c r="F1124" s="270">
        <v>23.259379917508323</v>
      </c>
      <c r="G1124" s="271">
        <v>389217</v>
      </c>
    </row>
    <row r="1125" spans="1:7" ht="12.75">
      <c r="A1125" s="268"/>
      <c r="B1125" s="311" t="s">
        <v>249</v>
      </c>
      <c r="C1125" s="308">
        <v>5268550</v>
      </c>
      <c r="D1125" s="153">
        <v>1550863</v>
      </c>
      <c r="E1125" s="153">
        <v>1498857</v>
      </c>
      <c r="F1125" s="270">
        <v>28.44913685928766</v>
      </c>
      <c r="G1125" s="271">
        <v>325870</v>
      </c>
    </row>
    <row r="1126" spans="1:7" ht="12.75">
      <c r="A1126" s="268"/>
      <c r="B1126" s="313" t="s">
        <v>250</v>
      </c>
      <c r="C1126" s="308">
        <v>3962365</v>
      </c>
      <c r="D1126" s="153">
        <v>1185899</v>
      </c>
      <c r="E1126" s="153">
        <v>1142448</v>
      </c>
      <c r="F1126" s="270">
        <v>28.832477573368433</v>
      </c>
      <c r="G1126" s="271">
        <v>252098</v>
      </c>
    </row>
    <row r="1127" spans="1:7" ht="12.75">
      <c r="A1127" s="268"/>
      <c r="B1127" s="311" t="s">
        <v>251</v>
      </c>
      <c r="C1127" s="308">
        <v>3305406</v>
      </c>
      <c r="D1127" s="153">
        <v>580676</v>
      </c>
      <c r="E1127" s="153">
        <v>495392</v>
      </c>
      <c r="F1127" s="270">
        <v>14.987326821576533</v>
      </c>
      <c r="G1127" s="271">
        <v>63347</v>
      </c>
    </row>
    <row r="1128" spans="1:7" ht="12.75" hidden="1">
      <c r="A1128" s="268"/>
      <c r="B1128" s="289" t="s">
        <v>295</v>
      </c>
      <c r="C1128" s="308">
        <v>0</v>
      </c>
      <c r="D1128" s="153"/>
      <c r="E1128" s="153"/>
      <c r="F1128" s="270" t="e">
        <v>#DIV/0!</v>
      </c>
      <c r="G1128" s="271">
        <v>0</v>
      </c>
    </row>
    <row r="1129" spans="1:7" ht="12.75">
      <c r="A1129" s="268"/>
      <c r="B1129" s="289" t="s">
        <v>252</v>
      </c>
      <c r="C1129" s="308">
        <v>7781368</v>
      </c>
      <c r="D1129" s="308">
        <v>1807432</v>
      </c>
      <c r="E1129" s="308">
        <v>1401004</v>
      </c>
      <c r="F1129" s="270">
        <v>18.004597649153723</v>
      </c>
      <c r="G1129" s="271">
        <v>286370</v>
      </c>
    </row>
    <row r="1130" spans="1:7" ht="12.75">
      <c r="A1130" s="268"/>
      <c r="B1130" s="311" t="s">
        <v>274</v>
      </c>
      <c r="C1130" s="308">
        <v>7781368</v>
      </c>
      <c r="D1130" s="153">
        <v>1807432</v>
      </c>
      <c r="E1130" s="153">
        <v>1401004</v>
      </c>
      <c r="F1130" s="270">
        <v>18.004597649153723</v>
      </c>
      <c r="G1130" s="271">
        <v>286370</v>
      </c>
    </row>
    <row r="1131" spans="1:7" ht="12.75" hidden="1">
      <c r="A1131" s="268"/>
      <c r="B1131" s="311" t="s">
        <v>253</v>
      </c>
      <c r="C1131" s="308">
        <v>0</v>
      </c>
      <c r="D1131" s="153"/>
      <c r="E1131" s="153"/>
      <c r="F1131" s="270" t="e">
        <v>#DIV/0!</v>
      </c>
      <c r="G1131" s="271">
        <v>0</v>
      </c>
    </row>
    <row r="1132" spans="1:7" ht="25.5">
      <c r="A1132" s="268"/>
      <c r="B1132" s="295" t="s">
        <v>256</v>
      </c>
      <c r="C1132" s="308">
        <v>670027</v>
      </c>
      <c r="D1132" s="308">
        <v>101518</v>
      </c>
      <c r="E1132" s="308">
        <v>58245</v>
      </c>
      <c r="F1132" s="270">
        <v>8.692933269853304</v>
      </c>
      <c r="G1132" s="271">
        <v>0</v>
      </c>
    </row>
    <row r="1133" spans="1:7" ht="25.5" hidden="1">
      <c r="A1133" s="268"/>
      <c r="B1133" s="290" t="s">
        <v>287</v>
      </c>
      <c r="C1133" s="308">
        <v>0</v>
      </c>
      <c r="D1133" s="153"/>
      <c r="E1133" s="153"/>
      <c r="F1133" s="270" t="e">
        <v>#DIV/0!</v>
      </c>
      <c r="G1133" s="271">
        <v>0</v>
      </c>
    </row>
    <row r="1134" spans="1:7" ht="12.75">
      <c r="A1134" s="268"/>
      <c r="B1134" s="290" t="s">
        <v>257</v>
      </c>
      <c r="C1134" s="308">
        <v>670027</v>
      </c>
      <c r="D1134" s="153">
        <v>101518</v>
      </c>
      <c r="E1134" s="153">
        <v>58245</v>
      </c>
      <c r="F1134" s="270">
        <v>8.692933269853304</v>
      </c>
      <c r="G1134" s="271">
        <v>0</v>
      </c>
    </row>
    <row r="1135" spans="1:7" ht="12.75">
      <c r="A1135" s="268"/>
      <c r="B1135" s="289" t="s">
        <v>195</v>
      </c>
      <c r="C1135" s="153">
        <v>4316473</v>
      </c>
      <c r="D1135" s="153">
        <v>3594099</v>
      </c>
      <c r="E1135" s="153">
        <v>3594099</v>
      </c>
      <c r="F1135" s="270">
        <v>83.26471635522799</v>
      </c>
      <c r="G1135" s="271">
        <v>15366</v>
      </c>
    </row>
    <row r="1136" spans="1:7" ht="25.5" hidden="1">
      <c r="A1136" s="268"/>
      <c r="B1136" s="290" t="s">
        <v>275</v>
      </c>
      <c r="C1136" s="153">
        <v>0</v>
      </c>
      <c r="D1136" s="153"/>
      <c r="E1136" s="153"/>
      <c r="F1136" s="270" t="e">
        <v>#DIV/0!</v>
      </c>
      <c r="G1136" s="271">
        <v>0</v>
      </c>
    </row>
    <row r="1137" spans="1:7" ht="38.25" hidden="1">
      <c r="A1137" s="268"/>
      <c r="B1137" s="334" t="s">
        <v>276</v>
      </c>
      <c r="C1137" s="153">
        <v>0</v>
      </c>
      <c r="D1137" s="153"/>
      <c r="E1137" s="153"/>
      <c r="F1137" s="270" t="e">
        <v>#DIV/0!</v>
      </c>
      <c r="G1137" s="271">
        <v>0</v>
      </c>
    </row>
    <row r="1138" spans="1:7" ht="25.5">
      <c r="A1138" s="268"/>
      <c r="B1138" s="290" t="s">
        <v>288</v>
      </c>
      <c r="C1138" s="153">
        <v>753790</v>
      </c>
      <c r="D1138" s="153">
        <v>89166</v>
      </c>
      <c r="E1138" s="153">
        <v>89166</v>
      </c>
      <c r="F1138" s="270">
        <v>11.829023998726436</v>
      </c>
      <c r="G1138" s="271">
        <v>11908</v>
      </c>
    </row>
    <row r="1139" spans="1:7" ht="51">
      <c r="A1139" s="268"/>
      <c r="B1139" s="290" t="s">
        <v>289</v>
      </c>
      <c r="C1139" s="153">
        <v>3545992</v>
      </c>
      <c r="D1139" s="153">
        <v>3504933</v>
      </c>
      <c r="E1139" s="153">
        <v>3504933</v>
      </c>
      <c r="F1139" s="270">
        <v>98.84210116661289</v>
      </c>
      <c r="G1139" s="271">
        <v>3458</v>
      </c>
    </row>
    <row r="1140" spans="1:7" ht="25.5">
      <c r="A1140" s="268"/>
      <c r="B1140" s="290" t="s">
        <v>342</v>
      </c>
      <c r="C1140" s="153">
        <v>16691</v>
      </c>
      <c r="D1140" s="153">
        <v>0</v>
      </c>
      <c r="E1140" s="153">
        <v>0</v>
      </c>
      <c r="F1140" s="270">
        <v>0</v>
      </c>
      <c r="G1140" s="142">
        <v>0</v>
      </c>
    </row>
    <row r="1141" spans="1:7" ht="51">
      <c r="A1141" s="268"/>
      <c r="B1141" s="334" t="s">
        <v>291</v>
      </c>
      <c r="C1141" s="153">
        <v>16691</v>
      </c>
      <c r="D1141" s="153">
        <v>0</v>
      </c>
      <c r="E1141" s="153">
        <v>0</v>
      </c>
      <c r="F1141" s="270">
        <v>0</v>
      </c>
      <c r="G1141" s="142">
        <v>0</v>
      </c>
    </row>
    <row r="1142" spans="1:7" ht="12" customHeight="1">
      <c r="A1142" s="268"/>
      <c r="B1142" s="293" t="s">
        <v>200</v>
      </c>
      <c r="C1142" s="308">
        <v>68307747</v>
      </c>
      <c r="D1142" s="308">
        <v>36251908</v>
      </c>
      <c r="E1142" s="308">
        <v>33739849</v>
      </c>
      <c r="F1142" s="270">
        <v>49.39388353710451</v>
      </c>
      <c r="G1142" s="271">
        <v>1580465</v>
      </c>
    </row>
    <row r="1143" spans="1:7" ht="12.75">
      <c r="A1143" s="268"/>
      <c r="B1143" s="289" t="s">
        <v>254</v>
      </c>
      <c r="C1143" s="308">
        <v>328372</v>
      </c>
      <c r="D1143" s="153">
        <v>113809</v>
      </c>
      <c r="E1143" s="153">
        <v>27710</v>
      </c>
      <c r="F1143" s="270">
        <v>8.438600124249326</v>
      </c>
      <c r="G1143" s="271">
        <v>0</v>
      </c>
    </row>
    <row r="1144" spans="1:7" ht="12.75">
      <c r="A1144" s="268"/>
      <c r="B1144" s="289" t="s">
        <v>277</v>
      </c>
      <c r="C1144" s="308">
        <v>67979375</v>
      </c>
      <c r="D1144" s="308">
        <v>36138099</v>
      </c>
      <c r="E1144" s="308">
        <v>33712139</v>
      </c>
      <c r="F1144" s="270">
        <v>49.591716605220334</v>
      </c>
      <c r="G1144" s="271">
        <v>1580465</v>
      </c>
    </row>
    <row r="1145" spans="1:7" ht="38.25">
      <c r="A1145" s="268"/>
      <c r="B1145" s="290" t="s">
        <v>292</v>
      </c>
      <c r="C1145" s="308">
        <v>67979375</v>
      </c>
      <c r="D1145" s="308">
        <v>36138099</v>
      </c>
      <c r="E1145" s="308">
        <v>33712139</v>
      </c>
      <c r="F1145" s="270">
        <v>49.591716605220334</v>
      </c>
      <c r="G1145" s="271">
        <v>1580465</v>
      </c>
    </row>
    <row r="1146" spans="1:7" ht="12.75">
      <c r="A1146" s="268"/>
      <c r="B1146" s="313" t="s">
        <v>278</v>
      </c>
      <c r="C1146" s="308">
        <v>67979375</v>
      </c>
      <c r="D1146" s="308">
        <v>36138099</v>
      </c>
      <c r="E1146" s="308">
        <v>33712139</v>
      </c>
      <c r="F1146" s="270">
        <v>49.591716605220334</v>
      </c>
      <c r="G1146" s="271">
        <v>1580465</v>
      </c>
    </row>
    <row r="1147" spans="1:7" ht="38.25">
      <c r="A1147" s="268"/>
      <c r="B1147" s="335" t="s">
        <v>209</v>
      </c>
      <c r="C1147" s="308">
        <v>67979375</v>
      </c>
      <c r="D1147" s="308">
        <v>36138099</v>
      </c>
      <c r="E1147" s="308">
        <v>33712139</v>
      </c>
      <c r="F1147" s="270">
        <v>49.591716605220334</v>
      </c>
      <c r="G1147" s="271">
        <v>1580465</v>
      </c>
    </row>
    <row r="1148" spans="1:7" ht="51" hidden="1">
      <c r="A1148" s="268"/>
      <c r="B1148" s="334" t="s">
        <v>343</v>
      </c>
      <c r="C1148" s="308">
        <v>0</v>
      </c>
      <c r="D1148" s="153">
        <v>0</v>
      </c>
      <c r="E1148" s="153">
        <v>0</v>
      </c>
      <c r="F1148" s="270" t="e">
        <v>#DIV/0!</v>
      </c>
      <c r="G1148" s="271">
        <v>0</v>
      </c>
    </row>
    <row r="1149" spans="1:7" ht="12.75">
      <c r="A1149" s="268"/>
      <c r="B1149" s="276" t="s">
        <v>1151</v>
      </c>
      <c r="C1149" s="153">
        <v>-1767107</v>
      </c>
      <c r="D1149" s="153">
        <v>-8700</v>
      </c>
      <c r="E1149" s="153" t="s">
        <v>1147</v>
      </c>
      <c r="F1149" s="270" t="s">
        <v>1147</v>
      </c>
      <c r="G1149" s="270" t="s">
        <v>1147</v>
      </c>
    </row>
    <row r="1150" spans="1:7" ht="12.75">
      <c r="A1150" s="268"/>
      <c r="B1150" s="276" t="s">
        <v>1152</v>
      </c>
      <c r="C1150" s="308">
        <v>1767107</v>
      </c>
      <c r="D1150" s="308">
        <v>8700</v>
      </c>
      <c r="E1150" s="308">
        <v>8700</v>
      </c>
      <c r="F1150" s="270" t="s">
        <v>1147</v>
      </c>
      <c r="G1150" s="271">
        <v>0</v>
      </c>
    </row>
    <row r="1151" spans="1:7" ht="12.75" hidden="1">
      <c r="A1151" s="268"/>
      <c r="B1151" s="293" t="s">
        <v>1156</v>
      </c>
      <c r="C1151" s="308">
        <v>0</v>
      </c>
      <c r="D1151" s="308">
        <v>0</v>
      </c>
      <c r="E1151" s="308">
        <v>0</v>
      </c>
      <c r="F1151" s="270" t="e">
        <v>#DIV/0!</v>
      </c>
      <c r="G1151" s="271">
        <v>0</v>
      </c>
    </row>
    <row r="1152" spans="1:7" ht="12.75" hidden="1">
      <c r="A1152" s="268"/>
      <c r="B1152" s="293" t="s">
        <v>1157</v>
      </c>
      <c r="C1152" s="308">
        <v>0</v>
      </c>
      <c r="D1152" s="308">
        <v>0</v>
      </c>
      <c r="E1152" s="308">
        <v>0</v>
      </c>
      <c r="F1152" s="270" t="e">
        <v>#DIV/0!</v>
      </c>
      <c r="G1152" s="271">
        <v>0</v>
      </c>
    </row>
    <row r="1153" spans="1:7" ht="12.75">
      <c r="A1153" s="268"/>
      <c r="B1153" s="293" t="s">
        <v>258</v>
      </c>
      <c r="C1153" s="308">
        <v>1767107</v>
      </c>
      <c r="D1153" s="308">
        <v>8700</v>
      </c>
      <c r="E1153" s="308">
        <v>8700</v>
      </c>
      <c r="F1153" s="270" t="s">
        <v>1147</v>
      </c>
      <c r="G1153" s="271">
        <v>0</v>
      </c>
    </row>
    <row r="1154" spans="1:7" ht="38.25" customHeight="1" hidden="1">
      <c r="A1154" s="268"/>
      <c r="B1154" s="295" t="s">
        <v>259</v>
      </c>
      <c r="C1154" s="308">
        <v>0</v>
      </c>
      <c r="D1154" s="153">
        <v>0</v>
      </c>
      <c r="E1154" s="153">
        <v>0</v>
      </c>
      <c r="F1154" s="270" t="e">
        <v>#DIV/0!</v>
      </c>
      <c r="G1154" s="271">
        <v>0</v>
      </c>
    </row>
    <row r="1155" spans="1:7" ht="51">
      <c r="A1155" s="268"/>
      <c r="B1155" s="295" t="s">
        <v>279</v>
      </c>
      <c r="C1155" s="308">
        <v>1767107</v>
      </c>
      <c r="D1155" s="153">
        <v>8700</v>
      </c>
      <c r="E1155" s="153">
        <v>8700</v>
      </c>
      <c r="F1155" s="270" t="s">
        <v>1147</v>
      </c>
      <c r="G1155" s="271">
        <v>0</v>
      </c>
    </row>
    <row r="1156" spans="1:7" ht="38.25" hidden="1">
      <c r="A1156" s="268"/>
      <c r="B1156" s="295" t="s">
        <v>214</v>
      </c>
      <c r="C1156" s="153">
        <v>0</v>
      </c>
      <c r="D1156" s="153"/>
      <c r="E1156" s="153"/>
      <c r="F1156" s="270" t="e">
        <v>#DIV/0!</v>
      </c>
      <c r="G1156" s="271">
        <v>0</v>
      </c>
    </row>
    <row r="1157" spans="1:7" ht="12.75">
      <c r="A1157" s="268"/>
      <c r="B1157" s="337"/>
      <c r="C1157" s="153"/>
      <c r="D1157" s="153"/>
      <c r="E1157" s="153"/>
      <c r="F1157" s="270"/>
      <c r="G1157" s="271"/>
    </row>
    <row r="1158" spans="1:7" ht="12.75">
      <c r="A1158" s="268"/>
      <c r="B1158" s="165" t="s">
        <v>344</v>
      </c>
      <c r="C1158" s="153"/>
      <c r="D1158" s="153"/>
      <c r="E1158" s="153"/>
      <c r="F1158" s="270"/>
      <c r="G1158" s="271"/>
    </row>
    <row r="1159" spans="1:7" ht="12.75">
      <c r="A1159" s="268"/>
      <c r="B1159" s="272" t="s">
        <v>242</v>
      </c>
      <c r="C1159" s="306">
        <v>323728044</v>
      </c>
      <c r="D1159" s="306">
        <v>138946409</v>
      </c>
      <c r="E1159" s="306">
        <v>138946409</v>
      </c>
      <c r="F1159" s="267">
        <v>42.920720516879285</v>
      </c>
      <c r="G1159" s="273">
        <v>30773284</v>
      </c>
    </row>
    <row r="1160" spans="1:7" ht="12.75">
      <c r="A1160" s="268"/>
      <c r="B1160" s="293" t="s">
        <v>244</v>
      </c>
      <c r="C1160" s="308">
        <v>323728044</v>
      </c>
      <c r="D1160" s="308">
        <v>138946409</v>
      </c>
      <c r="E1160" s="308">
        <v>138946409</v>
      </c>
      <c r="F1160" s="270">
        <v>42.920720516879285</v>
      </c>
      <c r="G1160" s="271">
        <v>30773284</v>
      </c>
    </row>
    <row r="1161" spans="1:7" ht="25.5">
      <c r="A1161" s="268"/>
      <c r="B1161" s="295" t="s">
        <v>245</v>
      </c>
      <c r="C1161" s="308">
        <v>323728044</v>
      </c>
      <c r="D1161" s="153">
        <v>138946409</v>
      </c>
      <c r="E1161" s="153">
        <v>138946409</v>
      </c>
      <c r="F1161" s="270">
        <v>42.920720516879285</v>
      </c>
      <c r="G1161" s="271">
        <v>30773284</v>
      </c>
    </row>
    <row r="1162" spans="1:7" ht="12.75">
      <c r="A1162" s="268"/>
      <c r="B1162" s="272" t="s">
        <v>246</v>
      </c>
      <c r="C1162" s="151">
        <v>323728044</v>
      </c>
      <c r="D1162" s="151">
        <v>138946409</v>
      </c>
      <c r="E1162" s="151">
        <v>138806168</v>
      </c>
      <c r="F1162" s="267">
        <v>42.87739989557407</v>
      </c>
      <c r="G1162" s="273">
        <v>30773284</v>
      </c>
    </row>
    <row r="1163" spans="1:7" ht="12.75">
      <c r="A1163" s="268"/>
      <c r="B1163" s="293" t="s">
        <v>247</v>
      </c>
      <c r="C1163" s="308">
        <v>323728044</v>
      </c>
      <c r="D1163" s="308">
        <v>138946409</v>
      </c>
      <c r="E1163" s="308">
        <v>138806168</v>
      </c>
      <c r="F1163" s="270">
        <v>42.87739989557407</v>
      </c>
      <c r="G1163" s="271">
        <v>30773284</v>
      </c>
    </row>
    <row r="1164" spans="1:7" ht="12.75">
      <c r="A1164" s="268"/>
      <c r="B1164" s="289" t="s">
        <v>195</v>
      </c>
      <c r="C1164" s="153">
        <v>323728044</v>
      </c>
      <c r="D1164" s="153">
        <v>138946409</v>
      </c>
      <c r="E1164" s="153">
        <v>138806168</v>
      </c>
      <c r="F1164" s="270">
        <v>42.87739989557407</v>
      </c>
      <c r="G1164" s="271">
        <v>30773284</v>
      </c>
    </row>
    <row r="1165" spans="1:7" ht="25.5">
      <c r="A1165" s="268"/>
      <c r="B1165" s="290" t="s">
        <v>288</v>
      </c>
      <c r="C1165" s="153">
        <v>323728044</v>
      </c>
      <c r="D1165" s="153">
        <v>138946409</v>
      </c>
      <c r="E1165" s="153">
        <v>138806168</v>
      </c>
      <c r="F1165" s="270">
        <v>42.87739989557407</v>
      </c>
      <c r="G1165" s="271">
        <v>30773284</v>
      </c>
    </row>
    <row r="1166" spans="1:7" ht="12.75" hidden="1">
      <c r="A1166" s="268"/>
      <c r="B1166" s="293" t="s">
        <v>200</v>
      </c>
      <c r="C1166" s="308">
        <v>0</v>
      </c>
      <c r="D1166" s="308">
        <v>0</v>
      </c>
      <c r="E1166" s="308">
        <v>0</v>
      </c>
      <c r="F1166" s="270" t="e">
        <v>#DIV/0!</v>
      </c>
      <c r="G1166" s="271">
        <v>0</v>
      </c>
    </row>
    <row r="1167" spans="1:7" ht="12.75" hidden="1">
      <c r="A1167" s="268"/>
      <c r="B1167" s="289" t="s">
        <v>303</v>
      </c>
      <c r="C1167" s="308">
        <v>0</v>
      </c>
      <c r="D1167" s="308">
        <v>0</v>
      </c>
      <c r="E1167" s="308">
        <v>0</v>
      </c>
      <c r="F1167" s="270" t="e">
        <v>#DIV/0!</v>
      </c>
      <c r="G1167" s="271">
        <v>0</v>
      </c>
    </row>
    <row r="1168" spans="1:7" ht="25.5" hidden="1">
      <c r="A1168" s="268"/>
      <c r="B1168" s="290" t="s">
        <v>319</v>
      </c>
      <c r="C1168" s="153">
        <v>0</v>
      </c>
      <c r="D1168" s="153">
        <v>0</v>
      </c>
      <c r="E1168" s="153">
        <v>0</v>
      </c>
      <c r="F1168" s="270" t="e">
        <v>#DIV/0!</v>
      </c>
      <c r="G1168" s="271">
        <v>0</v>
      </c>
    </row>
    <row r="1169" spans="1:7" ht="12.75">
      <c r="A1169" s="268"/>
      <c r="B1169" s="347"/>
      <c r="C1169" s="151"/>
      <c r="D1169" s="153"/>
      <c r="E1169" s="153"/>
      <c r="F1169" s="270"/>
      <c r="G1169" s="271"/>
    </row>
    <row r="1170" spans="1:7" ht="12.75">
      <c r="A1170" s="268"/>
      <c r="B1170" s="165" t="s">
        <v>345</v>
      </c>
      <c r="C1170" s="153"/>
      <c r="D1170" s="153"/>
      <c r="E1170" s="153"/>
      <c r="F1170" s="270"/>
      <c r="G1170" s="271"/>
    </row>
    <row r="1171" spans="1:7" ht="12.75">
      <c r="A1171" s="268"/>
      <c r="B1171" s="272" t="s">
        <v>242</v>
      </c>
      <c r="C1171" s="306">
        <v>7152897</v>
      </c>
      <c r="D1171" s="306">
        <v>4312462</v>
      </c>
      <c r="E1171" s="306">
        <v>4312462</v>
      </c>
      <c r="F1171" s="267">
        <v>60.28972596697534</v>
      </c>
      <c r="G1171" s="273">
        <v>1194085</v>
      </c>
    </row>
    <row r="1172" spans="1:7" ht="12.75">
      <c r="A1172" s="268"/>
      <c r="B1172" s="293" t="s">
        <v>244</v>
      </c>
      <c r="C1172" s="308">
        <v>7152897</v>
      </c>
      <c r="D1172" s="308">
        <v>4312462</v>
      </c>
      <c r="E1172" s="308">
        <v>4312462</v>
      </c>
      <c r="F1172" s="270">
        <v>60.28972596697534</v>
      </c>
      <c r="G1172" s="271">
        <v>1194085</v>
      </c>
    </row>
    <row r="1173" spans="1:7" ht="25.5">
      <c r="A1173" s="268"/>
      <c r="B1173" s="295" t="s">
        <v>245</v>
      </c>
      <c r="C1173" s="308">
        <v>7152897</v>
      </c>
      <c r="D1173" s="153">
        <v>4312462</v>
      </c>
      <c r="E1173" s="153">
        <v>4312462</v>
      </c>
      <c r="F1173" s="270">
        <v>60.28972596697534</v>
      </c>
      <c r="G1173" s="271">
        <v>1194085</v>
      </c>
    </row>
    <row r="1174" spans="1:7" ht="12.75">
      <c r="A1174" s="268"/>
      <c r="B1174" s="272" t="s">
        <v>246</v>
      </c>
      <c r="C1174" s="151">
        <v>7152897</v>
      </c>
      <c r="D1174" s="151">
        <v>4312462</v>
      </c>
      <c r="E1174" s="151">
        <v>4023487</v>
      </c>
      <c r="F1174" s="267">
        <v>56.2497544701119</v>
      </c>
      <c r="G1174" s="273">
        <v>905110</v>
      </c>
    </row>
    <row r="1175" spans="1:7" ht="12.75">
      <c r="A1175" s="268"/>
      <c r="B1175" s="293" t="s">
        <v>247</v>
      </c>
      <c r="C1175" s="308">
        <v>7152897</v>
      </c>
      <c r="D1175" s="308">
        <v>4312462</v>
      </c>
      <c r="E1175" s="308">
        <v>4023487</v>
      </c>
      <c r="F1175" s="270">
        <v>56.2497544701119</v>
      </c>
      <c r="G1175" s="271">
        <v>905110</v>
      </c>
    </row>
    <row r="1176" spans="1:7" ht="12.75">
      <c r="A1176" s="268"/>
      <c r="B1176" s="289" t="s">
        <v>195</v>
      </c>
      <c r="C1176" s="153">
        <v>7152897</v>
      </c>
      <c r="D1176" s="153">
        <v>4312462</v>
      </c>
      <c r="E1176" s="153">
        <v>4023487</v>
      </c>
      <c r="F1176" s="270">
        <v>56.2497544701119</v>
      </c>
      <c r="G1176" s="271">
        <v>905110</v>
      </c>
    </row>
    <row r="1177" spans="1:7" ht="51">
      <c r="A1177" s="268"/>
      <c r="B1177" s="290" t="s">
        <v>289</v>
      </c>
      <c r="C1177" s="153">
        <v>7152897</v>
      </c>
      <c r="D1177" s="153">
        <v>4312462</v>
      </c>
      <c r="E1177" s="153">
        <v>4023487</v>
      </c>
      <c r="F1177" s="270">
        <v>56.2497544701119</v>
      </c>
      <c r="G1177" s="271">
        <v>905110</v>
      </c>
    </row>
    <row r="1178" spans="1:7" ht="12.75">
      <c r="A1178" s="268"/>
      <c r="B1178" s="337"/>
      <c r="C1178" s="153"/>
      <c r="D1178" s="153"/>
      <c r="E1178" s="153"/>
      <c r="F1178" s="270"/>
      <c r="G1178" s="271"/>
    </row>
    <row r="1179" spans="1:7" s="319" customFormat="1" ht="25.5" hidden="1">
      <c r="A1179" s="315"/>
      <c r="B1179" s="357" t="s">
        <v>346</v>
      </c>
      <c r="C1179" s="322"/>
      <c r="D1179" s="322"/>
      <c r="E1179" s="322"/>
      <c r="F1179" s="318"/>
      <c r="G1179" s="271"/>
    </row>
    <row r="1180" spans="1:7" s="319" customFormat="1" ht="12.75" hidden="1">
      <c r="A1180" s="315"/>
      <c r="B1180" s="331" t="s">
        <v>242</v>
      </c>
      <c r="C1180" s="358">
        <v>0</v>
      </c>
      <c r="D1180" s="358">
        <v>0</v>
      </c>
      <c r="E1180" s="358">
        <v>0</v>
      </c>
      <c r="F1180" s="333" t="e">
        <v>#DIV/0!</v>
      </c>
      <c r="G1180" s="271"/>
    </row>
    <row r="1181" spans="1:7" s="319" customFormat="1" ht="12.75" hidden="1">
      <c r="A1181" s="315"/>
      <c r="B1181" s="320" t="s">
        <v>244</v>
      </c>
      <c r="C1181" s="317">
        <v>0</v>
      </c>
      <c r="D1181" s="317">
        <v>0</v>
      </c>
      <c r="E1181" s="317">
        <v>0</v>
      </c>
      <c r="F1181" s="318" t="e">
        <v>#DIV/0!</v>
      </c>
      <c r="G1181" s="271"/>
    </row>
    <row r="1182" spans="1:7" s="319" customFormat="1" ht="25.5" hidden="1">
      <c r="A1182" s="315"/>
      <c r="B1182" s="321" t="s">
        <v>245</v>
      </c>
      <c r="C1182" s="317">
        <v>0</v>
      </c>
      <c r="D1182" s="322">
        <v>0</v>
      </c>
      <c r="E1182" s="322">
        <v>0</v>
      </c>
      <c r="F1182" s="318" t="e">
        <v>#DIV/0!</v>
      </c>
      <c r="G1182" s="271"/>
    </row>
    <row r="1183" spans="1:7" s="319" customFormat="1" ht="12.75" hidden="1">
      <c r="A1183" s="315"/>
      <c r="B1183" s="331" t="s">
        <v>246</v>
      </c>
      <c r="C1183" s="332">
        <v>0</v>
      </c>
      <c r="D1183" s="332">
        <v>0</v>
      </c>
      <c r="E1183" s="332">
        <v>0</v>
      </c>
      <c r="F1183" s="333" t="e">
        <v>#DIV/0!</v>
      </c>
      <c r="G1183" s="271"/>
    </row>
    <row r="1184" spans="1:7" s="319" customFormat="1" ht="12.75" hidden="1">
      <c r="A1184" s="315"/>
      <c r="B1184" s="320" t="s">
        <v>247</v>
      </c>
      <c r="C1184" s="317">
        <v>0</v>
      </c>
      <c r="D1184" s="317">
        <v>0</v>
      </c>
      <c r="E1184" s="317">
        <v>0</v>
      </c>
      <c r="F1184" s="318" t="e">
        <v>#DIV/0!</v>
      </c>
      <c r="G1184" s="271"/>
    </row>
    <row r="1185" spans="1:7" s="319" customFormat="1" ht="12.75" hidden="1">
      <c r="A1185" s="315"/>
      <c r="B1185" s="323" t="s">
        <v>252</v>
      </c>
      <c r="C1185" s="317">
        <v>0</v>
      </c>
      <c r="D1185" s="317">
        <v>0</v>
      </c>
      <c r="E1185" s="317">
        <v>0</v>
      </c>
      <c r="F1185" s="318" t="e">
        <v>#DIV/0!</v>
      </c>
      <c r="G1185" s="271"/>
    </row>
    <row r="1186" spans="1:7" s="319" customFormat="1" ht="12.75" hidden="1">
      <c r="A1186" s="315"/>
      <c r="B1186" s="324" t="s">
        <v>274</v>
      </c>
      <c r="C1186" s="317">
        <v>0</v>
      </c>
      <c r="D1186" s="322">
        <v>0</v>
      </c>
      <c r="E1186" s="322">
        <v>0</v>
      </c>
      <c r="F1186" s="318" t="e">
        <v>#DIV/0!</v>
      </c>
      <c r="G1186" s="271"/>
    </row>
    <row r="1187" spans="1:7" ht="12.75">
      <c r="A1187" s="268"/>
      <c r="B1187" s="359" t="s">
        <v>347</v>
      </c>
      <c r="C1187" s="308"/>
      <c r="D1187" s="153"/>
      <c r="E1187" s="153"/>
      <c r="F1187" s="270"/>
      <c r="G1187" s="271"/>
    </row>
    <row r="1188" spans="1:7" ht="12.75">
      <c r="A1188" s="268"/>
      <c r="B1188" s="272" t="s">
        <v>242</v>
      </c>
      <c r="C1188" s="306">
        <v>5572649</v>
      </c>
      <c r="D1188" s="306">
        <v>0</v>
      </c>
      <c r="E1188" s="306">
        <v>0</v>
      </c>
      <c r="F1188" s="267">
        <v>0</v>
      </c>
      <c r="G1188" s="273">
        <v>0</v>
      </c>
    </row>
    <row r="1189" spans="1:7" ht="12.75">
      <c r="A1189" s="268"/>
      <c r="B1189" s="293" t="s">
        <v>244</v>
      </c>
      <c r="C1189" s="308">
        <v>5572649</v>
      </c>
      <c r="D1189" s="308">
        <v>0</v>
      </c>
      <c r="E1189" s="308">
        <v>0</v>
      </c>
      <c r="F1189" s="270">
        <v>0</v>
      </c>
      <c r="G1189" s="271">
        <v>0</v>
      </c>
    </row>
    <row r="1190" spans="1:7" ht="25.5">
      <c r="A1190" s="268"/>
      <c r="B1190" s="295" t="s">
        <v>245</v>
      </c>
      <c r="C1190" s="308">
        <v>5572649</v>
      </c>
      <c r="D1190" s="153">
        <v>0</v>
      </c>
      <c r="E1190" s="153">
        <v>0</v>
      </c>
      <c r="F1190" s="270">
        <v>0</v>
      </c>
      <c r="G1190" s="271">
        <v>0</v>
      </c>
    </row>
    <row r="1191" spans="1:7" ht="12.75">
      <c r="A1191" s="268"/>
      <c r="B1191" s="272" t="s">
        <v>246</v>
      </c>
      <c r="C1191" s="306">
        <v>5572649</v>
      </c>
      <c r="D1191" s="306">
        <v>0</v>
      </c>
      <c r="E1191" s="306">
        <v>0</v>
      </c>
      <c r="F1191" s="267">
        <v>0</v>
      </c>
      <c r="G1191" s="273">
        <v>0</v>
      </c>
    </row>
    <row r="1192" spans="1:7" ht="12.75">
      <c r="A1192" s="268"/>
      <c r="B1192" s="293" t="s">
        <v>247</v>
      </c>
      <c r="C1192" s="308">
        <v>5572649</v>
      </c>
      <c r="D1192" s="308">
        <v>0</v>
      </c>
      <c r="E1192" s="308">
        <v>0</v>
      </c>
      <c r="F1192" s="270">
        <v>0</v>
      </c>
      <c r="G1192" s="271">
        <v>0</v>
      </c>
    </row>
    <row r="1193" spans="1:7" ht="12.75">
      <c r="A1193" s="268"/>
      <c r="B1193" s="289" t="s">
        <v>252</v>
      </c>
      <c r="C1193" s="308">
        <v>5572649</v>
      </c>
      <c r="D1193" s="308">
        <v>0</v>
      </c>
      <c r="E1193" s="308">
        <v>0</v>
      </c>
      <c r="F1193" s="270">
        <v>0</v>
      </c>
      <c r="G1193" s="271">
        <v>0</v>
      </c>
    </row>
    <row r="1194" spans="1:7" ht="12.75">
      <c r="A1194" s="268"/>
      <c r="B1194" s="311" t="s">
        <v>274</v>
      </c>
      <c r="C1194" s="308">
        <v>5572649</v>
      </c>
      <c r="D1194" s="153">
        <v>0</v>
      </c>
      <c r="E1194" s="153">
        <v>0</v>
      </c>
      <c r="F1194" s="270">
        <v>0</v>
      </c>
      <c r="G1194" s="271">
        <v>0</v>
      </c>
    </row>
    <row r="1195" spans="1:7" ht="12.75">
      <c r="A1195" s="268"/>
      <c r="B1195" s="311"/>
      <c r="C1195" s="308"/>
      <c r="D1195" s="153"/>
      <c r="E1195" s="153"/>
      <c r="F1195" s="270"/>
      <c r="G1195" s="271"/>
    </row>
    <row r="1196" spans="1:7" s="362" customFormat="1" ht="12.75">
      <c r="A1196" s="360" t="s">
        <v>348</v>
      </c>
      <c r="B1196" s="360"/>
      <c r="C1196" s="161"/>
      <c r="D1196" s="161"/>
      <c r="E1196" s="161"/>
      <c r="F1196" s="361"/>
      <c r="G1196" s="271"/>
    </row>
    <row r="1197" spans="1:7" s="362" customFormat="1" ht="13.5">
      <c r="A1197" s="360"/>
      <c r="B1197" s="363" t="s">
        <v>242</v>
      </c>
      <c r="C1197" s="364">
        <v>176381967</v>
      </c>
      <c r="D1197" s="364">
        <v>96714231</v>
      </c>
      <c r="E1197" s="364">
        <v>94963492</v>
      </c>
      <c r="F1197" s="365">
        <v>53.8396830555813</v>
      </c>
      <c r="G1197" s="366">
        <v>62761781</v>
      </c>
    </row>
    <row r="1198" spans="1:7" s="362" customFormat="1" ht="38.25">
      <c r="A1198" s="367"/>
      <c r="B1198" s="368" t="s">
        <v>272</v>
      </c>
      <c r="C1198" s="369">
        <v>5009846</v>
      </c>
      <c r="D1198" s="369">
        <v>1796248</v>
      </c>
      <c r="E1198" s="369">
        <v>1191345</v>
      </c>
      <c r="F1198" s="370">
        <v>23.78007228166295</v>
      </c>
      <c r="G1198" s="371">
        <v>431036</v>
      </c>
    </row>
    <row r="1199" spans="1:7" s="362" customFormat="1" ht="51">
      <c r="A1199" s="360"/>
      <c r="B1199" s="372" t="str">
        <f>B426</f>
        <v>Valsts pamatbudžeta iestāžu saņemtie transferta pārskaitījumi no valsts pamatbudžeta dotācijas no vispārējiem ieņēmumiem</v>
      </c>
      <c r="C1199" s="161">
        <v>22262</v>
      </c>
      <c r="D1199" s="161">
        <v>22262</v>
      </c>
      <c r="E1199" s="161">
        <v>2266</v>
      </c>
      <c r="F1199" s="361">
        <v>10.178779983828946</v>
      </c>
      <c r="G1199" s="371">
        <v>308</v>
      </c>
    </row>
    <row r="1200" spans="1:7" s="362" customFormat="1" ht="51">
      <c r="A1200" s="360"/>
      <c r="B1200" s="372" t="str">
        <f>B427</f>
        <v>Valsts pamatbudžeta iestāžu saņemtie transferti no citas valsts pamatbudžeta finansētas ministrijas vai centrālās iestādes ārvalstu finanšu palīdzības līdzekļiem</v>
      </c>
      <c r="C1200" s="161">
        <v>4987584</v>
      </c>
      <c r="D1200" s="161">
        <v>1773986</v>
      </c>
      <c r="E1200" s="161">
        <v>1189079</v>
      </c>
      <c r="F1200" s="361">
        <v>23.84078142844311</v>
      </c>
      <c r="G1200" s="371">
        <v>430728</v>
      </c>
    </row>
    <row r="1201" spans="1:7" s="377" customFormat="1" ht="12.75" hidden="1">
      <c r="A1201" s="373"/>
      <c r="B1201" s="374" t="s">
        <v>265</v>
      </c>
      <c r="C1201" s="375">
        <v>0</v>
      </c>
      <c r="D1201" s="375">
        <v>0</v>
      </c>
      <c r="E1201" s="375">
        <v>0</v>
      </c>
      <c r="F1201" s="376" t="e">
        <v>#DIV/0!</v>
      </c>
      <c r="G1201" s="371">
        <v>0</v>
      </c>
    </row>
    <row r="1202" spans="1:7" s="377" customFormat="1" ht="51" hidden="1">
      <c r="A1202" s="373"/>
      <c r="B1202" s="378" t="s">
        <v>266</v>
      </c>
      <c r="C1202" s="375">
        <v>0</v>
      </c>
      <c r="D1202" s="375">
        <v>0</v>
      </c>
      <c r="E1202" s="375">
        <v>0</v>
      </c>
      <c r="F1202" s="376" t="e">
        <v>#DIV/0!</v>
      </c>
      <c r="G1202" s="371">
        <v>0</v>
      </c>
    </row>
    <row r="1203" spans="1:7" s="362" customFormat="1" ht="25.5">
      <c r="A1203" s="360"/>
      <c r="B1203" s="379" t="s">
        <v>286</v>
      </c>
      <c r="C1203" s="161">
        <v>154204560</v>
      </c>
      <c r="D1203" s="161">
        <v>92134321</v>
      </c>
      <c r="E1203" s="161">
        <v>92134321</v>
      </c>
      <c r="F1203" s="361">
        <v>59.748117046603554</v>
      </c>
      <c r="G1203" s="371">
        <v>62304020</v>
      </c>
    </row>
    <row r="1204" spans="1:7" s="362" customFormat="1" ht="25.5">
      <c r="A1204" s="360"/>
      <c r="B1204" s="379" t="s">
        <v>349</v>
      </c>
      <c r="C1204" s="161">
        <v>17167561</v>
      </c>
      <c r="D1204" s="161">
        <v>2783662</v>
      </c>
      <c r="E1204" s="161">
        <v>1637826</v>
      </c>
      <c r="F1204" s="361">
        <v>9.5402369620239</v>
      </c>
      <c r="G1204" s="371">
        <v>26725</v>
      </c>
    </row>
    <row r="1205" spans="1:7" s="362" customFormat="1" ht="25.5" hidden="1">
      <c r="A1205" s="360"/>
      <c r="B1205" s="380" t="s">
        <v>286</v>
      </c>
      <c r="C1205" s="161">
        <v>59503786</v>
      </c>
      <c r="D1205" s="161"/>
      <c r="E1205" s="161"/>
      <c r="F1205" s="361">
        <v>0</v>
      </c>
      <c r="G1205" s="371">
        <v>0</v>
      </c>
    </row>
    <row r="1206" spans="1:7" s="362" customFormat="1" ht="13.5">
      <c r="A1206" s="360"/>
      <c r="B1206" s="363" t="s">
        <v>350</v>
      </c>
      <c r="C1206" s="364">
        <v>176381967</v>
      </c>
      <c r="D1206" s="364">
        <v>95149945</v>
      </c>
      <c r="E1206" s="364">
        <v>52379147</v>
      </c>
      <c r="F1206" s="365">
        <v>29.696429794322455</v>
      </c>
      <c r="G1206" s="366">
        <v>25202993</v>
      </c>
    </row>
    <row r="1207" spans="1:7" s="362" customFormat="1" ht="12.75">
      <c r="A1207" s="360"/>
      <c r="B1207" s="381" t="s">
        <v>195</v>
      </c>
      <c r="C1207" s="161">
        <v>135846504</v>
      </c>
      <c r="D1207" s="161">
        <v>87006363</v>
      </c>
      <c r="E1207" s="161">
        <v>44341376</v>
      </c>
      <c r="F1207" s="361">
        <v>32.640792876053695</v>
      </c>
      <c r="G1207" s="371">
        <v>22397207</v>
      </c>
    </row>
    <row r="1208" spans="1:7" s="362" customFormat="1" ht="26.25" customHeight="1">
      <c r="A1208" s="360"/>
      <c r="B1208" s="382" t="s">
        <v>299</v>
      </c>
      <c r="C1208" s="383">
        <v>5009846</v>
      </c>
      <c r="D1208" s="383">
        <v>1717453</v>
      </c>
      <c r="E1208" s="383">
        <v>1191345</v>
      </c>
      <c r="F1208" s="361">
        <v>23.78007228166295</v>
      </c>
      <c r="G1208" s="371">
        <v>431036</v>
      </c>
    </row>
    <row r="1209" spans="1:7" s="362" customFormat="1" ht="51">
      <c r="A1209" s="360"/>
      <c r="B1209" s="384" t="s">
        <v>300</v>
      </c>
      <c r="C1209" s="383">
        <v>22262</v>
      </c>
      <c r="D1209" s="383">
        <v>22262</v>
      </c>
      <c r="E1209" s="383">
        <v>2266</v>
      </c>
      <c r="F1209" s="361">
        <v>10.178779983828946</v>
      </c>
      <c r="G1209" s="371">
        <v>308</v>
      </c>
    </row>
    <row r="1210" spans="1:7" s="362" customFormat="1" ht="51">
      <c r="A1210" s="360"/>
      <c r="B1210" s="384" t="s">
        <v>301</v>
      </c>
      <c r="C1210" s="383">
        <v>4987584</v>
      </c>
      <c r="D1210" s="383">
        <v>1695191</v>
      </c>
      <c r="E1210" s="383">
        <v>1189079</v>
      </c>
      <c r="F1210" s="361">
        <v>23.84078142844311</v>
      </c>
      <c r="G1210" s="371">
        <v>430728</v>
      </c>
    </row>
    <row r="1211" spans="1:7" s="362" customFormat="1" ht="38.25">
      <c r="A1211" s="360"/>
      <c r="B1211" s="385" t="s">
        <v>291</v>
      </c>
      <c r="C1211" s="161">
        <v>118500066</v>
      </c>
      <c r="D1211" s="161">
        <v>84845945</v>
      </c>
      <c r="E1211" s="161">
        <v>42707067</v>
      </c>
      <c r="F1211" s="361">
        <v>36.03969891459807</v>
      </c>
      <c r="G1211" s="371">
        <v>21966171</v>
      </c>
    </row>
    <row r="1212" spans="1:7" s="362" customFormat="1" ht="76.5">
      <c r="A1212" s="360"/>
      <c r="B1212" s="385" t="s">
        <v>302</v>
      </c>
      <c r="C1212" s="161">
        <v>12336592</v>
      </c>
      <c r="D1212" s="161">
        <v>442965</v>
      </c>
      <c r="E1212" s="161">
        <v>442964</v>
      </c>
      <c r="F1212" s="361">
        <v>3.5906512917019544</v>
      </c>
      <c r="G1212" s="371">
        <v>0</v>
      </c>
    </row>
    <row r="1213" spans="1:7" s="377" customFormat="1" ht="12.75" hidden="1">
      <c r="A1213" s="373"/>
      <c r="B1213" s="374" t="s">
        <v>265</v>
      </c>
      <c r="C1213" s="375">
        <v>0</v>
      </c>
      <c r="D1213" s="375">
        <v>0</v>
      </c>
      <c r="E1213" s="375">
        <v>0</v>
      </c>
      <c r="F1213" s="376" t="e">
        <v>#DIV/0!</v>
      </c>
      <c r="G1213" s="371">
        <v>0</v>
      </c>
    </row>
    <row r="1214" spans="1:7" s="377" customFormat="1" ht="25.5" hidden="1">
      <c r="A1214" s="373"/>
      <c r="B1214" s="378" t="s">
        <v>298</v>
      </c>
      <c r="C1214" s="375">
        <v>0</v>
      </c>
      <c r="D1214" s="375">
        <v>0</v>
      </c>
      <c r="E1214" s="375">
        <v>0</v>
      </c>
      <c r="F1214" s="376" t="e">
        <v>#DIV/0!</v>
      </c>
      <c r="G1214" s="371">
        <v>0</v>
      </c>
    </row>
    <row r="1215" spans="1:7" s="362" customFormat="1" ht="12.75">
      <c r="A1215" s="360"/>
      <c r="B1215" s="379" t="s">
        <v>277</v>
      </c>
      <c r="C1215" s="161">
        <v>40535463</v>
      </c>
      <c r="D1215" s="161">
        <v>8143582</v>
      </c>
      <c r="E1215" s="161">
        <v>8037771</v>
      </c>
      <c r="F1215" s="361">
        <v>19.82898530109302</v>
      </c>
      <c r="G1215" s="371">
        <v>2805786</v>
      </c>
    </row>
    <row r="1216" spans="1:7" s="362" customFormat="1" ht="25.5">
      <c r="A1216" s="360"/>
      <c r="B1216" s="385" t="s">
        <v>293</v>
      </c>
      <c r="C1216" s="386">
        <v>40535463</v>
      </c>
      <c r="D1216" s="386">
        <v>8143582</v>
      </c>
      <c r="E1216" s="386">
        <v>8037771</v>
      </c>
      <c r="F1216" s="361">
        <v>19.82898530109302</v>
      </c>
      <c r="G1216" s="371">
        <v>2805786</v>
      </c>
    </row>
    <row r="1217" spans="1:7" s="319" customFormat="1" ht="38.25" hidden="1">
      <c r="A1217" s="315"/>
      <c r="B1217" s="378" t="s">
        <v>308</v>
      </c>
      <c r="C1217" s="375">
        <f>C456</f>
        <v>0</v>
      </c>
      <c r="D1217" s="375">
        <f>D456</f>
        <v>0</v>
      </c>
      <c r="E1217" s="375">
        <f>E456</f>
        <v>0</v>
      </c>
      <c r="F1217" s="376" t="e">
        <f>E1217/C1217*100</f>
        <v>#DIV/0!</v>
      </c>
      <c r="G1217" s="387">
        <f>E1217</f>
        <v>0</v>
      </c>
    </row>
    <row r="1218" spans="1:5" ht="13.5" customHeight="1">
      <c r="A1218" s="388"/>
      <c r="C1218" s="389"/>
      <c r="D1218" s="389"/>
      <c r="E1218" s="389"/>
    </row>
    <row r="1219" ht="12.75">
      <c r="A1219" s="388" t="s">
        <v>351</v>
      </c>
    </row>
    <row r="1220" spans="1:5" ht="13.5" customHeight="1">
      <c r="A1220" s="388" t="s">
        <v>352</v>
      </c>
      <c r="C1220" s="390"/>
      <c r="D1220" s="390"/>
      <c r="E1220" s="259"/>
    </row>
    <row r="1221" spans="1:5" ht="15">
      <c r="A1221" s="388" t="s">
        <v>353</v>
      </c>
      <c r="C1221" s="390"/>
      <c r="D1221" s="390"/>
      <c r="E1221" s="259"/>
    </row>
    <row r="1222" spans="1:5" ht="12.75" hidden="1">
      <c r="A1222" s="1070" t="s">
        <v>354</v>
      </c>
      <c r="B1222" s="1070"/>
      <c r="C1222" s="1070"/>
      <c r="D1222" s="1070"/>
      <c r="E1222" s="1070"/>
    </row>
    <row r="1223" spans="1:5" ht="12.75" hidden="1">
      <c r="A1223" s="391"/>
      <c r="B1223" s="1069" t="s">
        <v>355</v>
      </c>
      <c r="C1223" s="1069"/>
      <c r="D1223" s="391"/>
      <c r="E1223" s="391"/>
    </row>
    <row r="1224" spans="1:5" ht="12.75">
      <c r="A1224" s="391"/>
      <c r="B1224" s="1069" t="s">
        <v>356</v>
      </c>
      <c r="C1224" s="1069"/>
      <c r="D1224" s="391"/>
      <c r="E1224" s="391"/>
    </row>
    <row r="1225" spans="1:5" ht="12.75" hidden="1">
      <c r="A1225" s="391"/>
      <c r="B1225" s="1069" t="s">
        <v>357</v>
      </c>
      <c r="C1225" s="1069"/>
      <c r="D1225" s="391"/>
      <c r="E1225" s="391"/>
    </row>
    <row r="1226" spans="1:5" ht="12.75" hidden="1">
      <c r="A1226" s="391"/>
      <c r="B1226" s="392" t="s">
        <v>358</v>
      </c>
      <c r="C1226" s="392"/>
      <c r="D1226" s="391"/>
      <c r="E1226" s="391"/>
    </row>
    <row r="1227" spans="1:5" ht="12.75">
      <c r="A1227" s="391"/>
      <c r="B1227" s="392"/>
      <c r="C1227" s="392"/>
      <c r="D1227" s="391"/>
      <c r="E1227" s="391"/>
    </row>
    <row r="1228" spans="1:5" ht="12.75">
      <c r="A1228" s="391"/>
      <c r="B1228" s="392"/>
      <c r="C1228" s="392"/>
      <c r="D1228" s="391"/>
      <c r="E1228" s="391"/>
    </row>
    <row r="1229" spans="1:7" ht="27" customHeight="1">
      <c r="A1229" s="394" t="s">
        <v>359</v>
      </c>
      <c r="C1229" s="389"/>
      <c r="D1229" s="389"/>
      <c r="E1229" s="389"/>
      <c r="G1229" s="183"/>
    </row>
    <row r="1230" spans="1:7" ht="15">
      <c r="A1230" s="394" t="s">
        <v>1162</v>
      </c>
      <c r="C1230" s="389"/>
      <c r="D1230" s="389"/>
      <c r="E1230" s="389"/>
      <c r="G1230" s="183" t="s">
        <v>1163</v>
      </c>
    </row>
    <row r="1231" ht="15">
      <c r="G1231" s="183"/>
    </row>
    <row r="1232" ht="15.75" customHeight="1">
      <c r="G1232" s="183"/>
    </row>
    <row r="1233" ht="15.75" customHeight="1">
      <c r="G1233" s="183"/>
    </row>
    <row r="1234" ht="12.75">
      <c r="A1234" s="259" t="s">
        <v>360</v>
      </c>
    </row>
  </sheetData>
  <mergeCells count="11">
    <mergeCell ref="A7:B7"/>
    <mergeCell ref="A5:G5"/>
    <mergeCell ref="A6:G6"/>
    <mergeCell ref="A1:G1"/>
    <mergeCell ref="A3:G3"/>
    <mergeCell ref="A4:G4"/>
    <mergeCell ref="A2:G2"/>
    <mergeCell ref="B1223:C1223"/>
    <mergeCell ref="B1224:C1224"/>
    <mergeCell ref="B1225:C1225"/>
    <mergeCell ref="A1222:E1222"/>
  </mergeCells>
  <printOptions horizontalCentered="1"/>
  <pageMargins left="0.4724409448818898" right="0.31496062992125984" top="0.8267716535433072" bottom="0.3937007874015748" header="0.5118110236220472" footer="0.2362204724409449"/>
  <pageSetup firstPageNumber="9" useFirstPageNumber="1" horizontalDpi="600" verticalDpi="600" orientation="portrait" paperSize="9" scale="83" r:id="rId2"/>
  <headerFooter alignWithMargins="0">
    <oddFooter>&amp;C&amp;"Times New Roman,Regular"&amp;P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43"/>
  <sheetViews>
    <sheetView zoomScaleSheetLayoutView="100" workbookViewId="0" topLeftCell="A1">
      <selection activeCell="C12" sqref="C12"/>
    </sheetView>
  </sheetViews>
  <sheetFormatPr defaultColWidth="9.140625" defaultRowHeight="12.75"/>
  <cols>
    <col min="1" max="1" width="9.00390625" style="393" customWidth="1"/>
    <col min="2" max="2" width="40.140625" style="264" customWidth="1"/>
    <col min="3" max="3" width="13.8515625" style="389" customWidth="1"/>
    <col min="4" max="5" width="12.28125" style="389" customWidth="1"/>
    <col min="6" max="6" width="9.140625" style="389" customWidth="1"/>
    <col min="7" max="7" width="11.8515625" style="389" customWidth="1"/>
    <col min="8" max="16384" width="9.140625" style="87" customWidth="1"/>
  </cols>
  <sheetData>
    <row r="1" spans="1:7" s="1" customFormat="1" ht="55.5" customHeight="1">
      <c r="A1" s="1078"/>
      <c r="B1" s="1078"/>
      <c r="C1" s="1078"/>
      <c r="D1" s="1078"/>
      <c r="E1" s="1078"/>
      <c r="F1" s="1078"/>
      <c r="G1" s="1078"/>
    </row>
    <row r="2" spans="1:7" s="1" customFormat="1" ht="12.75" customHeight="1">
      <c r="A2" s="1088" t="s">
        <v>1132</v>
      </c>
      <c r="B2" s="1088"/>
      <c r="C2" s="1088"/>
      <c r="D2" s="1088"/>
      <c r="E2" s="1088"/>
      <c r="F2" s="1088"/>
      <c r="G2" s="1088"/>
    </row>
    <row r="3" spans="1:7" s="397" customFormat="1" ht="17.25" customHeight="1">
      <c r="A3" s="716" t="s">
        <v>1133</v>
      </c>
      <c r="B3" s="716"/>
      <c r="C3" s="716"/>
      <c r="D3" s="716"/>
      <c r="E3" s="716"/>
      <c r="F3" s="716"/>
      <c r="G3" s="716"/>
    </row>
    <row r="4" spans="1:7" s="397" customFormat="1" ht="17.25" customHeight="1">
      <c r="A4" s="393"/>
      <c r="B4" s="264"/>
      <c r="C4" s="265" t="s">
        <v>361</v>
      </c>
      <c r="E4" s="265"/>
      <c r="F4" s="145"/>
      <c r="G4" s="145"/>
    </row>
    <row r="5" spans="1:7" s="397" customFormat="1" ht="17.25" customHeight="1">
      <c r="A5" s="1086" t="s">
        <v>362</v>
      </c>
      <c r="B5" s="1086"/>
      <c r="C5" s="1086"/>
      <c r="D5" s="1086"/>
      <c r="E5" s="1086"/>
      <c r="F5" s="1086"/>
      <c r="G5" s="1086"/>
    </row>
    <row r="6" spans="1:7" s="399" customFormat="1" ht="12.75">
      <c r="A6" s="1087" t="s">
        <v>1136</v>
      </c>
      <c r="B6" s="1087"/>
      <c r="C6" s="1087"/>
      <c r="D6" s="1087"/>
      <c r="E6" s="1087"/>
      <c r="F6" s="1087"/>
      <c r="G6" s="1087"/>
    </row>
    <row r="7" spans="1:7" s="399" customFormat="1" ht="12.75">
      <c r="A7" s="400" t="s">
        <v>1137</v>
      </c>
      <c r="C7" s="401"/>
      <c r="D7" s="402"/>
      <c r="E7" s="402"/>
      <c r="F7" s="398"/>
      <c r="G7" s="403" t="s">
        <v>363</v>
      </c>
    </row>
    <row r="8" ht="14.25" customHeight="1">
      <c r="G8" s="389" t="s">
        <v>364</v>
      </c>
    </row>
    <row r="9" spans="2:7" ht="12.75">
      <c r="B9" s="405"/>
      <c r="G9" s="389" t="s">
        <v>365</v>
      </c>
    </row>
    <row r="10" spans="1:7" ht="54.75" customHeight="1">
      <c r="A10" s="406" t="s">
        <v>366</v>
      </c>
      <c r="B10" s="261" t="s">
        <v>1140</v>
      </c>
      <c r="C10" s="261" t="s">
        <v>1169</v>
      </c>
      <c r="D10" s="261" t="s">
        <v>146</v>
      </c>
      <c r="E10" s="261" t="s">
        <v>1170</v>
      </c>
      <c r="F10" s="261" t="s">
        <v>367</v>
      </c>
      <c r="G10" s="261" t="s">
        <v>1172</v>
      </c>
    </row>
    <row r="11" spans="1:7" ht="12.75">
      <c r="A11" s="407">
        <v>1</v>
      </c>
      <c r="B11" s="408">
        <v>2</v>
      </c>
      <c r="C11" s="409">
        <v>3</v>
      </c>
      <c r="D11" s="410">
        <v>4</v>
      </c>
      <c r="E11" s="410">
        <v>5</v>
      </c>
      <c r="F11" s="410">
        <v>6</v>
      </c>
      <c r="G11" s="410">
        <v>7</v>
      </c>
    </row>
    <row r="12" spans="1:7" s="413" customFormat="1" ht="15.75" customHeight="1">
      <c r="A12" s="411"/>
      <c r="B12" s="148" t="s">
        <v>149</v>
      </c>
      <c r="C12" s="151">
        <v>1268604477</v>
      </c>
      <c r="D12" s="151">
        <v>500046490</v>
      </c>
      <c r="E12" s="151">
        <v>534648680</v>
      </c>
      <c r="F12" s="152">
        <v>42.14463134044261</v>
      </c>
      <c r="G12" s="412">
        <v>104767054</v>
      </c>
    </row>
    <row r="13" spans="1:7" ht="12.75" customHeight="1">
      <c r="A13" s="414"/>
      <c r="B13" s="415" t="s">
        <v>368</v>
      </c>
      <c r="C13" s="153">
        <v>1156000000</v>
      </c>
      <c r="D13" s="153">
        <v>440420000</v>
      </c>
      <c r="E13" s="153">
        <v>476481518</v>
      </c>
      <c r="F13" s="156">
        <v>41.218124394463665</v>
      </c>
      <c r="G13" s="281">
        <v>103087524</v>
      </c>
    </row>
    <row r="14" spans="1:7" s="416" customFormat="1" ht="12.75" customHeight="1">
      <c r="A14" s="414"/>
      <c r="B14" s="415" t="s">
        <v>369</v>
      </c>
      <c r="C14" s="153">
        <v>1156000000</v>
      </c>
      <c r="D14" s="153">
        <v>440420000</v>
      </c>
      <c r="E14" s="153">
        <v>476481518</v>
      </c>
      <c r="F14" s="156">
        <v>41.218124394463665</v>
      </c>
      <c r="G14" s="281">
        <v>103087524</v>
      </c>
    </row>
    <row r="15" spans="1:7" s="416" customFormat="1" ht="12.75" customHeight="1">
      <c r="A15" s="414"/>
      <c r="B15" s="415" t="s">
        <v>370</v>
      </c>
      <c r="C15" s="153">
        <v>94853929</v>
      </c>
      <c r="D15" s="153">
        <v>52326462</v>
      </c>
      <c r="E15" s="153">
        <v>50873925</v>
      </c>
      <c r="F15" s="156">
        <v>53.63396702312669</v>
      </c>
      <c r="G15" s="281">
        <v>216821</v>
      </c>
    </row>
    <row r="16" spans="1:7" ht="25.5">
      <c r="A16" s="414"/>
      <c r="B16" s="415" t="s">
        <v>371</v>
      </c>
      <c r="C16" s="153">
        <v>129110</v>
      </c>
      <c r="D16" s="153">
        <v>39280</v>
      </c>
      <c r="E16" s="153">
        <v>39232</v>
      </c>
      <c r="F16" s="156">
        <v>30.38649213848656</v>
      </c>
      <c r="G16" s="281">
        <v>5267</v>
      </c>
    </row>
    <row r="17" spans="1:7" ht="12.75" customHeight="1">
      <c r="A17" s="414"/>
      <c r="B17" s="415" t="s">
        <v>372</v>
      </c>
      <c r="C17" s="153">
        <v>17621438</v>
      </c>
      <c r="D17" s="153">
        <v>7260748</v>
      </c>
      <c r="E17" s="153">
        <v>7254005</v>
      </c>
      <c r="F17" s="156">
        <v>41.1657947552294</v>
      </c>
      <c r="G17" s="281">
        <v>1457442</v>
      </c>
    </row>
    <row r="18" spans="1:7" s="413" customFormat="1" ht="39.75" customHeight="1">
      <c r="A18" s="417"/>
      <c r="B18" s="418" t="s">
        <v>373</v>
      </c>
      <c r="C18" s="151">
        <v>1484369739</v>
      </c>
      <c r="D18" s="151">
        <v>614687704</v>
      </c>
      <c r="E18" s="151">
        <v>606405777</v>
      </c>
      <c r="F18" s="152">
        <v>40.85274450613143</v>
      </c>
      <c r="G18" s="412">
        <v>102614005</v>
      </c>
    </row>
    <row r="19" spans="1:7" s="413" customFormat="1" ht="12.75" customHeight="1">
      <c r="A19" s="135" t="s">
        <v>156</v>
      </c>
      <c r="B19" s="419" t="s">
        <v>157</v>
      </c>
      <c r="C19" s="151">
        <v>1482909997</v>
      </c>
      <c r="D19" s="151">
        <v>614221007</v>
      </c>
      <c r="E19" s="151">
        <v>605954199</v>
      </c>
      <c r="F19" s="152">
        <v>40.86250684302319</v>
      </c>
      <c r="G19" s="412">
        <v>102574496</v>
      </c>
    </row>
    <row r="20" spans="1:7" s="413" customFormat="1" ht="12.75" customHeight="1">
      <c r="A20" s="419" t="s">
        <v>158</v>
      </c>
      <c r="B20" s="419" t="s">
        <v>159</v>
      </c>
      <c r="C20" s="151">
        <v>16403548</v>
      </c>
      <c r="D20" s="151">
        <v>6900059</v>
      </c>
      <c r="E20" s="151">
        <v>6866656</v>
      </c>
      <c r="F20" s="152">
        <v>41.860797432360364</v>
      </c>
      <c r="G20" s="412">
        <v>1346782</v>
      </c>
    </row>
    <row r="21" spans="1:7" ht="12.75" customHeight="1">
      <c r="A21" s="420">
        <v>1000</v>
      </c>
      <c r="B21" s="140" t="s">
        <v>160</v>
      </c>
      <c r="C21" s="281">
        <v>10516290</v>
      </c>
      <c r="D21" s="281">
        <v>3836498</v>
      </c>
      <c r="E21" s="281">
        <v>3803159</v>
      </c>
      <c r="F21" s="156">
        <v>36.16445533548428</v>
      </c>
      <c r="G21" s="281">
        <v>578573</v>
      </c>
    </row>
    <row r="22" spans="1:7" ht="12.75" customHeight="1">
      <c r="A22" s="421">
        <v>1100</v>
      </c>
      <c r="B22" s="140" t="s">
        <v>161</v>
      </c>
      <c r="C22" s="281">
        <v>8103732</v>
      </c>
      <c r="D22" s="281">
        <v>3063968</v>
      </c>
      <c r="E22" s="281">
        <v>3034431</v>
      </c>
      <c r="F22" s="156">
        <v>37.4448587391587</v>
      </c>
      <c r="G22" s="281">
        <v>402324</v>
      </c>
    </row>
    <row r="23" spans="1:7" ht="39.75" customHeight="1">
      <c r="A23" s="421">
        <v>1200</v>
      </c>
      <c r="B23" s="415" t="s">
        <v>374</v>
      </c>
      <c r="C23" s="281" t="s">
        <v>1147</v>
      </c>
      <c r="D23" s="281" t="s">
        <v>1147</v>
      </c>
      <c r="E23" s="153">
        <v>768728</v>
      </c>
      <c r="F23" s="156" t="s">
        <v>1147</v>
      </c>
      <c r="G23" s="281">
        <v>176249</v>
      </c>
    </row>
    <row r="24" spans="1:7" ht="12.75" customHeight="1">
      <c r="A24" s="420">
        <v>2000</v>
      </c>
      <c r="B24" s="140" t="s">
        <v>163</v>
      </c>
      <c r="C24" s="281">
        <v>5887258</v>
      </c>
      <c r="D24" s="281">
        <v>3063561</v>
      </c>
      <c r="E24" s="281">
        <v>3063497</v>
      </c>
      <c r="F24" s="156">
        <v>52.03605821249893</v>
      </c>
      <c r="G24" s="281">
        <v>768209</v>
      </c>
    </row>
    <row r="25" spans="1:7" ht="12.75" customHeight="1">
      <c r="A25" s="421">
        <v>2100</v>
      </c>
      <c r="B25" s="140" t="s">
        <v>164</v>
      </c>
      <c r="C25" s="281" t="s">
        <v>1147</v>
      </c>
      <c r="D25" s="281" t="s">
        <v>1147</v>
      </c>
      <c r="E25" s="281">
        <v>1984</v>
      </c>
      <c r="F25" s="156" t="s">
        <v>1147</v>
      </c>
      <c r="G25" s="281">
        <v>88</v>
      </c>
    </row>
    <row r="26" spans="1:7" ht="12.75" customHeight="1">
      <c r="A26" s="421">
        <v>2200</v>
      </c>
      <c r="B26" s="140" t="s">
        <v>165</v>
      </c>
      <c r="C26" s="281" t="s">
        <v>1147</v>
      </c>
      <c r="D26" s="281" t="s">
        <v>1147</v>
      </c>
      <c r="E26" s="281">
        <v>2980644</v>
      </c>
      <c r="F26" s="156" t="s">
        <v>1147</v>
      </c>
      <c r="G26" s="281">
        <v>755643</v>
      </c>
    </row>
    <row r="27" spans="1:7" ht="24" customHeight="1">
      <c r="A27" s="421">
        <v>2300</v>
      </c>
      <c r="B27" s="422" t="s">
        <v>166</v>
      </c>
      <c r="C27" s="281" t="s">
        <v>1147</v>
      </c>
      <c r="D27" s="281" t="s">
        <v>1147</v>
      </c>
      <c r="E27" s="281">
        <v>78227</v>
      </c>
      <c r="F27" s="156" t="s">
        <v>1147</v>
      </c>
      <c r="G27" s="281">
        <v>12063</v>
      </c>
    </row>
    <row r="28" spans="1:7" ht="15" customHeight="1" hidden="1">
      <c r="A28" s="421">
        <v>2400</v>
      </c>
      <c r="B28" s="140" t="s">
        <v>375</v>
      </c>
      <c r="C28" s="281" t="s">
        <v>1147</v>
      </c>
      <c r="D28" s="281" t="s">
        <v>1147</v>
      </c>
      <c r="E28" s="281">
        <v>0</v>
      </c>
      <c r="F28" s="156" t="s">
        <v>1147</v>
      </c>
      <c r="G28" s="281">
        <v>0</v>
      </c>
    </row>
    <row r="29" spans="1:7" ht="12.75" customHeight="1">
      <c r="A29" s="421">
        <v>2500</v>
      </c>
      <c r="B29" s="140" t="s">
        <v>168</v>
      </c>
      <c r="C29" s="281" t="s">
        <v>1147</v>
      </c>
      <c r="D29" s="281" t="s">
        <v>1147</v>
      </c>
      <c r="E29" s="281">
        <v>2642</v>
      </c>
      <c r="F29" s="156" t="s">
        <v>1147</v>
      </c>
      <c r="G29" s="281">
        <v>415</v>
      </c>
    </row>
    <row r="30" spans="1:7" ht="10.5" customHeight="1" hidden="1">
      <c r="A30" s="425">
        <v>2600</v>
      </c>
      <c r="B30" s="415" t="s">
        <v>376</v>
      </c>
      <c r="C30" s="281" t="s">
        <v>1147</v>
      </c>
      <c r="D30" s="281" t="s">
        <v>1147</v>
      </c>
      <c r="E30" s="281">
        <v>0</v>
      </c>
      <c r="F30" s="156" t="s">
        <v>1147</v>
      </c>
      <c r="G30" s="412">
        <v>0</v>
      </c>
    </row>
    <row r="31" spans="1:7" ht="13.5" customHeight="1" hidden="1">
      <c r="A31" s="425">
        <v>2700</v>
      </c>
      <c r="B31" s="415" t="s">
        <v>377</v>
      </c>
      <c r="C31" s="281" t="s">
        <v>1147</v>
      </c>
      <c r="D31" s="281" t="s">
        <v>1147</v>
      </c>
      <c r="E31" s="281">
        <v>0</v>
      </c>
      <c r="F31" s="156" t="s">
        <v>1147</v>
      </c>
      <c r="G31" s="412">
        <v>0</v>
      </c>
    </row>
    <row r="32" spans="1:7" s="413" customFormat="1" ht="12.75" customHeight="1">
      <c r="A32" s="426" t="s">
        <v>171</v>
      </c>
      <c r="B32" s="148" t="s">
        <v>172</v>
      </c>
      <c r="C32" s="412">
        <v>27814</v>
      </c>
      <c r="D32" s="412">
        <v>17655</v>
      </c>
      <c r="E32" s="412">
        <v>17655</v>
      </c>
      <c r="F32" s="152">
        <v>63.47522830229381</v>
      </c>
      <c r="G32" s="412">
        <v>17655</v>
      </c>
    </row>
    <row r="33" spans="1:7" ht="12.75" customHeight="1" hidden="1">
      <c r="A33" s="425">
        <v>4100</v>
      </c>
      <c r="B33" s="415" t="s">
        <v>173</v>
      </c>
      <c r="C33" s="281" t="s">
        <v>1147</v>
      </c>
      <c r="D33" s="281" t="s">
        <v>1147</v>
      </c>
      <c r="E33" s="281">
        <v>0</v>
      </c>
      <c r="F33" s="427" t="s">
        <v>1147</v>
      </c>
      <c r="G33" s="412">
        <v>0</v>
      </c>
    </row>
    <row r="34" spans="1:7" ht="12.75" customHeight="1" hidden="1">
      <c r="A34" s="425">
        <v>4200</v>
      </c>
      <c r="B34" s="140" t="s">
        <v>174</v>
      </c>
      <c r="C34" s="281" t="s">
        <v>1147</v>
      </c>
      <c r="D34" s="281" t="s">
        <v>1147</v>
      </c>
      <c r="E34" s="281">
        <v>0</v>
      </c>
      <c r="F34" s="427" t="s">
        <v>1147</v>
      </c>
      <c r="G34" s="412">
        <v>0</v>
      </c>
    </row>
    <row r="35" spans="1:7" ht="12.75" customHeight="1" hidden="1">
      <c r="A35" s="425" t="s">
        <v>175</v>
      </c>
      <c r="B35" s="140" t="s">
        <v>176</v>
      </c>
      <c r="C35" s="281" t="s">
        <v>1147</v>
      </c>
      <c r="D35" s="281" t="s">
        <v>1147</v>
      </c>
      <c r="E35" s="281">
        <v>0</v>
      </c>
      <c r="F35" s="427" t="s">
        <v>1147</v>
      </c>
      <c r="G35" s="412">
        <v>0</v>
      </c>
    </row>
    <row r="36" spans="1:7" s="413" customFormat="1" ht="12.75" customHeight="1">
      <c r="A36" s="273" t="s">
        <v>177</v>
      </c>
      <c r="B36" s="148" t="s">
        <v>178</v>
      </c>
      <c r="C36" s="412">
        <v>1466467735</v>
      </c>
      <c r="D36" s="412">
        <v>607292393</v>
      </c>
      <c r="E36" s="412">
        <v>599058988</v>
      </c>
      <c r="F36" s="152">
        <v>40.85047176302177</v>
      </c>
      <c r="G36" s="412">
        <v>101210059</v>
      </c>
    </row>
    <row r="37" spans="1:7" ht="12.75" customHeight="1">
      <c r="A37" s="428">
        <v>3000</v>
      </c>
      <c r="B37" s="140" t="s">
        <v>179</v>
      </c>
      <c r="C37" s="281">
        <v>6655000</v>
      </c>
      <c r="D37" s="281">
        <v>2236127</v>
      </c>
      <c r="E37" s="281">
        <v>1995174</v>
      </c>
      <c r="F37" s="156">
        <v>29.98007513148009</v>
      </c>
      <c r="G37" s="281">
        <v>564611</v>
      </c>
    </row>
    <row r="38" spans="1:7" ht="12.75" customHeight="1" hidden="1">
      <c r="A38" s="425">
        <v>3100</v>
      </c>
      <c r="B38" s="140" t="s">
        <v>180</v>
      </c>
      <c r="C38" s="281" t="s">
        <v>1147</v>
      </c>
      <c r="D38" s="281" t="s">
        <v>1147</v>
      </c>
      <c r="E38" s="281">
        <v>0</v>
      </c>
      <c r="F38" s="156" t="s">
        <v>1147</v>
      </c>
      <c r="G38" s="281">
        <v>0</v>
      </c>
    </row>
    <row r="39" spans="1:7" ht="39.75" customHeight="1">
      <c r="A39" s="421">
        <v>3200</v>
      </c>
      <c r="B39" s="415" t="s">
        <v>378</v>
      </c>
      <c r="C39" s="281" t="s">
        <v>1147</v>
      </c>
      <c r="D39" s="281" t="s">
        <v>1147</v>
      </c>
      <c r="E39" s="281">
        <v>1995174</v>
      </c>
      <c r="F39" s="156" t="s">
        <v>1147</v>
      </c>
      <c r="G39" s="281">
        <v>564611</v>
      </c>
    </row>
    <row r="40" spans="1:7" ht="15.75" customHeight="1" hidden="1">
      <c r="A40" s="425">
        <v>3300</v>
      </c>
      <c r="B40" s="415" t="s">
        <v>379</v>
      </c>
      <c r="C40" s="281" t="s">
        <v>1147</v>
      </c>
      <c r="D40" s="281" t="s">
        <v>1147</v>
      </c>
      <c r="E40" s="281">
        <v>0</v>
      </c>
      <c r="F40" s="156" t="s">
        <v>1147</v>
      </c>
      <c r="G40" s="281">
        <v>0</v>
      </c>
    </row>
    <row r="41" spans="1:7" ht="15" customHeight="1" hidden="1">
      <c r="A41" s="425">
        <v>3400</v>
      </c>
      <c r="B41" s="140" t="s">
        <v>380</v>
      </c>
      <c r="C41" s="281" t="s">
        <v>1147</v>
      </c>
      <c r="D41" s="281" t="s">
        <v>1147</v>
      </c>
      <c r="E41" s="281">
        <v>0</v>
      </c>
      <c r="F41" s="156" t="s">
        <v>1147</v>
      </c>
      <c r="G41" s="281">
        <v>0</v>
      </c>
    </row>
    <row r="42" spans="1:7" ht="13.5" customHeight="1" hidden="1">
      <c r="A42" s="425">
        <v>3900</v>
      </c>
      <c r="B42" s="140" t="s">
        <v>381</v>
      </c>
      <c r="C42" s="281" t="s">
        <v>1147</v>
      </c>
      <c r="D42" s="281" t="s">
        <v>1147</v>
      </c>
      <c r="E42" s="281">
        <v>0</v>
      </c>
      <c r="F42" s="156" t="s">
        <v>1147</v>
      </c>
      <c r="G42" s="281">
        <v>0</v>
      </c>
    </row>
    <row r="43" spans="1:7" ht="12.75" customHeight="1">
      <c r="A43" s="420">
        <v>6000</v>
      </c>
      <c r="B43" s="140" t="s">
        <v>186</v>
      </c>
      <c r="C43" s="281">
        <v>1459812735</v>
      </c>
      <c r="D43" s="281">
        <v>605056266</v>
      </c>
      <c r="E43" s="153">
        <v>597063814</v>
      </c>
      <c r="F43" s="156">
        <v>40.90002776965773</v>
      </c>
      <c r="G43" s="281">
        <v>100645448</v>
      </c>
    </row>
    <row r="44" spans="1:7" ht="12.75" customHeight="1">
      <c r="A44" s="421">
        <v>6200</v>
      </c>
      <c r="B44" s="140" t="s">
        <v>382</v>
      </c>
      <c r="C44" s="281" t="s">
        <v>1147</v>
      </c>
      <c r="D44" s="281" t="s">
        <v>1147</v>
      </c>
      <c r="E44" s="281">
        <v>597063814</v>
      </c>
      <c r="F44" s="156" t="s">
        <v>1147</v>
      </c>
      <c r="G44" s="281">
        <v>100645448</v>
      </c>
    </row>
    <row r="45" spans="1:7" ht="12.75" customHeight="1">
      <c r="A45" s="429">
        <v>6210</v>
      </c>
      <c r="B45" s="430" t="s">
        <v>383</v>
      </c>
      <c r="C45" s="281" t="s">
        <v>1147</v>
      </c>
      <c r="D45" s="281" t="s">
        <v>1147</v>
      </c>
      <c r="E45" s="281">
        <v>440347566</v>
      </c>
      <c r="F45" s="156" t="s">
        <v>1147</v>
      </c>
      <c r="G45" s="281">
        <v>65972284</v>
      </c>
    </row>
    <row r="46" spans="1:7" ht="12.75" customHeight="1">
      <c r="A46" s="429">
        <v>6220</v>
      </c>
      <c r="B46" s="430" t="s">
        <v>384</v>
      </c>
      <c r="C46" s="281" t="s">
        <v>1147</v>
      </c>
      <c r="D46" s="281" t="s">
        <v>1147</v>
      </c>
      <c r="E46" s="281">
        <v>104867453</v>
      </c>
      <c r="F46" s="156" t="s">
        <v>1147</v>
      </c>
      <c r="G46" s="281">
        <v>22109552</v>
      </c>
    </row>
    <row r="47" spans="1:7" ht="1.5" customHeight="1" hidden="1">
      <c r="A47" s="429">
        <v>6230</v>
      </c>
      <c r="B47" s="431" t="s">
        <v>385</v>
      </c>
      <c r="C47" s="281" t="s">
        <v>1147</v>
      </c>
      <c r="D47" s="281" t="s">
        <v>1147</v>
      </c>
      <c r="E47" s="281">
        <v>0</v>
      </c>
      <c r="F47" s="156" t="s">
        <v>1147</v>
      </c>
      <c r="G47" s="281">
        <v>0</v>
      </c>
    </row>
    <row r="48" spans="1:7" ht="12.75" customHeight="1">
      <c r="A48" s="429">
        <v>6240</v>
      </c>
      <c r="B48" s="430" t="s">
        <v>386</v>
      </c>
      <c r="C48" s="281" t="s">
        <v>1147</v>
      </c>
      <c r="D48" s="281" t="s">
        <v>1147</v>
      </c>
      <c r="E48" s="281">
        <v>51305557</v>
      </c>
      <c r="F48" s="156" t="s">
        <v>1147</v>
      </c>
      <c r="G48" s="281">
        <v>12281229</v>
      </c>
    </row>
    <row r="49" spans="1:7" ht="12.75" customHeight="1">
      <c r="A49" s="429">
        <v>6290</v>
      </c>
      <c r="B49" s="430" t="s">
        <v>387</v>
      </c>
      <c r="C49" s="281" t="s">
        <v>1147</v>
      </c>
      <c r="D49" s="281" t="s">
        <v>1147</v>
      </c>
      <c r="E49" s="281">
        <v>543238</v>
      </c>
      <c r="F49" s="156" t="s">
        <v>1147</v>
      </c>
      <c r="G49" s="281">
        <v>282383</v>
      </c>
    </row>
    <row r="50" spans="1:7" ht="12.75" customHeight="1" hidden="1">
      <c r="A50" s="421">
        <v>6400</v>
      </c>
      <c r="B50" s="140" t="s">
        <v>388</v>
      </c>
      <c r="C50" s="281" t="s">
        <v>1147</v>
      </c>
      <c r="D50" s="281" t="s">
        <v>1147</v>
      </c>
      <c r="E50" s="281">
        <v>0</v>
      </c>
      <c r="F50" s="156" t="s">
        <v>1147</v>
      </c>
      <c r="G50" s="281">
        <v>0</v>
      </c>
    </row>
    <row r="51" spans="1:7" ht="25.5" customHeight="1">
      <c r="A51" s="432" t="s">
        <v>190</v>
      </c>
      <c r="B51" s="415" t="s">
        <v>256</v>
      </c>
      <c r="C51" s="281">
        <v>10900</v>
      </c>
      <c r="D51" s="281">
        <v>10900</v>
      </c>
      <c r="E51" s="281">
        <v>10900</v>
      </c>
      <c r="F51" s="156">
        <v>100</v>
      </c>
      <c r="G51" s="281">
        <v>0</v>
      </c>
    </row>
    <row r="52" spans="1:7" ht="12.75" customHeight="1">
      <c r="A52" s="421">
        <v>7700</v>
      </c>
      <c r="B52" s="140" t="s">
        <v>257</v>
      </c>
      <c r="C52" s="281">
        <v>10900</v>
      </c>
      <c r="D52" s="281">
        <v>10900</v>
      </c>
      <c r="E52" s="281">
        <v>10900</v>
      </c>
      <c r="F52" s="156">
        <v>100</v>
      </c>
      <c r="G52" s="281">
        <v>0</v>
      </c>
    </row>
    <row r="53" spans="1:7" s="413" customFormat="1" ht="12.75" customHeight="1">
      <c r="A53" s="433" t="s">
        <v>199</v>
      </c>
      <c r="B53" s="148" t="s">
        <v>200</v>
      </c>
      <c r="C53" s="151">
        <v>1459742</v>
      </c>
      <c r="D53" s="151">
        <v>466697</v>
      </c>
      <c r="E53" s="151">
        <v>451578</v>
      </c>
      <c r="F53" s="152">
        <v>30.93546667835823</v>
      </c>
      <c r="G53" s="412">
        <v>39509</v>
      </c>
    </row>
    <row r="54" spans="1:7" s="413" customFormat="1" ht="12.75" customHeight="1">
      <c r="A54" s="434" t="s">
        <v>201</v>
      </c>
      <c r="B54" s="419" t="s">
        <v>254</v>
      </c>
      <c r="C54" s="151">
        <v>1459742</v>
      </c>
      <c r="D54" s="151">
        <v>466697</v>
      </c>
      <c r="E54" s="151">
        <v>451578</v>
      </c>
      <c r="F54" s="152">
        <v>30.93546667835823</v>
      </c>
      <c r="G54" s="412">
        <v>39509</v>
      </c>
    </row>
    <row r="55" spans="1:7" ht="12.75" customHeight="1">
      <c r="A55" s="421">
        <v>5100</v>
      </c>
      <c r="B55" s="140" t="s">
        <v>203</v>
      </c>
      <c r="C55" s="281" t="s">
        <v>1147</v>
      </c>
      <c r="D55" s="281" t="s">
        <v>1147</v>
      </c>
      <c r="E55" s="281">
        <v>402779</v>
      </c>
      <c r="F55" s="156" t="s">
        <v>1147</v>
      </c>
      <c r="G55" s="281">
        <v>39509</v>
      </c>
    </row>
    <row r="56" spans="1:7" ht="12.75" customHeight="1" hidden="1">
      <c r="A56" s="421">
        <v>5200</v>
      </c>
      <c r="B56" s="140" t="s">
        <v>204</v>
      </c>
      <c r="C56" s="281" t="s">
        <v>1147</v>
      </c>
      <c r="D56" s="281" t="s">
        <v>1147</v>
      </c>
      <c r="E56" s="281">
        <v>0</v>
      </c>
      <c r="F56" s="156" t="s">
        <v>1147</v>
      </c>
      <c r="G56" s="281">
        <v>0</v>
      </c>
    </row>
    <row r="57" spans="1:7" ht="12.75" customHeight="1" hidden="1">
      <c r="A57" s="421">
        <v>5800</v>
      </c>
      <c r="B57" s="415" t="s">
        <v>389</v>
      </c>
      <c r="C57" s="281" t="s">
        <v>1147</v>
      </c>
      <c r="D57" s="281" t="s">
        <v>1147</v>
      </c>
      <c r="E57" s="281">
        <v>0</v>
      </c>
      <c r="F57" s="156" t="s">
        <v>1147</v>
      </c>
      <c r="G57" s="281">
        <v>0</v>
      </c>
    </row>
    <row r="58" spans="1:7" ht="12.75" customHeight="1">
      <c r="A58" s="421">
        <v>5200</v>
      </c>
      <c r="B58" s="415" t="s">
        <v>390</v>
      </c>
      <c r="C58" s="281" t="s">
        <v>1147</v>
      </c>
      <c r="D58" s="281" t="s">
        <v>1147</v>
      </c>
      <c r="E58" s="281">
        <v>48799</v>
      </c>
      <c r="F58" s="156" t="s">
        <v>1147</v>
      </c>
      <c r="G58" s="281">
        <v>0</v>
      </c>
    </row>
    <row r="59" spans="1:7" s="413" customFormat="1" ht="12.75" customHeight="1">
      <c r="A59" s="435"/>
      <c r="B59" s="148" t="s">
        <v>1151</v>
      </c>
      <c r="C59" s="151">
        <v>-215765262</v>
      </c>
      <c r="D59" s="151">
        <v>-114641214</v>
      </c>
      <c r="E59" s="151">
        <v>-71757097</v>
      </c>
      <c r="F59" s="152">
        <v>33.25702030755998</v>
      </c>
      <c r="G59" s="412">
        <v>2153049</v>
      </c>
    </row>
    <row r="60" spans="1:7" s="413" customFormat="1" ht="12.75" customHeight="1">
      <c r="A60" s="436"/>
      <c r="B60" s="148" t="s">
        <v>1152</v>
      </c>
      <c r="C60" s="151">
        <v>215765262</v>
      </c>
      <c r="D60" s="151">
        <v>114641214</v>
      </c>
      <c r="E60" s="151">
        <v>71757097</v>
      </c>
      <c r="F60" s="152">
        <v>33.25702030755998</v>
      </c>
      <c r="G60" s="412">
        <v>-2153049</v>
      </c>
    </row>
    <row r="61" spans="1:7" ht="12.75" customHeight="1">
      <c r="A61" s="437" t="s">
        <v>217</v>
      </c>
      <c r="B61" s="140" t="s">
        <v>1156</v>
      </c>
      <c r="C61" s="281">
        <v>-476494</v>
      </c>
      <c r="D61" s="281">
        <v>-277215</v>
      </c>
      <c r="E61" s="281">
        <v>-277215</v>
      </c>
      <c r="F61" s="427">
        <v>58.17806729990305</v>
      </c>
      <c r="G61" s="281">
        <v>-277215</v>
      </c>
    </row>
    <row r="62" spans="1:7" ht="12.75" customHeight="1">
      <c r="A62" s="438"/>
      <c r="B62" s="439" t="s">
        <v>391</v>
      </c>
      <c r="C62" s="281">
        <v>-476494</v>
      </c>
      <c r="D62" s="281">
        <v>-277215</v>
      </c>
      <c r="E62" s="281">
        <v>-277215</v>
      </c>
      <c r="F62" s="427">
        <v>58.17806729990305</v>
      </c>
      <c r="G62" s="281">
        <v>-277215</v>
      </c>
    </row>
    <row r="63" spans="1:7" ht="12.75" customHeight="1">
      <c r="A63" s="437" t="s">
        <v>211</v>
      </c>
      <c r="B63" s="140" t="s">
        <v>258</v>
      </c>
      <c r="C63" s="281">
        <v>216241756</v>
      </c>
      <c r="D63" s="281">
        <v>114918429</v>
      </c>
      <c r="E63" s="281">
        <v>71917482</v>
      </c>
      <c r="F63" s="156">
        <v>33.25790695114407</v>
      </c>
      <c r="G63" s="281">
        <v>-1884411</v>
      </c>
    </row>
    <row r="64" spans="1:7" ht="25.5" customHeight="1">
      <c r="A64" s="440"/>
      <c r="B64" s="415" t="s">
        <v>1218</v>
      </c>
      <c r="C64" s="281">
        <v>216241756</v>
      </c>
      <c r="D64" s="281">
        <v>114918429</v>
      </c>
      <c r="E64" s="281">
        <v>72034312</v>
      </c>
      <c r="F64" s="156">
        <v>33.311934444335535</v>
      </c>
      <c r="G64" s="281">
        <v>-1875834</v>
      </c>
    </row>
    <row r="65" spans="1:7" ht="39.75" customHeight="1">
      <c r="A65" s="438"/>
      <c r="B65" s="441" t="s">
        <v>392</v>
      </c>
      <c r="C65" s="281" t="s">
        <v>1147</v>
      </c>
      <c r="D65" s="281">
        <v>0</v>
      </c>
      <c r="E65" s="281">
        <v>-116830</v>
      </c>
      <c r="F65" s="156" t="s">
        <v>1147</v>
      </c>
      <c r="G65" s="281">
        <v>-8577</v>
      </c>
    </row>
    <row r="66" spans="1:7" ht="12.75" customHeight="1">
      <c r="A66" s="442" t="s">
        <v>393</v>
      </c>
      <c r="B66" s="443" t="s">
        <v>1158</v>
      </c>
      <c r="C66" s="281" t="s">
        <v>1147</v>
      </c>
      <c r="D66" s="281">
        <v>0</v>
      </c>
      <c r="E66" s="281">
        <v>116830</v>
      </c>
      <c r="F66" s="156" t="s">
        <v>1147</v>
      </c>
      <c r="G66" s="281">
        <v>8577</v>
      </c>
    </row>
    <row r="67" spans="1:7" ht="12.75" customHeight="1">
      <c r="A67" s="440"/>
      <c r="B67" s="415"/>
      <c r="C67" s="281"/>
      <c r="D67" s="281"/>
      <c r="E67" s="281"/>
      <c r="F67" s="156"/>
      <c r="G67" s="281"/>
    </row>
    <row r="68" spans="1:7" ht="12.75">
      <c r="A68" s="444"/>
      <c r="B68" s="445" t="s">
        <v>394</v>
      </c>
      <c r="C68" s="161"/>
      <c r="D68" s="281"/>
      <c r="E68" s="281"/>
      <c r="F68" s="156"/>
      <c r="G68" s="281"/>
    </row>
    <row r="69" spans="1:7" ht="12.75" customHeight="1">
      <c r="A69" s="429"/>
      <c r="B69" s="446" t="s">
        <v>395</v>
      </c>
      <c r="C69" s="281"/>
      <c r="D69" s="281"/>
      <c r="E69" s="281"/>
      <c r="F69" s="156"/>
      <c r="G69" s="281"/>
    </row>
    <row r="70" spans="1:7" s="413" customFormat="1" ht="12.75" customHeight="1">
      <c r="A70" s="447"/>
      <c r="B70" s="148" t="s">
        <v>149</v>
      </c>
      <c r="C70" s="412">
        <v>1268604477</v>
      </c>
      <c r="D70" s="412">
        <v>500046490</v>
      </c>
      <c r="E70" s="412">
        <v>534648680</v>
      </c>
      <c r="F70" s="152">
        <v>42.14463134044261</v>
      </c>
      <c r="G70" s="412">
        <v>104767054</v>
      </c>
    </row>
    <row r="71" spans="1:7" s="413" customFormat="1" ht="12.75" customHeight="1">
      <c r="A71" s="447"/>
      <c r="B71" s="448" t="s">
        <v>396</v>
      </c>
      <c r="C71" s="412">
        <v>1156000000</v>
      </c>
      <c r="D71" s="412">
        <v>440420000</v>
      </c>
      <c r="E71" s="412">
        <v>476481518</v>
      </c>
      <c r="F71" s="152">
        <v>41.218124394463665</v>
      </c>
      <c r="G71" s="412">
        <v>103087524</v>
      </c>
    </row>
    <row r="72" spans="1:7" s="413" customFormat="1" ht="12.75" customHeight="1">
      <c r="A72" s="434" t="s">
        <v>397</v>
      </c>
      <c r="B72" s="448" t="s">
        <v>398</v>
      </c>
      <c r="C72" s="412">
        <v>1156000000</v>
      </c>
      <c r="D72" s="281">
        <v>440420000</v>
      </c>
      <c r="E72" s="412">
        <v>476481518</v>
      </c>
      <c r="F72" s="152">
        <v>41.218124394463665</v>
      </c>
      <c r="G72" s="412">
        <v>103087524</v>
      </c>
    </row>
    <row r="73" spans="1:7" ht="12.75" customHeight="1">
      <c r="A73" s="449" t="s">
        <v>397</v>
      </c>
      <c r="B73" s="450" t="s">
        <v>399</v>
      </c>
      <c r="C73" s="281">
        <v>1156000000</v>
      </c>
      <c r="D73" s="281" t="s">
        <v>1147</v>
      </c>
      <c r="E73" s="281">
        <v>597199221</v>
      </c>
      <c r="F73" s="156">
        <v>51.66083226643599</v>
      </c>
      <c r="G73" s="281">
        <v>109585150</v>
      </c>
    </row>
    <row r="74" spans="1:7" ht="12.75" customHeight="1">
      <c r="A74" s="451" t="s">
        <v>400</v>
      </c>
      <c r="B74" s="450" t="s">
        <v>401</v>
      </c>
      <c r="C74" s="281">
        <v>10000</v>
      </c>
      <c r="D74" s="281" t="s">
        <v>1147</v>
      </c>
      <c r="E74" s="281">
        <v>13909</v>
      </c>
      <c r="F74" s="156">
        <v>139.09</v>
      </c>
      <c r="G74" s="281">
        <v>2854</v>
      </c>
    </row>
    <row r="75" spans="1:7" ht="25.5" customHeight="1">
      <c r="A75" s="452" t="s">
        <v>402</v>
      </c>
      <c r="B75" s="450" t="s">
        <v>403</v>
      </c>
      <c r="C75" s="281">
        <v>10000</v>
      </c>
      <c r="D75" s="281" t="s">
        <v>1147</v>
      </c>
      <c r="E75" s="281">
        <v>13909</v>
      </c>
      <c r="F75" s="156">
        <v>139.09</v>
      </c>
      <c r="G75" s="281">
        <v>2854</v>
      </c>
    </row>
    <row r="76" spans="1:7" ht="25.5" customHeight="1" hidden="1">
      <c r="A76" s="452" t="s">
        <v>404</v>
      </c>
      <c r="B76" s="439" t="s">
        <v>405</v>
      </c>
      <c r="C76" s="281" t="s">
        <v>1147</v>
      </c>
      <c r="D76" s="281" t="s">
        <v>1147</v>
      </c>
      <c r="E76" s="281">
        <v>0</v>
      </c>
      <c r="F76" s="156" t="s">
        <v>1147</v>
      </c>
      <c r="G76" s="281">
        <v>0</v>
      </c>
    </row>
    <row r="77" spans="1:7" ht="25.5" customHeight="1">
      <c r="A77" s="451" t="s">
        <v>406</v>
      </c>
      <c r="B77" s="450" t="s">
        <v>407</v>
      </c>
      <c r="C77" s="281">
        <v>1155990000</v>
      </c>
      <c r="D77" s="281" t="s">
        <v>1147</v>
      </c>
      <c r="E77" s="281">
        <v>597185312</v>
      </c>
      <c r="F77" s="156">
        <v>51.66007595221412</v>
      </c>
      <c r="G77" s="281">
        <v>109582296</v>
      </c>
    </row>
    <row r="78" spans="1:7" ht="25.5">
      <c r="A78" s="452" t="s">
        <v>408</v>
      </c>
      <c r="B78" s="439" t="s">
        <v>409</v>
      </c>
      <c r="C78" s="281">
        <v>736394565</v>
      </c>
      <c r="D78" s="281" t="s">
        <v>1147</v>
      </c>
      <c r="E78" s="281">
        <v>413748891</v>
      </c>
      <c r="F78" s="156">
        <v>56.18576109398634</v>
      </c>
      <c r="G78" s="281">
        <v>75995322</v>
      </c>
    </row>
    <row r="79" spans="1:7" ht="25.5" customHeight="1">
      <c r="A79" s="452" t="s">
        <v>410</v>
      </c>
      <c r="B79" s="439" t="s">
        <v>411</v>
      </c>
      <c r="C79" s="281">
        <v>110614392</v>
      </c>
      <c r="D79" s="281" t="s">
        <v>1147</v>
      </c>
      <c r="E79" s="281">
        <v>46089643</v>
      </c>
      <c r="F79" s="156">
        <v>41.666949631653715</v>
      </c>
      <c r="G79" s="281">
        <v>8854250</v>
      </c>
    </row>
    <row r="80" spans="1:7" ht="39.75" customHeight="1">
      <c r="A80" s="452" t="s">
        <v>412</v>
      </c>
      <c r="B80" s="439" t="s">
        <v>413</v>
      </c>
      <c r="C80" s="281">
        <v>10404324</v>
      </c>
      <c r="D80" s="281" t="s">
        <v>1147</v>
      </c>
      <c r="E80" s="281">
        <v>4529325</v>
      </c>
      <c r="F80" s="156">
        <v>43.53310219866279</v>
      </c>
      <c r="G80" s="281">
        <v>832825</v>
      </c>
    </row>
    <row r="81" spans="1:7" ht="25.5" customHeight="1">
      <c r="A81" s="452" t="s">
        <v>414</v>
      </c>
      <c r="B81" s="439" t="s">
        <v>415</v>
      </c>
      <c r="C81" s="281">
        <v>298576719</v>
      </c>
      <c r="D81" s="281" t="s">
        <v>1147</v>
      </c>
      <c r="E81" s="281">
        <v>132817453</v>
      </c>
      <c r="F81" s="156">
        <v>44.48352619214092</v>
      </c>
      <c r="G81" s="281">
        <v>23899899</v>
      </c>
    </row>
    <row r="82" spans="1:7" ht="12.75">
      <c r="A82" s="453">
        <v>22500</v>
      </c>
      <c r="B82" s="439" t="s">
        <v>416</v>
      </c>
      <c r="C82" s="281" t="s">
        <v>1147</v>
      </c>
      <c r="D82" s="281" t="s">
        <v>1147</v>
      </c>
      <c r="E82" s="281">
        <v>-120717703</v>
      </c>
      <c r="F82" s="156" t="s">
        <v>1147</v>
      </c>
      <c r="G82" s="281">
        <v>-6497626</v>
      </c>
    </row>
    <row r="83" spans="1:7" ht="25.5">
      <c r="A83" s="429" t="s">
        <v>417</v>
      </c>
      <c r="B83" s="439" t="s">
        <v>418</v>
      </c>
      <c r="C83" s="281" t="s">
        <v>1147</v>
      </c>
      <c r="D83" s="281" t="s">
        <v>1147</v>
      </c>
      <c r="E83" s="281">
        <v>534177</v>
      </c>
      <c r="F83" s="156" t="s">
        <v>1147</v>
      </c>
      <c r="G83" s="281">
        <v>127163</v>
      </c>
    </row>
    <row r="84" spans="1:7" ht="25.5">
      <c r="A84" s="429" t="s">
        <v>419</v>
      </c>
      <c r="B84" s="439" t="s">
        <v>420</v>
      </c>
      <c r="C84" s="281" t="s">
        <v>1147</v>
      </c>
      <c r="D84" s="281" t="s">
        <v>1147</v>
      </c>
      <c r="E84" s="281">
        <v>-121268776</v>
      </c>
      <c r="F84" s="156" t="s">
        <v>1147</v>
      </c>
      <c r="G84" s="281">
        <v>-6625245</v>
      </c>
    </row>
    <row r="85" spans="1:7" ht="12.75">
      <c r="A85" s="429">
        <v>22590</v>
      </c>
      <c r="B85" s="439" t="s">
        <v>421</v>
      </c>
      <c r="C85" s="281" t="s">
        <v>1147</v>
      </c>
      <c r="D85" s="281" t="s">
        <v>1147</v>
      </c>
      <c r="E85" s="281">
        <v>16896</v>
      </c>
      <c r="F85" s="156" t="s">
        <v>1147</v>
      </c>
      <c r="G85" s="281">
        <v>456</v>
      </c>
    </row>
    <row r="86" spans="1:7" s="413" customFormat="1" ht="12.75">
      <c r="A86" s="454"/>
      <c r="B86" s="455" t="s">
        <v>422</v>
      </c>
      <c r="C86" s="412">
        <v>94853929</v>
      </c>
      <c r="D86" s="412">
        <v>52326462</v>
      </c>
      <c r="E86" s="412">
        <v>50873925</v>
      </c>
      <c r="F86" s="152">
        <v>53.63396702312669</v>
      </c>
      <c r="G86" s="412">
        <v>216821</v>
      </c>
    </row>
    <row r="87" spans="1:7" s="413" customFormat="1" ht="25.5" hidden="1">
      <c r="A87" s="453">
        <v>22200</v>
      </c>
      <c r="B87" s="439" t="s">
        <v>423</v>
      </c>
      <c r="C87" s="281" t="s">
        <v>1147</v>
      </c>
      <c r="D87" s="281" t="s">
        <v>1147</v>
      </c>
      <c r="E87" s="281">
        <v>0</v>
      </c>
      <c r="F87" s="156" t="s">
        <v>1147</v>
      </c>
      <c r="G87" s="412">
        <v>0</v>
      </c>
    </row>
    <row r="88" spans="1:7" s="413" customFormat="1" ht="38.25" hidden="1">
      <c r="A88" s="451" t="s">
        <v>424</v>
      </c>
      <c r="B88" s="439" t="s">
        <v>425</v>
      </c>
      <c r="C88" s="281" t="s">
        <v>1147</v>
      </c>
      <c r="D88" s="281" t="s">
        <v>1147</v>
      </c>
      <c r="E88" s="281">
        <v>0</v>
      </c>
      <c r="F88" s="156" t="s">
        <v>1147</v>
      </c>
      <c r="G88" s="412">
        <v>0</v>
      </c>
    </row>
    <row r="89" spans="1:7" ht="28.5" customHeight="1">
      <c r="A89" s="451" t="s">
        <v>426</v>
      </c>
      <c r="B89" s="439" t="s">
        <v>427</v>
      </c>
      <c r="C89" s="281">
        <v>20868239</v>
      </c>
      <c r="D89" s="281" t="s">
        <v>1147</v>
      </c>
      <c r="E89" s="281">
        <v>664439</v>
      </c>
      <c r="F89" s="156">
        <v>3.1839725431551744</v>
      </c>
      <c r="G89" s="281">
        <v>216821</v>
      </c>
    </row>
    <row r="90" spans="1:7" ht="12.75">
      <c r="A90" s="452">
        <v>22410</v>
      </c>
      <c r="B90" s="439" t="s">
        <v>428</v>
      </c>
      <c r="C90" s="281">
        <v>80000</v>
      </c>
      <c r="D90" s="281" t="s">
        <v>1147</v>
      </c>
      <c r="E90" s="281">
        <v>248865</v>
      </c>
      <c r="F90" s="156">
        <v>311.08125</v>
      </c>
      <c r="G90" s="281">
        <v>112264</v>
      </c>
    </row>
    <row r="91" spans="1:7" ht="39.75" customHeight="1">
      <c r="A91" s="452" t="s">
        <v>429</v>
      </c>
      <c r="B91" s="439" t="s">
        <v>430</v>
      </c>
      <c r="C91" s="281">
        <v>20020000</v>
      </c>
      <c r="D91" s="281" t="s">
        <v>1147</v>
      </c>
      <c r="E91" s="281">
        <v>31423</v>
      </c>
      <c r="F91" s="156">
        <v>0.15695804195804194</v>
      </c>
      <c r="G91" s="281">
        <v>19566</v>
      </c>
    </row>
    <row r="92" spans="1:7" ht="12.75">
      <c r="A92" s="456" t="s">
        <v>431</v>
      </c>
      <c r="B92" s="457" t="s">
        <v>432</v>
      </c>
      <c r="C92" s="153">
        <v>20000</v>
      </c>
      <c r="D92" s="153" t="s">
        <v>1147</v>
      </c>
      <c r="E92" s="153">
        <v>19932</v>
      </c>
      <c r="F92" s="156">
        <v>99.66</v>
      </c>
      <c r="G92" s="281">
        <v>19514</v>
      </c>
    </row>
    <row r="93" spans="1:7" ht="12.75">
      <c r="A93" s="456" t="s">
        <v>433</v>
      </c>
      <c r="B93" s="457" t="s">
        <v>434</v>
      </c>
      <c r="C93" s="153">
        <v>20000000</v>
      </c>
      <c r="D93" s="153" t="s">
        <v>1147</v>
      </c>
      <c r="E93" s="153">
        <v>11491</v>
      </c>
      <c r="F93" s="156">
        <v>0.05745499999999999</v>
      </c>
      <c r="G93" s="281">
        <v>52</v>
      </c>
    </row>
    <row r="94" spans="1:7" ht="25.5">
      <c r="A94" s="452" t="s">
        <v>435</v>
      </c>
      <c r="B94" s="458" t="s">
        <v>436</v>
      </c>
      <c r="C94" s="281">
        <v>750000</v>
      </c>
      <c r="D94" s="281" t="s">
        <v>1147</v>
      </c>
      <c r="E94" s="281">
        <v>325315</v>
      </c>
      <c r="F94" s="156">
        <v>43.37533333333333</v>
      </c>
      <c r="G94" s="281">
        <v>84520</v>
      </c>
    </row>
    <row r="95" spans="1:7" ht="25.5">
      <c r="A95" s="452" t="s">
        <v>437</v>
      </c>
      <c r="B95" s="439" t="s">
        <v>438</v>
      </c>
      <c r="C95" s="281">
        <v>5000</v>
      </c>
      <c r="D95" s="281" t="s">
        <v>1147</v>
      </c>
      <c r="E95" s="281">
        <v>0</v>
      </c>
      <c r="F95" s="156">
        <v>0</v>
      </c>
      <c r="G95" s="281">
        <v>0</v>
      </c>
    </row>
    <row r="96" spans="1:7" ht="12.75">
      <c r="A96" s="452" t="s">
        <v>439</v>
      </c>
      <c r="B96" s="439" t="s">
        <v>440</v>
      </c>
      <c r="C96" s="281">
        <v>13239</v>
      </c>
      <c r="D96" s="281" t="s">
        <v>1147</v>
      </c>
      <c r="E96" s="281">
        <v>2768</v>
      </c>
      <c r="F96" s="156">
        <v>20.907923559181206</v>
      </c>
      <c r="G96" s="281">
        <v>0</v>
      </c>
    </row>
    <row r="97" spans="1:7" ht="51" customHeight="1">
      <c r="A97" s="429">
        <v>22470</v>
      </c>
      <c r="B97" s="458" t="s">
        <v>441</v>
      </c>
      <c r="C97" s="281" t="s">
        <v>1147</v>
      </c>
      <c r="D97" s="281" t="s">
        <v>1147</v>
      </c>
      <c r="E97" s="281">
        <v>13152</v>
      </c>
      <c r="F97" s="156" t="s">
        <v>1147</v>
      </c>
      <c r="G97" s="281">
        <v>451</v>
      </c>
    </row>
    <row r="98" spans="1:7" ht="21" customHeight="1">
      <c r="A98" s="429">
        <v>22490</v>
      </c>
      <c r="B98" s="439" t="s">
        <v>442</v>
      </c>
      <c r="C98" s="281" t="s">
        <v>1147</v>
      </c>
      <c r="D98" s="281" t="s">
        <v>1147</v>
      </c>
      <c r="E98" s="281">
        <v>42916</v>
      </c>
      <c r="F98" s="156" t="s">
        <v>1147</v>
      </c>
      <c r="G98" s="281">
        <v>20</v>
      </c>
    </row>
    <row r="99" spans="1:7" ht="25.5">
      <c r="A99" s="453">
        <v>22600</v>
      </c>
      <c r="B99" s="458" t="s">
        <v>443</v>
      </c>
      <c r="C99" s="281">
        <v>73985690</v>
      </c>
      <c r="D99" s="281" t="s">
        <v>1147</v>
      </c>
      <c r="E99" s="281">
        <v>50209486</v>
      </c>
      <c r="F99" s="156">
        <v>67.86378014451174</v>
      </c>
      <c r="G99" s="281">
        <v>0</v>
      </c>
    </row>
    <row r="100" spans="1:7" ht="25.5">
      <c r="A100" s="429">
        <v>22610</v>
      </c>
      <c r="B100" s="458" t="s">
        <v>444</v>
      </c>
      <c r="C100" s="281">
        <v>6870000</v>
      </c>
      <c r="D100" s="281" t="s">
        <v>1147</v>
      </c>
      <c r="E100" s="281">
        <v>3388699</v>
      </c>
      <c r="F100" s="156">
        <v>49.32604075691412</v>
      </c>
      <c r="G100" s="281">
        <v>0</v>
      </c>
    </row>
    <row r="101" spans="1:7" ht="25.5">
      <c r="A101" s="281">
        <v>22620</v>
      </c>
      <c r="B101" s="458" t="s">
        <v>445</v>
      </c>
      <c r="C101" s="281">
        <v>67115690</v>
      </c>
      <c r="D101" s="281" t="s">
        <v>1147</v>
      </c>
      <c r="E101" s="281">
        <v>46820787</v>
      </c>
      <c r="F101" s="156" t="s">
        <v>1147</v>
      </c>
      <c r="G101" s="281">
        <v>0</v>
      </c>
    </row>
    <row r="102" spans="1:7" s="413" customFormat="1" ht="25.5">
      <c r="A102" s="412"/>
      <c r="B102" s="448" t="s">
        <v>446</v>
      </c>
      <c r="C102" s="412">
        <v>129110</v>
      </c>
      <c r="D102" s="412">
        <v>39280</v>
      </c>
      <c r="E102" s="412">
        <v>39232</v>
      </c>
      <c r="F102" s="152">
        <v>30.38649213848656</v>
      </c>
      <c r="G102" s="412">
        <v>5267</v>
      </c>
    </row>
    <row r="103" spans="1:7" s="413" customFormat="1" ht="12.75">
      <c r="A103" s="281"/>
      <c r="B103" s="448" t="s">
        <v>262</v>
      </c>
      <c r="C103" s="412">
        <v>17621438</v>
      </c>
      <c r="D103" s="412">
        <v>7260748</v>
      </c>
      <c r="E103" s="412">
        <v>7254005</v>
      </c>
      <c r="F103" s="152">
        <v>41.1657947552294</v>
      </c>
      <c r="G103" s="412">
        <v>1457442</v>
      </c>
    </row>
    <row r="104" spans="1:7" ht="12.75">
      <c r="A104" s="428">
        <v>18000</v>
      </c>
      <c r="B104" s="450" t="s">
        <v>263</v>
      </c>
      <c r="C104" s="281">
        <v>17621438</v>
      </c>
      <c r="D104" s="281">
        <v>7260748</v>
      </c>
      <c r="E104" s="281">
        <v>7254005</v>
      </c>
      <c r="F104" s="156">
        <v>41.1657947552294</v>
      </c>
      <c r="G104" s="281">
        <v>1457442</v>
      </c>
    </row>
    <row r="105" spans="1:7" ht="25.5">
      <c r="A105" s="459">
        <v>18200</v>
      </c>
      <c r="B105" s="439" t="s">
        <v>447</v>
      </c>
      <c r="C105" s="281">
        <v>17621438</v>
      </c>
      <c r="D105" s="281">
        <v>7260748</v>
      </c>
      <c r="E105" s="281">
        <v>7254005</v>
      </c>
      <c r="F105" s="156">
        <v>41.1657947552294</v>
      </c>
      <c r="G105" s="281">
        <v>1457442</v>
      </c>
    </row>
    <row r="106" spans="1:7" ht="12.75">
      <c r="A106" s="281">
        <v>18210</v>
      </c>
      <c r="B106" s="439" t="s">
        <v>448</v>
      </c>
      <c r="C106" s="281">
        <v>17621438</v>
      </c>
      <c r="D106" s="281" t="s">
        <v>1147</v>
      </c>
      <c r="E106" s="281">
        <v>7254005</v>
      </c>
      <c r="F106" s="156">
        <v>41.1657947552294</v>
      </c>
      <c r="G106" s="281">
        <v>1457442</v>
      </c>
    </row>
    <row r="107" spans="1:7" ht="51" customHeight="1">
      <c r="A107" s="161">
        <v>18211</v>
      </c>
      <c r="B107" s="457" t="s">
        <v>449</v>
      </c>
      <c r="C107" s="153">
        <v>1026209</v>
      </c>
      <c r="D107" s="153" t="s">
        <v>1147</v>
      </c>
      <c r="E107" s="153">
        <v>427585</v>
      </c>
      <c r="F107" s="156">
        <v>41.66646365408996</v>
      </c>
      <c r="G107" s="281">
        <v>85517</v>
      </c>
    </row>
    <row r="108" spans="1:7" ht="25.5">
      <c r="A108" s="161">
        <v>18212</v>
      </c>
      <c r="B108" s="457" t="s">
        <v>450</v>
      </c>
      <c r="C108" s="153">
        <v>2169960</v>
      </c>
      <c r="D108" s="153" t="s">
        <v>1147</v>
      </c>
      <c r="E108" s="153">
        <v>887295</v>
      </c>
      <c r="F108" s="156">
        <v>40.889924238234805</v>
      </c>
      <c r="G108" s="281">
        <v>179257</v>
      </c>
    </row>
    <row r="109" spans="1:7" ht="25.5">
      <c r="A109" s="161">
        <v>18213</v>
      </c>
      <c r="B109" s="457" t="s">
        <v>451</v>
      </c>
      <c r="C109" s="153">
        <v>200401</v>
      </c>
      <c r="D109" s="153" t="s">
        <v>1147</v>
      </c>
      <c r="E109" s="153">
        <v>84213</v>
      </c>
      <c r="F109" s="156">
        <v>42.02224539797705</v>
      </c>
      <c r="G109" s="281">
        <v>17913</v>
      </c>
    </row>
    <row r="110" spans="1:7" ht="25.5">
      <c r="A110" s="161">
        <v>18214</v>
      </c>
      <c r="B110" s="457" t="s">
        <v>452</v>
      </c>
      <c r="C110" s="153">
        <v>2107785</v>
      </c>
      <c r="D110" s="153" t="s">
        <v>1147</v>
      </c>
      <c r="E110" s="153">
        <v>875547</v>
      </c>
      <c r="F110" s="156">
        <v>41.53872430062838</v>
      </c>
      <c r="G110" s="281">
        <v>175187</v>
      </c>
    </row>
    <row r="111" spans="1:7" ht="25.5">
      <c r="A111" s="161">
        <v>18215</v>
      </c>
      <c r="B111" s="457" t="s">
        <v>453</v>
      </c>
      <c r="C111" s="153">
        <v>1162138</v>
      </c>
      <c r="D111" s="153" t="s">
        <v>1147</v>
      </c>
      <c r="E111" s="153">
        <v>476911</v>
      </c>
      <c r="F111" s="156">
        <v>41.0373811027606</v>
      </c>
      <c r="G111" s="281">
        <v>96762</v>
      </c>
    </row>
    <row r="112" spans="1:7" ht="25.5">
      <c r="A112" s="161">
        <v>18217</v>
      </c>
      <c r="B112" s="457" t="s">
        <v>454</v>
      </c>
      <c r="C112" s="153">
        <v>10800000</v>
      </c>
      <c r="D112" s="153" t="s">
        <v>1147</v>
      </c>
      <c r="E112" s="153">
        <v>4437894</v>
      </c>
      <c r="F112" s="156">
        <v>41.091611111111106</v>
      </c>
      <c r="G112" s="281">
        <v>889894</v>
      </c>
    </row>
    <row r="113" spans="1:7" ht="12.75">
      <c r="A113" s="161">
        <v>18218</v>
      </c>
      <c r="B113" s="439" t="s">
        <v>455</v>
      </c>
      <c r="C113" s="153">
        <v>154945</v>
      </c>
      <c r="D113" s="153" t="s">
        <v>1147</v>
      </c>
      <c r="E113" s="153">
        <v>64560</v>
      </c>
      <c r="F113" s="156">
        <v>41.66639775404175</v>
      </c>
      <c r="G113" s="412">
        <v>12912</v>
      </c>
    </row>
    <row r="114" spans="1:7" s="413" customFormat="1" ht="12.75">
      <c r="A114" s="412"/>
      <c r="B114" s="148" t="s">
        <v>456</v>
      </c>
      <c r="C114" s="412">
        <v>1484369739</v>
      </c>
      <c r="D114" s="412">
        <v>614687704</v>
      </c>
      <c r="E114" s="412">
        <v>606405777</v>
      </c>
      <c r="F114" s="152">
        <v>40.85274450613143</v>
      </c>
      <c r="G114" s="412">
        <v>102614005</v>
      </c>
    </row>
    <row r="115" spans="1:7" s="413" customFormat="1" ht="12.75">
      <c r="A115" s="135" t="s">
        <v>156</v>
      </c>
      <c r="B115" s="448" t="s">
        <v>247</v>
      </c>
      <c r="C115" s="412">
        <v>1482909997</v>
      </c>
      <c r="D115" s="412">
        <v>614221007</v>
      </c>
      <c r="E115" s="412">
        <v>605954199</v>
      </c>
      <c r="F115" s="152">
        <v>40.86250684302319</v>
      </c>
      <c r="G115" s="412">
        <v>102574496</v>
      </c>
    </row>
    <row r="116" spans="1:7" s="413" customFormat="1" ht="12.75">
      <c r="A116" s="419" t="s">
        <v>158</v>
      </c>
      <c r="B116" s="448" t="s">
        <v>248</v>
      </c>
      <c r="C116" s="412">
        <v>16403548</v>
      </c>
      <c r="D116" s="412">
        <v>6900059</v>
      </c>
      <c r="E116" s="412">
        <v>6866656</v>
      </c>
      <c r="F116" s="152">
        <v>41.860797432360364</v>
      </c>
      <c r="G116" s="412">
        <v>1346782</v>
      </c>
    </row>
    <row r="117" spans="1:7" ht="12.75">
      <c r="A117" s="428">
        <v>1000</v>
      </c>
      <c r="B117" s="460" t="s">
        <v>457</v>
      </c>
      <c r="C117" s="281">
        <v>10516290</v>
      </c>
      <c r="D117" s="281">
        <v>3836498</v>
      </c>
      <c r="E117" s="281">
        <v>3803159</v>
      </c>
      <c r="F117" s="156">
        <v>36.16445533548428</v>
      </c>
      <c r="G117" s="281">
        <v>578573</v>
      </c>
    </row>
    <row r="118" spans="1:7" ht="12.75">
      <c r="A118" s="425">
        <v>1100</v>
      </c>
      <c r="B118" s="460" t="s">
        <v>458</v>
      </c>
      <c r="C118" s="281">
        <v>8103732</v>
      </c>
      <c r="D118" s="281">
        <v>3063968</v>
      </c>
      <c r="E118" s="281">
        <v>3034431</v>
      </c>
      <c r="F118" s="156">
        <v>37.4448587391587</v>
      </c>
      <c r="G118" s="281">
        <v>402324</v>
      </c>
    </row>
    <row r="119" spans="1:7" ht="12.75">
      <c r="A119" s="428">
        <v>2000</v>
      </c>
      <c r="B119" s="460" t="s">
        <v>251</v>
      </c>
      <c r="C119" s="281">
        <v>5887258</v>
      </c>
      <c r="D119" s="281">
        <v>3063561</v>
      </c>
      <c r="E119" s="281">
        <v>3063497</v>
      </c>
      <c r="F119" s="156">
        <v>52.03605821249893</v>
      </c>
      <c r="G119" s="281">
        <v>768209</v>
      </c>
    </row>
    <row r="120" spans="1:7" s="413" customFormat="1" ht="12.75">
      <c r="A120" s="426" t="s">
        <v>171</v>
      </c>
      <c r="B120" s="448" t="s">
        <v>295</v>
      </c>
      <c r="C120" s="412">
        <v>27814</v>
      </c>
      <c r="D120" s="412">
        <v>17655</v>
      </c>
      <c r="E120" s="412">
        <v>17655</v>
      </c>
      <c r="F120" s="152">
        <v>63.47522830229381</v>
      </c>
      <c r="G120" s="412">
        <v>17655</v>
      </c>
    </row>
    <row r="121" spans="1:7" s="413" customFormat="1" ht="12.75">
      <c r="A121" s="273" t="s">
        <v>177</v>
      </c>
      <c r="B121" s="448" t="s">
        <v>252</v>
      </c>
      <c r="C121" s="412">
        <v>1466467735</v>
      </c>
      <c r="D121" s="412">
        <v>607292393</v>
      </c>
      <c r="E121" s="412">
        <v>599058988</v>
      </c>
      <c r="F121" s="152">
        <v>40.85047176302177</v>
      </c>
      <c r="G121" s="412">
        <v>101210059</v>
      </c>
    </row>
    <row r="122" spans="1:7" ht="12.75">
      <c r="A122" s="428">
        <v>3000</v>
      </c>
      <c r="B122" s="460" t="s">
        <v>274</v>
      </c>
      <c r="C122" s="281">
        <v>6655000</v>
      </c>
      <c r="D122" s="281">
        <v>2236127</v>
      </c>
      <c r="E122" s="281">
        <v>1995174</v>
      </c>
      <c r="F122" s="156">
        <v>29.98007513148009</v>
      </c>
      <c r="G122" s="412">
        <v>564611</v>
      </c>
    </row>
    <row r="123" spans="1:7" ht="12.75">
      <c r="A123" s="428">
        <v>6000</v>
      </c>
      <c r="B123" s="460" t="s">
        <v>253</v>
      </c>
      <c r="C123" s="281">
        <v>1459812735</v>
      </c>
      <c r="D123" s="281">
        <v>605056266</v>
      </c>
      <c r="E123" s="281">
        <v>597063814</v>
      </c>
      <c r="F123" s="156">
        <v>40.90002776965773</v>
      </c>
      <c r="G123" s="412">
        <v>100645448</v>
      </c>
    </row>
    <row r="124" spans="1:7" ht="25.5">
      <c r="A124" s="461" t="s">
        <v>459</v>
      </c>
      <c r="B124" s="448" t="s">
        <v>256</v>
      </c>
      <c r="C124" s="412">
        <v>10900</v>
      </c>
      <c r="D124" s="412">
        <v>10900</v>
      </c>
      <c r="E124" s="412">
        <v>10900</v>
      </c>
      <c r="F124" s="462">
        <v>100</v>
      </c>
      <c r="G124" s="412">
        <v>0</v>
      </c>
    </row>
    <row r="125" spans="1:7" ht="12.75">
      <c r="A125" s="428">
        <v>7700</v>
      </c>
      <c r="B125" s="460" t="s">
        <v>257</v>
      </c>
      <c r="C125" s="281">
        <v>10900</v>
      </c>
      <c r="D125" s="281">
        <v>10900</v>
      </c>
      <c r="E125" s="281">
        <v>10900</v>
      </c>
      <c r="F125" s="156">
        <v>100</v>
      </c>
      <c r="G125" s="281">
        <v>0</v>
      </c>
    </row>
    <row r="126" spans="1:7" s="413" customFormat="1" ht="12.75">
      <c r="A126" s="135" t="s">
        <v>199</v>
      </c>
      <c r="B126" s="448" t="s">
        <v>200</v>
      </c>
      <c r="C126" s="412">
        <v>1459742</v>
      </c>
      <c r="D126" s="412">
        <v>466697</v>
      </c>
      <c r="E126" s="412">
        <v>451578</v>
      </c>
      <c r="F126" s="152">
        <v>30.93546667835823</v>
      </c>
      <c r="G126" s="412">
        <v>39509</v>
      </c>
    </row>
    <row r="127" spans="1:7" s="413" customFormat="1" ht="12.75">
      <c r="A127" s="419" t="s">
        <v>201</v>
      </c>
      <c r="B127" s="448" t="s">
        <v>254</v>
      </c>
      <c r="C127" s="412">
        <v>1459742</v>
      </c>
      <c r="D127" s="412">
        <v>466697</v>
      </c>
      <c r="E127" s="412">
        <v>451578</v>
      </c>
      <c r="F127" s="152">
        <v>30.93546667835823</v>
      </c>
      <c r="G127" s="412">
        <v>39509</v>
      </c>
    </row>
    <row r="128" spans="1:7" s="413" customFormat="1" ht="12.75">
      <c r="A128" s="463"/>
      <c r="B128" s="446" t="s">
        <v>460</v>
      </c>
      <c r="C128" s="412">
        <v>-215765262</v>
      </c>
      <c r="D128" s="412">
        <v>-114641214</v>
      </c>
      <c r="E128" s="412">
        <v>-71757097</v>
      </c>
      <c r="F128" s="152">
        <v>33.25702030755998</v>
      </c>
      <c r="G128" s="412">
        <v>2153049</v>
      </c>
    </row>
    <row r="129" spans="1:7" s="413" customFormat="1" ht="12.75">
      <c r="A129" s="463"/>
      <c r="B129" s="446" t="s">
        <v>1152</v>
      </c>
      <c r="C129" s="412">
        <v>215765262</v>
      </c>
      <c r="D129" s="412">
        <v>114641214</v>
      </c>
      <c r="E129" s="412">
        <v>71757097</v>
      </c>
      <c r="F129" s="152">
        <v>33.25702030755998</v>
      </c>
      <c r="G129" s="412">
        <v>-2153049</v>
      </c>
    </row>
    <row r="130" spans="1:7" ht="12.75">
      <c r="A130" s="464" t="s">
        <v>217</v>
      </c>
      <c r="B130" s="439" t="s">
        <v>1156</v>
      </c>
      <c r="C130" s="281">
        <v>-476494</v>
      </c>
      <c r="D130" s="281">
        <v>-277215</v>
      </c>
      <c r="E130" s="281">
        <v>-277215</v>
      </c>
      <c r="F130" s="156">
        <v>58.17806729990305</v>
      </c>
      <c r="G130" s="281">
        <v>-277215</v>
      </c>
    </row>
    <row r="131" spans="1:7" ht="12.75">
      <c r="A131" s="414"/>
      <c r="B131" s="439" t="s">
        <v>391</v>
      </c>
      <c r="C131" s="281">
        <v>-476494</v>
      </c>
      <c r="D131" s="281">
        <v>-277215</v>
      </c>
      <c r="E131" s="281">
        <v>-277215</v>
      </c>
      <c r="F131" s="156">
        <v>58.17806729990305</v>
      </c>
      <c r="G131" s="281">
        <v>-277215</v>
      </c>
    </row>
    <row r="132" spans="1:7" ht="12.75">
      <c r="A132" s="464" t="s">
        <v>211</v>
      </c>
      <c r="B132" s="460" t="s">
        <v>258</v>
      </c>
      <c r="C132" s="281">
        <v>216241756</v>
      </c>
      <c r="D132" s="281">
        <v>114918429</v>
      </c>
      <c r="E132" s="281">
        <v>71917482</v>
      </c>
      <c r="F132" s="156">
        <v>33.25790695114407</v>
      </c>
      <c r="G132" s="281">
        <v>-1884411</v>
      </c>
    </row>
    <row r="133" spans="1:7" ht="25.5">
      <c r="A133" s="414"/>
      <c r="B133" s="439" t="s">
        <v>461</v>
      </c>
      <c r="C133" s="281">
        <v>216241756</v>
      </c>
      <c r="D133" s="281">
        <v>114918429</v>
      </c>
      <c r="E133" s="281">
        <v>72034312</v>
      </c>
      <c r="F133" s="156">
        <v>33.311934444335535</v>
      </c>
      <c r="G133" s="281">
        <v>-1875834</v>
      </c>
    </row>
    <row r="134" spans="1:7" ht="38.25">
      <c r="A134" s="414"/>
      <c r="B134" s="441" t="s">
        <v>392</v>
      </c>
      <c r="C134" s="281" t="s">
        <v>1147</v>
      </c>
      <c r="D134" s="281">
        <v>0</v>
      </c>
      <c r="E134" s="281">
        <v>-116830</v>
      </c>
      <c r="F134" s="156" t="s">
        <v>1147</v>
      </c>
      <c r="G134" s="281">
        <v>-8577</v>
      </c>
    </row>
    <row r="135" spans="1:7" ht="15.75" customHeight="1">
      <c r="A135" s="414" t="s">
        <v>393</v>
      </c>
      <c r="B135" s="441" t="s">
        <v>1158</v>
      </c>
      <c r="C135" s="281" t="s">
        <v>1147</v>
      </c>
      <c r="D135" s="281">
        <v>0</v>
      </c>
      <c r="E135" s="281">
        <v>116830</v>
      </c>
      <c r="F135" s="156" t="s">
        <v>1147</v>
      </c>
      <c r="G135" s="281">
        <v>8577</v>
      </c>
    </row>
    <row r="136" spans="1:7" ht="12.75">
      <c r="A136" s="414"/>
      <c r="B136" s="448"/>
      <c r="C136" s="281"/>
      <c r="D136" s="281"/>
      <c r="E136" s="281"/>
      <c r="F136" s="156"/>
      <c r="G136" s="281"/>
    </row>
    <row r="137" spans="1:7" s="413" customFormat="1" ht="12.75">
      <c r="A137" s="412"/>
      <c r="B137" s="465" t="s">
        <v>462</v>
      </c>
      <c r="C137" s="412"/>
      <c r="D137" s="412"/>
      <c r="E137" s="412"/>
      <c r="F137" s="152"/>
      <c r="G137" s="281"/>
    </row>
    <row r="138" spans="1:7" s="413" customFormat="1" ht="12.75">
      <c r="A138" s="412"/>
      <c r="B138" s="148" t="s">
        <v>149</v>
      </c>
      <c r="C138" s="412">
        <v>903883086</v>
      </c>
      <c r="D138" s="412">
        <v>353513724</v>
      </c>
      <c r="E138" s="412">
        <v>369145660</v>
      </c>
      <c r="F138" s="152">
        <v>40.839978722646435</v>
      </c>
      <c r="G138" s="412">
        <v>76444457</v>
      </c>
    </row>
    <row r="139" spans="1:7" s="413" customFormat="1" ht="12.75">
      <c r="A139" s="281" t="s">
        <v>463</v>
      </c>
      <c r="B139" s="448" t="s">
        <v>396</v>
      </c>
      <c r="C139" s="412">
        <v>736404565</v>
      </c>
      <c r="D139" s="412">
        <v>275565236</v>
      </c>
      <c r="E139" s="412">
        <v>293030134</v>
      </c>
      <c r="F139" s="152">
        <v>39.79200400529837</v>
      </c>
      <c r="G139" s="412">
        <v>69500550</v>
      </c>
    </row>
    <row r="140" spans="1:7" s="413" customFormat="1" ht="12.75">
      <c r="A140" s="419" t="s">
        <v>397</v>
      </c>
      <c r="B140" s="448" t="s">
        <v>464</v>
      </c>
      <c r="C140" s="412">
        <v>736404565</v>
      </c>
      <c r="D140" s="412">
        <v>275565236</v>
      </c>
      <c r="E140" s="412">
        <v>293030134</v>
      </c>
      <c r="F140" s="152">
        <v>39.79200400529837</v>
      </c>
      <c r="G140" s="412">
        <v>69500550</v>
      </c>
    </row>
    <row r="141" spans="1:7" ht="12.75">
      <c r="A141" s="430" t="s">
        <v>397</v>
      </c>
      <c r="B141" s="450" t="s">
        <v>399</v>
      </c>
      <c r="C141" s="281">
        <v>736404565</v>
      </c>
      <c r="D141" s="281">
        <v>275565236</v>
      </c>
      <c r="E141" s="281">
        <v>413762800</v>
      </c>
      <c r="F141" s="156">
        <v>56.18688689144668</v>
      </c>
      <c r="G141" s="281">
        <v>75998176</v>
      </c>
    </row>
    <row r="142" spans="1:7" ht="12.75">
      <c r="A142" s="466" t="s">
        <v>400</v>
      </c>
      <c r="B142" s="450" t="s">
        <v>401</v>
      </c>
      <c r="C142" s="281">
        <v>10000</v>
      </c>
      <c r="D142" s="281" t="s">
        <v>1147</v>
      </c>
      <c r="E142" s="281">
        <v>13909</v>
      </c>
      <c r="F142" s="156">
        <v>139.09</v>
      </c>
      <c r="G142" s="281">
        <v>2854</v>
      </c>
    </row>
    <row r="143" spans="1:7" ht="25.5">
      <c r="A143" s="153" t="s">
        <v>402</v>
      </c>
      <c r="B143" s="450" t="s">
        <v>403</v>
      </c>
      <c r="C143" s="281">
        <v>10000</v>
      </c>
      <c r="D143" s="281" t="s">
        <v>1147</v>
      </c>
      <c r="E143" s="281">
        <v>13909</v>
      </c>
      <c r="F143" s="156">
        <v>139.09</v>
      </c>
      <c r="G143" s="281">
        <v>2854</v>
      </c>
    </row>
    <row r="144" spans="1:7" ht="28.5" customHeight="1">
      <c r="A144" s="459" t="s">
        <v>406</v>
      </c>
      <c r="B144" s="450" t="s">
        <v>407</v>
      </c>
      <c r="C144" s="281">
        <v>736394565</v>
      </c>
      <c r="D144" s="281" t="s">
        <v>1147</v>
      </c>
      <c r="E144" s="281">
        <v>413748891</v>
      </c>
      <c r="F144" s="156">
        <v>56.18576109398634</v>
      </c>
      <c r="G144" s="281">
        <v>75995322</v>
      </c>
    </row>
    <row r="145" spans="1:7" ht="25.5">
      <c r="A145" s="281" t="s">
        <v>408</v>
      </c>
      <c r="B145" s="439" t="s">
        <v>409</v>
      </c>
      <c r="C145" s="281">
        <v>736394565</v>
      </c>
      <c r="D145" s="281" t="s">
        <v>1147</v>
      </c>
      <c r="E145" s="281">
        <v>413748891</v>
      </c>
      <c r="F145" s="156">
        <v>56.18576109398634</v>
      </c>
      <c r="G145" s="281">
        <v>75995322</v>
      </c>
    </row>
    <row r="146" spans="1:7" ht="12.75">
      <c r="A146" s="459">
        <v>22500</v>
      </c>
      <c r="B146" s="439" t="s">
        <v>416</v>
      </c>
      <c r="C146" s="281" t="s">
        <v>1147</v>
      </c>
      <c r="D146" s="281" t="s">
        <v>1147</v>
      </c>
      <c r="E146" s="281">
        <v>-120732666</v>
      </c>
      <c r="F146" s="156" t="s">
        <v>1147</v>
      </c>
      <c r="G146" s="281">
        <v>-6497626</v>
      </c>
    </row>
    <row r="147" spans="1:7" ht="25.5">
      <c r="A147" s="281" t="s">
        <v>417</v>
      </c>
      <c r="B147" s="439" t="s">
        <v>418</v>
      </c>
      <c r="C147" s="281" t="s">
        <v>1147</v>
      </c>
      <c r="D147" s="281" t="s">
        <v>1147</v>
      </c>
      <c r="E147" s="281">
        <v>534177</v>
      </c>
      <c r="F147" s="156" t="s">
        <v>1147</v>
      </c>
      <c r="G147" s="281">
        <v>127163</v>
      </c>
    </row>
    <row r="148" spans="1:7" ht="25.5">
      <c r="A148" s="281" t="s">
        <v>419</v>
      </c>
      <c r="B148" s="439" t="s">
        <v>420</v>
      </c>
      <c r="C148" s="281" t="s">
        <v>1147</v>
      </c>
      <c r="D148" s="281" t="s">
        <v>1147</v>
      </c>
      <c r="E148" s="281">
        <v>-121268776</v>
      </c>
      <c r="F148" s="156" t="s">
        <v>1147</v>
      </c>
      <c r="G148" s="281">
        <v>-6625245</v>
      </c>
    </row>
    <row r="149" spans="1:7" ht="12.75">
      <c r="A149" s="429">
        <v>22590</v>
      </c>
      <c r="B149" s="439" t="s">
        <v>421</v>
      </c>
      <c r="C149" s="281" t="s">
        <v>1147</v>
      </c>
      <c r="D149" s="281" t="s">
        <v>1147</v>
      </c>
      <c r="E149" s="281">
        <v>1933</v>
      </c>
      <c r="F149" s="156" t="s">
        <v>1147</v>
      </c>
      <c r="G149" s="281">
        <v>456</v>
      </c>
    </row>
    <row r="150" spans="1:7" s="413" customFormat="1" ht="12.75" customHeight="1">
      <c r="A150" s="463"/>
      <c r="B150" s="455" t="s">
        <v>422</v>
      </c>
      <c r="C150" s="412">
        <v>80166270</v>
      </c>
      <c r="D150" s="151">
        <v>44263196</v>
      </c>
      <c r="E150" s="412">
        <v>42586933</v>
      </c>
      <c r="F150" s="152">
        <v>53.12325620239036</v>
      </c>
      <c r="G150" s="412">
        <v>36561</v>
      </c>
    </row>
    <row r="151" spans="1:7" s="413" customFormat="1" ht="14.25" customHeight="1" hidden="1">
      <c r="A151" s="459">
        <v>22000</v>
      </c>
      <c r="B151" s="439" t="s">
        <v>465</v>
      </c>
      <c r="C151" s="281" t="s">
        <v>1147</v>
      </c>
      <c r="D151" s="281" t="s">
        <v>1147</v>
      </c>
      <c r="E151" s="281">
        <v>0</v>
      </c>
      <c r="F151" s="156" t="s">
        <v>1147</v>
      </c>
      <c r="G151" s="412">
        <v>0</v>
      </c>
    </row>
    <row r="152" spans="1:7" s="413" customFormat="1" ht="16.5" customHeight="1" hidden="1">
      <c r="A152" s="459">
        <v>22300</v>
      </c>
      <c r="B152" s="439" t="s">
        <v>425</v>
      </c>
      <c r="C152" s="153" t="s">
        <v>1147</v>
      </c>
      <c r="D152" s="281" t="s">
        <v>1147</v>
      </c>
      <c r="E152" s="153">
        <v>0</v>
      </c>
      <c r="F152" s="156" t="s">
        <v>1147</v>
      </c>
      <c r="G152" s="412">
        <v>0</v>
      </c>
    </row>
    <row r="153" spans="1:7" ht="24.75" customHeight="1">
      <c r="A153" s="459">
        <v>22400</v>
      </c>
      <c r="B153" s="439" t="s">
        <v>427</v>
      </c>
      <c r="C153" s="281">
        <v>20033180</v>
      </c>
      <c r="D153" s="281" t="s">
        <v>1147</v>
      </c>
      <c r="E153" s="281">
        <v>84991</v>
      </c>
      <c r="F153" s="156">
        <v>0.42425116731342705</v>
      </c>
      <c r="G153" s="281">
        <v>36561</v>
      </c>
    </row>
    <row r="154" spans="1:7" ht="12.75">
      <c r="A154" s="281">
        <v>22410</v>
      </c>
      <c r="B154" s="439" t="s">
        <v>466</v>
      </c>
      <c r="C154" s="281">
        <v>4000</v>
      </c>
      <c r="D154" s="281" t="s">
        <v>1147</v>
      </c>
      <c r="E154" s="281">
        <v>51375</v>
      </c>
      <c r="F154" s="156">
        <v>1284.375</v>
      </c>
      <c r="G154" s="281">
        <v>16975</v>
      </c>
    </row>
    <row r="155" spans="1:7" ht="39.75" customHeight="1">
      <c r="A155" s="281">
        <v>22420</v>
      </c>
      <c r="B155" s="439" t="s">
        <v>430</v>
      </c>
      <c r="C155" s="281">
        <v>20020000</v>
      </c>
      <c r="D155" s="281" t="s">
        <v>1147</v>
      </c>
      <c r="E155" s="281">
        <v>31423</v>
      </c>
      <c r="F155" s="156">
        <v>0.15695804195804194</v>
      </c>
      <c r="G155" s="281">
        <v>19566</v>
      </c>
    </row>
    <row r="156" spans="1:7" ht="12" customHeight="1">
      <c r="A156" s="161">
        <v>22421</v>
      </c>
      <c r="B156" s="457" t="s">
        <v>432</v>
      </c>
      <c r="C156" s="153">
        <v>20000</v>
      </c>
      <c r="D156" s="153" t="s">
        <v>1147</v>
      </c>
      <c r="E156" s="153">
        <v>19932</v>
      </c>
      <c r="F156" s="156">
        <v>99.66</v>
      </c>
      <c r="G156" s="281">
        <v>19514</v>
      </c>
    </row>
    <row r="157" spans="1:7" ht="12.75">
      <c r="A157" s="161">
        <v>22422</v>
      </c>
      <c r="B157" s="457" t="s">
        <v>434</v>
      </c>
      <c r="C157" s="153">
        <v>20000000</v>
      </c>
      <c r="D157" s="153" t="s">
        <v>1147</v>
      </c>
      <c r="E157" s="153">
        <v>11491</v>
      </c>
      <c r="F157" s="156">
        <v>0.05745499999999999</v>
      </c>
      <c r="G157" s="281">
        <v>52</v>
      </c>
    </row>
    <row r="158" spans="1:7" ht="12" customHeight="1">
      <c r="A158" s="281">
        <v>22460</v>
      </c>
      <c r="B158" s="439" t="s">
        <v>440</v>
      </c>
      <c r="C158" s="153">
        <v>9180</v>
      </c>
      <c r="D158" s="153" t="s">
        <v>1147</v>
      </c>
      <c r="E158" s="153">
        <v>2093</v>
      </c>
      <c r="F158" s="156">
        <v>22.799564270152505</v>
      </c>
      <c r="G158" s="281">
        <v>0</v>
      </c>
    </row>
    <row r="159" spans="1:7" ht="18" customHeight="1" hidden="1">
      <c r="A159" s="281">
        <v>22470</v>
      </c>
      <c r="B159" s="439" t="s">
        <v>467</v>
      </c>
      <c r="C159" s="281" t="s">
        <v>1147</v>
      </c>
      <c r="D159" s="281" t="s">
        <v>1147</v>
      </c>
      <c r="E159" s="281">
        <v>0</v>
      </c>
      <c r="F159" s="156" t="s">
        <v>1147</v>
      </c>
      <c r="G159" s="281">
        <v>0</v>
      </c>
    </row>
    <row r="160" spans="1:7" ht="12.75" customHeight="1">
      <c r="A160" s="281">
        <v>22490</v>
      </c>
      <c r="B160" s="439" t="s">
        <v>468</v>
      </c>
      <c r="C160" s="281" t="s">
        <v>1147</v>
      </c>
      <c r="D160" s="281" t="s">
        <v>1147</v>
      </c>
      <c r="E160" s="281">
        <v>100</v>
      </c>
      <c r="F160" s="156" t="s">
        <v>1147</v>
      </c>
      <c r="G160" s="281">
        <v>20</v>
      </c>
    </row>
    <row r="161" spans="1:7" ht="25.5">
      <c r="A161" s="459">
        <v>22600</v>
      </c>
      <c r="B161" s="458" t="s">
        <v>443</v>
      </c>
      <c r="C161" s="281">
        <v>60133090</v>
      </c>
      <c r="D161" s="281" t="s">
        <v>1147</v>
      </c>
      <c r="E161" s="281">
        <v>42501942</v>
      </c>
      <c r="F161" s="156">
        <v>70.6797904448283</v>
      </c>
      <c r="G161" s="281">
        <v>0</v>
      </c>
    </row>
    <row r="162" spans="1:7" ht="25.5">
      <c r="A162" s="281">
        <v>22610</v>
      </c>
      <c r="B162" s="458" t="s">
        <v>444</v>
      </c>
      <c r="C162" s="281">
        <v>4800000</v>
      </c>
      <c r="D162" s="281" t="s">
        <v>1147</v>
      </c>
      <c r="E162" s="281">
        <v>1862039</v>
      </c>
      <c r="F162" s="156">
        <v>38.792479166666666</v>
      </c>
      <c r="G162" s="281">
        <v>0</v>
      </c>
    </row>
    <row r="163" spans="1:7" ht="25.5" customHeight="1">
      <c r="A163" s="281">
        <v>22620</v>
      </c>
      <c r="B163" s="458" t="s">
        <v>445</v>
      </c>
      <c r="C163" s="281">
        <v>55333090</v>
      </c>
      <c r="D163" s="281" t="s">
        <v>1147</v>
      </c>
      <c r="E163" s="281">
        <v>40639903</v>
      </c>
      <c r="F163" s="156" t="s">
        <v>1147</v>
      </c>
      <c r="G163" s="281">
        <v>0</v>
      </c>
    </row>
    <row r="164" spans="1:7" s="413" customFormat="1" ht="12" customHeight="1" hidden="1">
      <c r="A164" s="412"/>
      <c r="B164" s="460" t="s">
        <v>469</v>
      </c>
      <c r="C164" s="281" t="s">
        <v>1147</v>
      </c>
      <c r="D164" s="281" t="s">
        <v>1147</v>
      </c>
      <c r="E164" s="467">
        <v>0</v>
      </c>
      <c r="F164" s="427" t="s">
        <v>1147</v>
      </c>
      <c r="G164" s="412">
        <v>0</v>
      </c>
    </row>
    <row r="165" spans="1:7" s="413" customFormat="1" ht="12.75">
      <c r="A165" s="412"/>
      <c r="B165" s="448" t="s">
        <v>262</v>
      </c>
      <c r="C165" s="412">
        <v>87312251</v>
      </c>
      <c r="D165" s="412">
        <v>33685292</v>
      </c>
      <c r="E165" s="151">
        <v>33528593</v>
      </c>
      <c r="F165" s="152">
        <v>38.400788681991486</v>
      </c>
      <c r="G165" s="412">
        <v>6907346</v>
      </c>
    </row>
    <row r="166" spans="1:7" ht="12.75">
      <c r="A166" s="428">
        <v>18000</v>
      </c>
      <c r="B166" s="450" t="s">
        <v>263</v>
      </c>
      <c r="C166" s="281">
        <v>87312251</v>
      </c>
      <c r="D166" s="281">
        <v>33685292</v>
      </c>
      <c r="E166" s="281">
        <v>33528593</v>
      </c>
      <c r="F166" s="156">
        <v>38.400788681991486</v>
      </c>
      <c r="G166" s="281">
        <v>6907346</v>
      </c>
    </row>
    <row r="167" spans="1:7" ht="25.5">
      <c r="A167" s="459">
        <v>18200</v>
      </c>
      <c r="B167" s="439" t="s">
        <v>447</v>
      </c>
      <c r="C167" s="153">
        <v>16239883</v>
      </c>
      <c r="D167" s="153">
        <v>6685390</v>
      </c>
      <c r="E167" s="153">
        <v>6677647</v>
      </c>
      <c r="F167" s="156">
        <v>41.11881224760055</v>
      </c>
      <c r="G167" s="281">
        <v>1341100</v>
      </c>
    </row>
    <row r="168" spans="1:7" ht="12.75">
      <c r="A168" s="281">
        <v>18210</v>
      </c>
      <c r="B168" s="439" t="s">
        <v>448</v>
      </c>
      <c r="C168" s="153">
        <v>16239883</v>
      </c>
      <c r="D168" s="153" t="s">
        <v>1147</v>
      </c>
      <c r="E168" s="153">
        <v>6677647</v>
      </c>
      <c r="F168" s="156">
        <v>41.11881224760055</v>
      </c>
      <c r="G168" s="281">
        <v>1341100</v>
      </c>
    </row>
    <row r="169" spans="1:7" ht="25.5">
      <c r="A169" s="161">
        <v>18212</v>
      </c>
      <c r="B169" s="457" t="s">
        <v>450</v>
      </c>
      <c r="C169" s="153">
        <v>2169960</v>
      </c>
      <c r="D169" s="153" t="s">
        <v>1147</v>
      </c>
      <c r="E169" s="153">
        <v>887295</v>
      </c>
      <c r="F169" s="156">
        <v>40.889924238234805</v>
      </c>
      <c r="G169" s="281">
        <v>179257</v>
      </c>
    </row>
    <row r="170" spans="1:7" ht="25.5">
      <c r="A170" s="161">
        <v>18214</v>
      </c>
      <c r="B170" s="457" t="s">
        <v>452</v>
      </c>
      <c r="C170" s="153">
        <v>2107785</v>
      </c>
      <c r="D170" s="153" t="s">
        <v>1147</v>
      </c>
      <c r="E170" s="153">
        <v>875547</v>
      </c>
      <c r="F170" s="156">
        <v>41.53872430062838</v>
      </c>
      <c r="G170" s="281">
        <v>175187</v>
      </c>
    </row>
    <row r="171" spans="1:7" ht="25.5">
      <c r="A171" s="161">
        <v>18215</v>
      </c>
      <c r="B171" s="457" t="s">
        <v>453</v>
      </c>
      <c r="C171" s="153">
        <v>1162138</v>
      </c>
      <c r="D171" s="153" t="s">
        <v>1147</v>
      </c>
      <c r="E171" s="153">
        <v>476911</v>
      </c>
      <c r="F171" s="156">
        <v>41.0373811027606</v>
      </c>
      <c r="G171" s="281">
        <v>96762</v>
      </c>
    </row>
    <row r="172" spans="1:7" ht="25.5">
      <c r="A172" s="161">
        <v>18217</v>
      </c>
      <c r="B172" s="457" t="s">
        <v>454</v>
      </c>
      <c r="C172" s="153">
        <v>10800000</v>
      </c>
      <c r="D172" s="153" t="s">
        <v>1147</v>
      </c>
      <c r="E172" s="153">
        <v>4437894</v>
      </c>
      <c r="F172" s="156">
        <v>41.091611111111106</v>
      </c>
      <c r="G172" s="281">
        <v>889894</v>
      </c>
    </row>
    <row r="173" spans="1:7" ht="12.75">
      <c r="A173" s="459">
        <v>18500</v>
      </c>
      <c r="B173" s="439" t="s">
        <v>470</v>
      </c>
      <c r="C173" s="153">
        <v>71072368</v>
      </c>
      <c r="D173" s="153">
        <v>26999902</v>
      </c>
      <c r="E173" s="153">
        <v>26850946</v>
      </c>
      <c r="F173" s="156">
        <v>37.77972615180065</v>
      </c>
      <c r="G173" s="281">
        <v>5566246</v>
      </c>
    </row>
    <row r="174" spans="1:7" ht="25.5" customHeight="1">
      <c r="A174" s="281">
        <v>18520</v>
      </c>
      <c r="B174" s="439" t="s">
        <v>471</v>
      </c>
      <c r="C174" s="153">
        <v>71072368</v>
      </c>
      <c r="D174" s="153" t="s">
        <v>1147</v>
      </c>
      <c r="E174" s="153">
        <v>26850946</v>
      </c>
      <c r="F174" s="156">
        <v>37.77972615180065</v>
      </c>
      <c r="G174" s="281">
        <v>5566246</v>
      </c>
    </row>
    <row r="175" spans="1:7" ht="25.5" customHeight="1">
      <c r="A175" s="161">
        <v>18521</v>
      </c>
      <c r="B175" s="457" t="s">
        <v>472</v>
      </c>
      <c r="C175" s="153">
        <v>20118240</v>
      </c>
      <c r="D175" s="153" t="s">
        <v>1147</v>
      </c>
      <c r="E175" s="153">
        <v>7398585</v>
      </c>
      <c r="F175" s="156">
        <v>36.77550819554792</v>
      </c>
      <c r="G175" s="281">
        <v>1696373</v>
      </c>
    </row>
    <row r="176" spans="1:7" ht="25.5" customHeight="1">
      <c r="A176" s="161">
        <v>18522</v>
      </c>
      <c r="B176" s="457" t="s">
        <v>473</v>
      </c>
      <c r="C176" s="153">
        <v>866044</v>
      </c>
      <c r="D176" s="153" t="s">
        <v>1147</v>
      </c>
      <c r="E176" s="153">
        <v>131403</v>
      </c>
      <c r="F176" s="156">
        <v>15.172785678325813</v>
      </c>
      <c r="G176" s="281">
        <v>13749</v>
      </c>
    </row>
    <row r="177" spans="1:7" ht="25.5" customHeight="1">
      <c r="A177" s="161">
        <v>18523</v>
      </c>
      <c r="B177" s="457" t="s">
        <v>474</v>
      </c>
      <c r="C177" s="153">
        <v>50088084</v>
      </c>
      <c r="D177" s="153" t="s">
        <v>1147</v>
      </c>
      <c r="E177" s="153">
        <v>19320958</v>
      </c>
      <c r="F177" s="156">
        <v>38.57396102434264</v>
      </c>
      <c r="G177" s="281">
        <v>3856124</v>
      </c>
    </row>
    <row r="178" spans="1:7" ht="22.5" customHeight="1" hidden="1">
      <c r="A178" s="161"/>
      <c r="B178" s="448" t="s">
        <v>469</v>
      </c>
      <c r="C178" s="156" t="s">
        <v>1147</v>
      </c>
      <c r="D178" s="153">
        <v>0</v>
      </c>
      <c r="E178" s="153">
        <v>0</v>
      </c>
      <c r="F178" s="156" t="s">
        <v>1147</v>
      </c>
      <c r="G178" s="412">
        <v>0</v>
      </c>
    </row>
    <row r="179" spans="1:7" s="413" customFormat="1" ht="12.75" customHeight="1">
      <c r="A179" s="412"/>
      <c r="B179" s="148" t="s">
        <v>456</v>
      </c>
      <c r="C179" s="412">
        <v>1076090168</v>
      </c>
      <c r="D179" s="412">
        <v>411916938</v>
      </c>
      <c r="E179" s="412">
        <v>408124402</v>
      </c>
      <c r="F179" s="152">
        <v>37.92659891675546</v>
      </c>
      <c r="G179" s="412">
        <v>62412574</v>
      </c>
    </row>
    <row r="180" spans="1:7" s="413" customFormat="1" ht="12.75" customHeight="1">
      <c r="A180" s="135" t="s">
        <v>156</v>
      </c>
      <c r="B180" s="448" t="s">
        <v>247</v>
      </c>
      <c r="C180" s="412">
        <v>1076090168</v>
      </c>
      <c r="D180" s="412">
        <v>411916938</v>
      </c>
      <c r="E180" s="412">
        <v>408124402</v>
      </c>
      <c r="F180" s="152">
        <v>37.92659891675546</v>
      </c>
      <c r="G180" s="412">
        <v>62412574</v>
      </c>
    </row>
    <row r="181" spans="1:7" s="413" customFormat="1" ht="12.75" customHeight="1">
      <c r="A181" s="273" t="s">
        <v>177</v>
      </c>
      <c r="B181" s="448" t="s">
        <v>252</v>
      </c>
      <c r="C181" s="412">
        <v>1064666018</v>
      </c>
      <c r="D181" s="412">
        <v>407066013</v>
      </c>
      <c r="E181" s="412">
        <v>403297706</v>
      </c>
      <c r="F181" s="152">
        <v>37.880208364084375</v>
      </c>
      <c r="G181" s="412">
        <v>61313977</v>
      </c>
    </row>
    <row r="182" spans="1:7" ht="12.75" customHeight="1">
      <c r="A182" s="428">
        <v>6000</v>
      </c>
      <c r="B182" s="460" t="s">
        <v>253</v>
      </c>
      <c r="C182" s="281">
        <v>1064666018</v>
      </c>
      <c r="D182" s="281">
        <v>407066013</v>
      </c>
      <c r="E182" s="281">
        <v>403297706</v>
      </c>
      <c r="F182" s="156">
        <v>37.880208364084375</v>
      </c>
      <c r="G182" s="281">
        <v>61313977</v>
      </c>
    </row>
    <row r="183" spans="1:7" s="413" customFormat="1" ht="12.75" customHeight="1">
      <c r="A183" s="468">
        <v>7000</v>
      </c>
      <c r="B183" s="448" t="s">
        <v>195</v>
      </c>
      <c r="C183" s="412">
        <v>11424150</v>
      </c>
      <c r="D183" s="412">
        <v>4850925</v>
      </c>
      <c r="E183" s="412">
        <v>4826696</v>
      </c>
      <c r="F183" s="152">
        <v>42.24993544377481</v>
      </c>
      <c r="G183" s="412">
        <v>2434226</v>
      </c>
    </row>
    <row r="184" spans="1:7" ht="12.75" customHeight="1">
      <c r="A184" s="466">
        <v>7100</v>
      </c>
      <c r="B184" s="439" t="s">
        <v>475</v>
      </c>
      <c r="C184" s="281">
        <v>11424150</v>
      </c>
      <c r="D184" s="281">
        <v>4850925</v>
      </c>
      <c r="E184" s="281">
        <v>4826696</v>
      </c>
      <c r="F184" s="156">
        <v>42.24993544377481</v>
      </c>
      <c r="G184" s="281">
        <v>1098597</v>
      </c>
    </row>
    <row r="185" spans="1:7" ht="25.5" customHeight="1">
      <c r="A185" s="153">
        <v>7140</v>
      </c>
      <c r="B185" s="439" t="s">
        <v>476</v>
      </c>
      <c r="C185" s="281">
        <v>11424150</v>
      </c>
      <c r="D185" s="281">
        <v>4850925</v>
      </c>
      <c r="E185" s="281">
        <v>4826696</v>
      </c>
      <c r="F185" s="156">
        <v>42.24993544377481</v>
      </c>
      <c r="G185" s="281">
        <v>1098597</v>
      </c>
    </row>
    <row r="186" spans="1:7" ht="7.5" customHeight="1" hidden="1">
      <c r="A186" s="468"/>
      <c r="B186" s="448"/>
      <c r="C186" s="156"/>
      <c r="D186" s="156"/>
      <c r="E186" s="281"/>
      <c r="F186" s="156"/>
      <c r="G186" s="412">
        <v>0</v>
      </c>
    </row>
    <row r="187" spans="1:7" s="413" customFormat="1" ht="12.75" customHeight="1">
      <c r="A187" s="469"/>
      <c r="B187" s="446" t="s">
        <v>460</v>
      </c>
      <c r="C187" s="412">
        <v>-172207082</v>
      </c>
      <c r="D187" s="412">
        <v>-58403214</v>
      </c>
      <c r="E187" s="412">
        <v>-38978742</v>
      </c>
      <c r="F187" s="152">
        <v>22.634807783340758</v>
      </c>
      <c r="G187" s="412">
        <v>14031883</v>
      </c>
    </row>
    <row r="188" spans="1:7" s="413" customFormat="1" ht="12.75" customHeight="1">
      <c r="A188" s="469"/>
      <c r="B188" s="446" t="s">
        <v>1152</v>
      </c>
      <c r="C188" s="412">
        <v>172207082</v>
      </c>
      <c r="D188" s="412">
        <v>58403214</v>
      </c>
      <c r="E188" s="412">
        <v>38978742</v>
      </c>
      <c r="F188" s="152">
        <v>22.634807783340758</v>
      </c>
      <c r="G188" s="412">
        <v>-14031883</v>
      </c>
    </row>
    <row r="189" spans="1:7" ht="12.75" customHeight="1">
      <c r="A189" s="464" t="s">
        <v>211</v>
      </c>
      <c r="B189" s="460" t="s">
        <v>258</v>
      </c>
      <c r="C189" s="281">
        <v>172207082</v>
      </c>
      <c r="D189" s="281">
        <v>58403214</v>
      </c>
      <c r="E189" s="281">
        <v>38861912</v>
      </c>
      <c r="F189" s="156">
        <v>22.56696504502643</v>
      </c>
      <c r="G189" s="281">
        <v>-14040460</v>
      </c>
    </row>
    <row r="190" spans="1:7" ht="25.5" customHeight="1">
      <c r="A190" s="414"/>
      <c r="B190" s="439" t="s">
        <v>461</v>
      </c>
      <c r="C190" s="281">
        <v>172207082</v>
      </c>
      <c r="D190" s="281">
        <v>58403214</v>
      </c>
      <c r="E190" s="281">
        <v>38978742</v>
      </c>
      <c r="F190" s="156">
        <v>22.634807783340758</v>
      </c>
      <c r="G190" s="281">
        <v>-14031883</v>
      </c>
    </row>
    <row r="191" spans="1:7" ht="39.75" customHeight="1">
      <c r="A191" s="414"/>
      <c r="B191" s="441" t="s">
        <v>392</v>
      </c>
      <c r="C191" s="281" t="s">
        <v>1147</v>
      </c>
      <c r="D191" s="281">
        <v>0</v>
      </c>
      <c r="E191" s="281">
        <v>-116830</v>
      </c>
      <c r="F191" s="156" t="s">
        <v>1147</v>
      </c>
      <c r="G191" s="281">
        <v>-8577</v>
      </c>
    </row>
    <row r="192" spans="1:7" ht="12.75" customHeight="1">
      <c r="A192" s="414" t="s">
        <v>393</v>
      </c>
      <c r="B192" s="441" t="s">
        <v>1158</v>
      </c>
      <c r="C192" s="281" t="s">
        <v>1147</v>
      </c>
      <c r="D192" s="153">
        <v>0</v>
      </c>
      <c r="E192" s="281">
        <v>116830</v>
      </c>
      <c r="F192" s="156" t="s">
        <v>1147</v>
      </c>
      <c r="G192" s="281">
        <v>8577</v>
      </c>
    </row>
    <row r="193" spans="1:7" ht="12.75">
      <c r="A193" s="419"/>
      <c r="B193" s="439"/>
      <c r="C193" s="281"/>
      <c r="D193" s="281"/>
      <c r="E193" s="281"/>
      <c r="F193" s="156"/>
      <c r="G193" s="281"/>
    </row>
    <row r="194" spans="1:7" s="413" customFormat="1" ht="12.75" customHeight="1">
      <c r="A194" s="412"/>
      <c r="B194" s="465" t="s">
        <v>641</v>
      </c>
      <c r="C194" s="412"/>
      <c r="D194" s="412"/>
      <c r="E194" s="412"/>
      <c r="F194" s="152"/>
      <c r="G194" s="281"/>
    </row>
    <row r="195" spans="1:7" s="413" customFormat="1" ht="12.75" customHeight="1">
      <c r="A195" s="412"/>
      <c r="B195" s="148" t="s">
        <v>149</v>
      </c>
      <c r="C195" s="412">
        <v>117505766</v>
      </c>
      <c r="D195" s="412">
        <v>46686629</v>
      </c>
      <c r="E195" s="412">
        <v>49137232</v>
      </c>
      <c r="F195" s="152">
        <v>41.816868799442574</v>
      </c>
      <c r="G195" s="412">
        <v>8972897</v>
      </c>
    </row>
    <row r="196" spans="1:7" s="413" customFormat="1" ht="12.75" customHeight="1">
      <c r="A196" s="153"/>
      <c r="B196" s="448" t="s">
        <v>396</v>
      </c>
      <c r="C196" s="412">
        <v>110614392</v>
      </c>
      <c r="D196" s="412">
        <v>43459265</v>
      </c>
      <c r="E196" s="412">
        <v>46104606</v>
      </c>
      <c r="F196" s="152">
        <v>41.68047680450117</v>
      </c>
      <c r="G196" s="412">
        <v>8854250</v>
      </c>
    </row>
    <row r="197" spans="1:7" s="413" customFormat="1" ht="12.75" customHeight="1">
      <c r="A197" s="153"/>
      <c r="B197" s="448" t="s">
        <v>464</v>
      </c>
      <c r="C197" s="412">
        <v>110614392</v>
      </c>
      <c r="D197" s="412">
        <v>43459265</v>
      </c>
      <c r="E197" s="151">
        <v>46104606</v>
      </c>
      <c r="F197" s="152">
        <v>41.68047680450117</v>
      </c>
      <c r="G197" s="412">
        <v>8854250</v>
      </c>
    </row>
    <row r="198" spans="1:7" ht="12.75" customHeight="1">
      <c r="A198" s="430" t="s">
        <v>397</v>
      </c>
      <c r="B198" s="450" t="s">
        <v>399</v>
      </c>
      <c r="C198" s="281">
        <v>110614392</v>
      </c>
      <c r="D198" s="281">
        <v>43459265</v>
      </c>
      <c r="E198" s="153">
        <v>46104606</v>
      </c>
      <c r="F198" s="156">
        <v>41.68047680450117</v>
      </c>
      <c r="G198" s="281">
        <v>8854250</v>
      </c>
    </row>
    <row r="199" spans="1:7" ht="12.75" customHeight="1" hidden="1">
      <c r="A199" s="466" t="s">
        <v>400</v>
      </c>
      <c r="B199" s="450" t="s">
        <v>642</v>
      </c>
      <c r="C199" s="281" t="s">
        <v>1147</v>
      </c>
      <c r="D199" s="281" t="s">
        <v>1147</v>
      </c>
      <c r="E199" s="153">
        <v>0</v>
      </c>
      <c r="F199" s="156" t="s">
        <v>1147</v>
      </c>
      <c r="G199" s="281">
        <v>0</v>
      </c>
    </row>
    <row r="200" spans="1:7" ht="25.5" customHeight="1">
      <c r="A200" s="466" t="s">
        <v>406</v>
      </c>
      <c r="B200" s="450" t="s">
        <v>407</v>
      </c>
      <c r="C200" s="281">
        <v>110614392</v>
      </c>
      <c r="D200" s="281" t="s">
        <v>1147</v>
      </c>
      <c r="E200" s="153">
        <v>46089643</v>
      </c>
      <c r="F200" s="156">
        <v>41.666949631653715</v>
      </c>
      <c r="G200" s="281">
        <v>8854250</v>
      </c>
    </row>
    <row r="201" spans="1:7" ht="39.75" customHeight="1">
      <c r="A201" s="153" t="s">
        <v>410</v>
      </c>
      <c r="B201" s="439" t="s">
        <v>411</v>
      </c>
      <c r="C201" s="281">
        <v>110614392</v>
      </c>
      <c r="D201" s="281" t="s">
        <v>1147</v>
      </c>
      <c r="E201" s="153">
        <v>46089643</v>
      </c>
      <c r="F201" s="156">
        <v>41.666949631653715</v>
      </c>
      <c r="G201" s="281">
        <v>8854250</v>
      </c>
    </row>
    <row r="202" spans="1:7" ht="12.75" customHeight="1">
      <c r="A202" s="281">
        <v>22500</v>
      </c>
      <c r="B202" s="450" t="s">
        <v>421</v>
      </c>
      <c r="C202" s="281" t="s">
        <v>1147</v>
      </c>
      <c r="D202" s="281" t="s">
        <v>1147</v>
      </c>
      <c r="E202" s="281">
        <v>14963</v>
      </c>
      <c r="F202" s="156" t="s">
        <v>1147</v>
      </c>
      <c r="G202" s="281">
        <v>0</v>
      </c>
    </row>
    <row r="203" spans="1:7" ht="12.75" customHeight="1">
      <c r="A203" s="281">
        <v>22590</v>
      </c>
      <c r="B203" s="450" t="s">
        <v>421</v>
      </c>
      <c r="C203" s="281" t="s">
        <v>1147</v>
      </c>
      <c r="D203" s="281" t="s">
        <v>1147</v>
      </c>
      <c r="E203" s="281">
        <v>14963</v>
      </c>
      <c r="F203" s="156" t="s">
        <v>1147</v>
      </c>
      <c r="G203" s="281">
        <v>0</v>
      </c>
    </row>
    <row r="204" spans="1:7" s="413" customFormat="1" ht="12.75" customHeight="1">
      <c r="A204" s="412"/>
      <c r="B204" s="455" t="s">
        <v>422</v>
      </c>
      <c r="C204" s="412">
        <v>3523460</v>
      </c>
      <c r="D204" s="151">
        <v>2099183</v>
      </c>
      <c r="E204" s="412">
        <v>2269097</v>
      </c>
      <c r="F204" s="152">
        <v>64.39968099538522</v>
      </c>
      <c r="G204" s="412">
        <v>233</v>
      </c>
    </row>
    <row r="205" spans="1:7" s="413" customFormat="1" ht="0.75" customHeight="1" hidden="1">
      <c r="A205" s="459">
        <v>22200</v>
      </c>
      <c r="B205" s="439" t="s">
        <v>423</v>
      </c>
      <c r="C205" s="281">
        <v>0</v>
      </c>
      <c r="D205" s="281" t="s">
        <v>1147</v>
      </c>
      <c r="E205" s="467">
        <v>0</v>
      </c>
      <c r="F205" s="156" t="s">
        <v>1147</v>
      </c>
      <c r="G205" s="412">
        <v>0</v>
      </c>
    </row>
    <row r="206" spans="1:7" s="413" customFormat="1" ht="38.25" hidden="1">
      <c r="A206" s="466">
        <v>22300</v>
      </c>
      <c r="B206" s="470" t="s">
        <v>643</v>
      </c>
      <c r="C206" s="281">
        <v>0</v>
      </c>
      <c r="D206" s="281" t="s">
        <v>1147</v>
      </c>
      <c r="E206" s="471">
        <v>0</v>
      </c>
      <c r="F206" s="156" t="s">
        <v>1147</v>
      </c>
      <c r="G206" s="412">
        <v>0</v>
      </c>
    </row>
    <row r="207" spans="1:7" ht="25.5" customHeight="1">
      <c r="A207" s="459">
        <v>22400</v>
      </c>
      <c r="B207" s="439" t="s">
        <v>427</v>
      </c>
      <c r="C207" s="281">
        <v>6070</v>
      </c>
      <c r="D207" s="281" t="s">
        <v>1147</v>
      </c>
      <c r="E207" s="281">
        <v>43512</v>
      </c>
      <c r="F207" s="156">
        <v>716.836902800659</v>
      </c>
      <c r="G207" s="281">
        <v>233</v>
      </c>
    </row>
    <row r="208" spans="1:7" ht="12.75" customHeight="1">
      <c r="A208" s="281">
        <v>22410</v>
      </c>
      <c r="B208" s="439" t="s">
        <v>428</v>
      </c>
      <c r="C208" s="281" t="s">
        <v>1147</v>
      </c>
      <c r="D208" s="281" t="s">
        <v>1147</v>
      </c>
      <c r="E208" s="281">
        <v>405</v>
      </c>
      <c r="F208" s="156" t="s">
        <v>1147</v>
      </c>
      <c r="G208" s="281">
        <v>135</v>
      </c>
    </row>
    <row r="209" spans="1:7" ht="25.5" customHeight="1">
      <c r="A209" s="281">
        <v>22450</v>
      </c>
      <c r="B209" s="439" t="s">
        <v>438</v>
      </c>
      <c r="C209" s="281">
        <v>5000</v>
      </c>
      <c r="D209" s="281" t="s">
        <v>1147</v>
      </c>
      <c r="E209" s="281">
        <v>0</v>
      </c>
      <c r="F209" s="156">
        <v>0</v>
      </c>
      <c r="G209" s="281">
        <v>0</v>
      </c>
    </row>
    <row r="210" spans="1:7" ht="12.75" customHeight="1">
      <c r="A210" s="281">
        <v>22460</v>
      </c>
      <c r="B210" s="439" t="s">
        <v>440</v>
      </c>
      <c r="C210" s="281">
        <v>1070</v>
      </c>
      <c r="D210" s="281" t="s">
        <v>1147</v>
      </c>
      <c r="E210" s="281">
        <v>175</v>
      </c>
      <c r="F210" s="156">
        <v>16.355140186915886</v>
      </c>
      <c r="G210" s="281">
        <v>0</v>
      </c>
    </row>
    <row r="211" spans="1:7" ht="51" customHeight="1">
      <c r="A211" s="281">
        <v>22470</v>
      </c>
      <c r="B211" s="458" t="s">
        <v>441</v>
      </c>
      <c r="C211" s="281" t="s">
        <v>1147</v>
      </c>
      <c r="D211" s="281" t="s">
        <v>1147</v>
      </c>
      <c r="E211" s="281">
        <v>454</v>
      </c>
      <c r="F211" s="156" t="s">
        <v>1147</v>
      </c>
      <c r="G211" s="281">
        <v>98</v>
      </c>
    </row>
    <row r="212" spans="1:7" ht="12.75">
      <c r="A212" s="281">
        <v>22490</v>
      </c>
      <c r="B212" s="439" t="s">
        <v>468</v>
      </c>
      <c r="C212" s="281" t="s">
        <v>1147</v>
      </c>
      <c r="D212" s="281" t="s">
        <v>1147</v>
      </c>
      <c r="E212" s="281">
        <v>42478</v>
      </c>
      <c r="F212" s="156" t="s">
        <v>1147</v>
      </c>
      <c r="G212" s="281">
        <v>0</v>
      </c>
    </row>
    <row r="213" spans="1:7" ht="25.5" customHeight="1">
      <c r="A213" s="459">
        <v>22600</v>
      </c>
      <c r="B213" s="458" t="s">
        <v>443</v>
      </c>
      <c r="C213" s="281">
        <v>3517390</v>
      </c>
      <c r="D213" s="281" t="s">
        <v>1147</v>
      </c>
      <c r="E213" s="281">
        <v>2225585</v>
      </c>
      <c r="F213" s="156">
        <v>63.27376264787243</v>
      </c>
      <c r="G213" s="281">
        <v>0</v>
      </c>
    </row>
    <row r="214" spans="1:7" ht="25.5" customHeight="1">
      <c r="A214" s="281">
        <v>22610</v>
      </c>
      <c r="B214" s="458" t="s">
        <v>444</v>
      </c>
      <c r="C214" s="281">
        <v>500000</v>
      </c>
      <c r="D214" s="281" t="s">
        <v>1147</v>
      </c>
      <c r="E214" s="153">
        <v>381306</v>
      </c>
      <c r="F214" s="156">
        <v>76.2612</v>
      </c>
      <c r="G214" s="281">
        <v>0</v>
      </c>
    </row>
    <row r="215" spans="1:7" s="413" customFormat="1" ht="25.5" customHeight="1" hidden="1">
      <c r="A215" s="281"/>
      <c r="B215" s="460"/>
      <c r="C215" s="281"/>
      <c r="D215" s="281"/>
      <c r="E215" s="281"/>
      <c r="F215" s="156"/>
      <c r="G215" s="281">
        <v>0</v>
      </c>
    </row>
    <row r="216" spans="1:7" s="413" customFormat="1" ht="25.5" customHeight="1">
      <c r="A216" s="281">
        <v>22620</v>
      </c>
      <c r="B216" s="458" t="s">
        <v>445</v>
      </c>
      <c r="C216" s="281">
        <v>3017390</v>
      </c>
      <c r="D216" s="281" t="s">
        <v>1147</v>
      </c>
      <c r="E216" s="281">
        <v>1844279</v>
      </c>
      <c r="F216" s="156">
        <v>61.12166474999917</v>
      </c>
      <c r="G216" s="281">
        <v>0</v>
      </c>
    </row>
    <row r="217" spans="1:7" s="413" customFormat="1" ht="12.75" customHeight="1">
      <c r="A217" s="412"/>
      <c r="B217" s="448" t="s">
        <v>262</v>
      </c>
      <c r="C217" s="412">
        <v>3367914</v>
      </c>
      <c r="D217" s="412">
        <v>1128181</v>
      </c>
      <c r="E217" s="412">
        <v>763529</v>
      </c>
      <c r="F217" s="152">
        <v>22.670679833273653</v>
      </c>
      <c r="G217" s="412">
        <v>118414</v>
      </c>
    </row>
    <row r="218" spans="1:7" ht="12.75" customHeight="1">
      <c r="A218" s="428">
        <v>18000</v>
      </c>
      <c r="B218" s="450" t="s">
        <v>263</v>
      </c>
      <c r="C218" s="281">
        <v>3367914</v>
      </c>
      <c r="D218" s="281">
        <v>1128181</v>
      </c>
      <c r="E218" s="281">
        <v>763529</v>
      </c>
      <c r="F218" s="156">
        <v>22.670679833273653</v>
      </c>
      <c r="G218" s="281">
        <v>118414</v>
      </c>
    </row>
    <row r="219" spans="1:7" ht="25.5" customHeight="1">
      <c r="A219" s="459">
        <v>18200</v>
      </c>
      <c r="B219" s="439" t="s">
        <v>447</v>
      </c>
      <c r="C219" s="281">
        <v>200401</v>
      </c>
      <c r="D219" s="281">
        <v>83213</v>
      </c>
      <c r="E219" s="281">
        <v>84213</v>
      </c>
      <c r="F219" s="156">
        <v>42.02224539797705</v>
      </c>
      <c r="G219" s="281">
        <v>17913</v>
      </c>
    </row>
    <row r="220" spans="1:7" ht="12.75" customHeight="1">
      <c r="A220" s="281">
        <v>18210</v>
      </c>
      <c r="B220" s="439" t="s">
        <v>448</v>
      </c>
      <c r="C220" s="281">
        <v>200401</v>
      </c>
      <c r="D220" s="281" t="s">
        <v>1147</v>
      </c>
      <c r="E220" s="281">
        <v>84213</v>
      </c>
      <c r="F220" s="156">
        <v>42.02224539797705</v>
      </c>
      <c r="G220" s="281">
        <v>17913</v>
      </c>
    </row>
    <row r="221" spans="1:7" ht="25.5" customHeight="1">
      <c r="A221" s="161">
        <v>18213</v>
      </c>
      <c r="B221" s="457" t="s">
        <v>451</v>
      </c>
      <c r="C221" s="153">
        <v>200401</v>
      </c>
      <c r="D221" s="153" t="s">
        <v>1147</v>
      </c>
      <c r="E221" s="153">
        <v>84213</v>
      </c>
      <c r="F221" s="156">
        <v>42.02224539797705</v>
      </c>
      <c r="G221" s="281">
        <v>17913</v>
      </c>
    </row>
    <row r="222" spans="1:7" ht="12.75" customHeight="1">
      <c r="A222" s="459">
        <v>18500</v>
      </c>
      <c r="B222" s="439" t="s">
        <v>470</v>
      </c>
      <c r="C222" s="281">
        <v>3167513</v>
      </c>
      <c r="D222" s="281">
        <v>1044968</v>
      </c>
      <c r="E222" s="281">
        <v>679316</v>
      </c>
      <c r="F222" s="156">
        <v>21.446352390661065</v>
      </c>
      <c r="G222" s="281">
        <v>100501</v>
      </c>
    </row>
    <row r="223" spans="1:7" ht="25.5" customHeight="1">
      <c r="A223" s="281">
        <v>18520</v>
      </c>
      <c r="B223" s="439" t="s">
        <v>471</v>
      </c>
      <c r="C223" s="281">
        <v>3167513</v>
      </c>
      <c r="D223" s="281" t="s">
        <v>1147</v>
      </c>
      <c r="E223" s="281">
        <v>679316</v>
      </c>
      <c r="F223" s="156">
        <v>21.446352390661065</v>
      </c>
      <c r="G223" s="281">
        <v>100501</v>
      </c>
    </row>
    <row r="224" spans="1:7" ht="25.5" customHeight="1">
      <c r="A224" s="161">
        <v>18524</v>
      </c>
      <c r="B224" s="457" t="s">
        <v>644</v>
      </c>
      <c r="C224" s="153">
        <v>38284</v>
      </c>
      <c r="D224" s="153" t="s">
        <v>1147</v>
      </c>
      <c r="E224" s="153">
        <v>8330</v>
      </c>
      <c r="F224" s="156">
        <v>21.758436944937834</v>
      </c>
      <c r="G224" s="281">
        <v>1203</v>
      </c>
    </row>
    <row r="225" spans="1:7" ht="39.75" customHeight="1">
      <c r="A225" s="161">
        <v>18525</v>
      </c>
      <c r="B225" s="457" t="s">
        <v>645</v>
      </c>
      <c r="C225" s="153">
        <v>3129229</v>
      </c>
      <c r="D225" s="153" t="s">
        <v>1147</v>
      </c>
      <c r="E225" s="153">
        <v>670986</v>
      </c>
      <c r="F225" s="156">
        <v>21.442534247253874</v>
      </c>
      <c r="G225" s="281">
        <v>99298</v>
      </c>
    </row>
    <row r="226" spans="1:7" ht="25.5" customHeight="1" hidden="1">
      <c r="A226" s="161"/>
      <c r="B226" s="448" t="s">
        <v>469</v>
      </c>
      <c r="C226" s="161" t="s">
        <v>1147</v>
      </c>
      <c r="D226" s="161" t="s">
        <v>1147</v>
      </c>
      <c r="E226" s="151">
        <v>0</v>
      </c>
      <c r="F226" s="163" t="s">
        <v>1147</v>
      </c>
      <c r="G226" s="412">
        <v>0</v>
      </c>
    </row>
    <row r="227" spans="1:7" s="413" customFormat="1" ht="12.75" customHeight="1">
      <c r="A227" s="412"/>
      <c r="B227" s="148" t="s">
        <v>456</v>
      </c>
      <c r="C227" s="412">
        <v>128782913</v>
      </c>
      <c r="D227" s="412">
        <v>64136164</v>
      </c>
      <c r="E227" s="412">
        <v>61277680</v>
      </c>
      <c r="F227" s="152">
        <v>47.58215090227071</v>
      </c>
      <c r="G227" s="412">
        <v>14676498</v>
      </c>
    </row>
    <row r="228" spans="1:7" s="413" customFormat="1" ht="12.75" customHeight="1">
      <c r="A228" s="135" t="s">
        <v>156</v>
      </c>
      <c r="B228" s="448" t="s">
        <v>247</v>
      </c>
      <c r="C228" s="412">
        <v>128782913</v>
      </c>
      <c r="D228" s="412">
        <v>64136164</v>
      </c>
      <c r="E228" s="412">
        <v>61277680</v>
      </c>
      <c r="F228" s="152">
        <v>47.58215090227071</v>
      </c>
      <c r="G228" s="412">
        <v>14676498</v>
      </c>
    </row>
    <row r="229" spans="1:7" s="413" customFormat="1" ht="12.75" customHeight="1">
      <c r="A229" s="273" t="s">
        <v>177</v>
      </c>
      <c r="B229" s="448" t="s">
        <v>252</v>
      </c>
      <c r="C229" s="412">
        <v>107333640</v>
      </c>
      <c r="D229" s="412">
        <v>56172657</v>
      </c>
      <c r="E229" s="412">
        <v>53316471</v>
      </c>
      <c r="F229" s="152">
        <v>49.67358882080213</v>
      </c>
      <c r="G229" s="412">
        <v>12851864</v>
      </c>
    </row>
    <row r="230" spans="1:7" ht="12.75" customHeight="1">
      <c r="A230" s="428">
        <v>3000</v>
      </c>
      <c r="B230" s="460" t="s">
        <v>274</v>
      </c>
      <c r="C230" s="281">
        <v>6500000</v>
      </c>
      <c r="D230" s="281">
        <v>2195459</v>
      </c>
      <c r="E230" s="281">
        <v>1965042</v>
      </c>
      <c r="F230" s="156">
        <v>30.231415384615385</v>
      </c>
      <c r="G230" s="281">
        <v>553322</v>
      </c>
    </row>
    <row r="231" spans="1:7" ht="12.75" customHeight="1">
      <c r="A231" s="428">
        <v>6000</v>
      </c>
      <c r="B231" s="460" t="s">
        <v>253</v>
      </c>
      <c r="C231" s="281">
        <v>100833640</v>
      </c>
      <c r="D231" s="281">
        <v>53977198</v>
      </c>
      <c r="E231" s="281">
        <v>51351429</v>
      </c>
      <c r="F231" s="156">
        <v>50.92688213973035</v>
      </c>
      <c r="G231" s="281">
        <v>12298542</v>
      </c>
    </row>
    <row r="232" spans="1:7" s="413" customFormat="1" ht="12.75" customHeight="1">
      <c r="A232" s="468">
        <v>7000</v>
      </c>
      <c r="B232" s="448" t="s">
        <v>195</v>
      </c>
      <c r="C232" s="412">
        <v>21449273</v>
      </c>
      <c r="D232" s="412">
        <v>7963507</v>
      </c>
      <c r="E232" s="412">
        <v>7961209</v>
      </c>
      <c r="F232" s="152">
        <v>37.116451452690264</v>
      </c>
      <c r="G232" s="412">
        <v>1824634</v>
      </c>
    </row>
    <row r="233" spans="1:7" ht="12.75" customHeight="1">
      <c r="A233" s="466">
        <v>7100</v>
      </c>
      <c r="B233" s="439" t="s">
        <v>475</v>
      </c>
      <c r="C233" s="281">
        <v>21449273</v>
      </c>
      <c r="D233" s="281">
        <v>7963507</v>
      </c>
      <c r="E233" s="281">
        <v>7961209</v>
      </c>
      <c r="F233" s="156">
        <v>37.116451452690264</v>
      </c>
      <c r="G233" s="281">
        <v>1824634</v>
      </c>
    </row>
    <row r="234" spans="1:7" ht="25.5" customHeight="1">
      <c r="A234" s="153">
        <v>7140</v>
      </c>
      <c r="B234" s="439" t="s">
        <v>476</v>
      </c>
      <c r="C234" s="281">
        <v>21449273</v>
      </c>
      <c r="D234" s="281">
        <v>7963507</v>
      </c>
      <c r="E234" s="281">
        <v>7961209</v>
      </c>
      <c r="F234" s="156">
        <v>37.116451452690264</v>
      </c>
      <c r="G234" s="281">
        <v>1824634</v>
      </c>
    </row>
    <row r="235" spans="1:7" s="413" customFormat="1" ht="12.75" customHeight="1">
      <c r="A235" s="469"/>
      <c r="B235" s="446" t="s">
        <v>460</v>
      </c>
      <c r="C235" s="412">
        <v>-11277147</v>
      </c>
      <c r="D235" s="412">
        <v>-17449535</v>
      </c>
      <c r="E235" s="412">
        <v>-12140448</v>
      </c>
      <c r="F235" s="152">
        <v>107.65531388391054</v>
      </c>
      <c r="G235" s="412">
        <v>-5703601</v>
      </c>
    </row>
    <row r="236" spans="1:7" s="413" customFormat="1" ht="12.75" customHeight="1">
      <c r="A236" s="469"/>
      <c r="B236" s="446" t="s">
        <v>1152</v>
      </c>
      <c r="C236" s="412">
        <v>11277147</v>
      </c>
      <c r="D236" s="412">
        <v>17449535</v>
      </c>
      <c r="E236" s="412">
        <v>12140448</v>
      </c>
      <c r="F236" s="152">
        <v>107.65531388391054</v>
      </c>
      <c r="G236" s="412">
        <v>5703601</v>
      </c>
    </row>
    <row r="237" spans="1:7" ht="12.75" customHeight="1">
      <c r="A237" s="464" t="s">
        <v>211</v>
      </c>
      <c r="B237" s="460" t="s">
        <v>258</v>
      </c>
      <c r="C237" s="281">
        <v>11277147</v>
      </c>
      <c r="D237" s="281">
        <v>17449535</v>
      </c>
      <c r="E237" s="281">
        <v>12140448</v>
      </c>
      <c r="F237" s="156">
        <v>107.65531388391054</v>
      </c>
      <c r="G237" s="281">
        <v>5703601</v>
      </c>
    </row>
    <row r="238" spans="1:7" ht="25.5" customHeight="1">
      <c r="A238" s="419"/>
      <c r="B238" s="439" t="s">
        <v>461</v>
      </c>
      <c r="C238" s="281">
        <v>11277147</v>
      </c>
      <c r="D238" s="281">
        <v>17449535</v>
      </c>
      <c r="E238" s="281">
        <v>12140448</v>
      </c>
      <c r="F238" s="156">
        <v>107.65531388391054</v>
      </c>
      <c r="G238" s="281">
        <v>5703601</v>
      </c>
    </row>
    <row r="239" spans="1:7" ht="12.75">
      <c r="A239" s="425"/>
      <c r="B239" s="439"/>
      <c r="C239" s="281"/>
      <c r="D239" s="281"/>
      <c r="E239" s="281"/>
      <c r="F239" s="156"/>
      <c r="G239" s="281"/>
    </row>
    <row r="240" spans="1:7" s="413" customFormat="1" ht="12.75" customHeight="1">
      <c r="A240" s="463"/>
      <c r="B240" s="446" t="s">
        <v>646</v>
      </c>
      <c r="C240" s="412"/>
      <c r="D240" s="412"/>
      <c r="E240" s="412"/>
      <c r="F240" s="152"/>
      <c r="G240" s="281"/>
    </row>
    <row r="241" spans="1:7" s="413" customFormat="1" ht="12.75" customHeight="1">
      <c r="A241" s="472"/>
      <c r="B241" s="148" t="s">
        <v>149</v>
      </c>
      <c r="C241" s="412">
        <v>10875055</v>
      </c>
      <c r="D241" s="412">
        <v>4308027</v>
      </c>
      <c r="E241" s="412">
        <v>4794194</v>
      </c>
      <c r="F241" s="152">
        <v>44.08431957355618</v>
      </c>
      <c r="G241" s="412">
        <v>838853</v>
      </c>
    </row>
    <row r="242" spans="1:7" s="413" customFormat="1" ht="12.75" customHeight="1">
      <c r="A242" s="469"/>
      <c r="B242" s="448" t="s">
        <v>396</v>
      </c>
      <c r="C242" s="412">
        <v>10404324</v>
      </c>
      <c r="D242" s="412">
        <v>4087753</v>
      </c>
      <c r="E242" s="412">
        <v>4529325</v>
      </c>
      <c r="F242" s="152">
        <v>43.53310219866279</v>
      </c>
      <c r="G242" s="412">
        <v>832825</v>
      </c>
    </row>
    <row r="243" spans="1:7" s="413" customFormat="1" ht="12.75" customHeight="1">
      <c r="A243" s="469"/>
      <c r="B243" s="448" t="s">
        <v>464</v>
      </c>
      <c r="C243" s="412">
        <v>10404324</v>
      </c>
      <c r="D243" s="412">
        <v>4087753</v>
      </c>
      <c r="E243" s="151">
        <v>4529325</v>
      </c>
      <c r="F243" s="152">
        <v>43.53310219866279</v>
      </c>
      <c r="G243" s="412">
        <v>832825</v>
      </c>
    </row>
    <row r="244" spans="1:7" ht="12.75" customHeight="1">
      <c r="A244" s="430" t="s">
        <v>397</v>
      </c>
      <c r="B244" s="450" t="s">
        <v>399</v>
      </c>
      <c r="C244" s="281">
        <v>10404324</v>
      </c>
      <c r="D244" s="281" t="s">
        <v>1147</v>
      </c>
      <c r="E244" s="281">
        <v>4529325</v>
      </c>
      <c r="F244" s="156">
        <v>43.53310219866279</v>
      </c>
      <c r="G244" s="281">
        <v>832825</v>
      </c>
    </row>
    <row r="245" spans="1:7" ht="25.5" customHeight="1">
      <c r="A245" s="466" t="s">
        <v>406</v>
      </c>
      <c r="B245" s="450" t="s">
        <v>407</v>
      </c>
      <c r="C245" s="281">
        <v>10404324</v>
      </c>
      <c r="D245" s="281" t="s">
        <v>1147</v>
      </c>
      <c r="E245" s="281">
        <v>4529325</v>
      </c>
      <c r="F245" s="156">
        <v>43.53310219866279</v>
      </c>
      <c r="G245" s="281">
        <v>832825</v>
      </c>
    </row>
    <row r="246" spans="1:7" ht="38.25">
      <c r="A246" s="153" t="s">
        <v>412</v>
      </c>
      <c r="B246" s="439" t="s">
        <v>413</v>
      </c>
      <c r="C246" s="281">
        <v>10404324</v>
      </c>
      <c r="D246" s="281" t="s">
        <v>1147</v>
      </c>
      <c r="E246" s="281">
        <v>4529325</v>
      </c>
      <c r="F246" s="156">
        <v>43.53310219866279</v>
      </c>
      <c r="G246" s="281">
        <v>832825</v>
      </c>
    </row>
    <row r="247" spans="1:7" s="413" customFormat="1" ht="12.75">
      <c r="A247" s="140"/>
      <c r="B247" s="455" t="s">
        <v>422</v>
      </c>
      <c r="C247" s="412">
        <v>470731</v>
      </c>
      <c r="D247" s="151">
        <v>220274</v>
      </c>
      <c r="E247" s="412">
        <v>264869</v>
      </c>
      <c r="F247" s="152">
        <v>56.26759231918017</v>
      </c>
      <c r="G247" s="412">
        <v>6028</v>
      </c>
    </row>
    <row r="248" spans="1:7" ht="25.5" customHeight="1">
      <c r="A248" s="466">
        <v>22400</v>
      </c>
      <c r="B248" s="439" t="s">
        <v>427</v>
      </c>
      <c r="C248" s="281">
        <v>101</v>
      </c>
      <c r="D248" s="281" t="s">
        <v>1147</v>
      </c>
      <c r="E248" s="281">
        <v>33113</v>
      </c>
      <c r="F248" s="156">
        <v>32785.148514851484</v>
      </c>
      <c r="G248" s="281">
        <v>6028</v>
      </c>
    </row>
    <row r="249" spans="1:7" ht="12.75" customHeight="1">
      <c r="A249" s="140">
        <v>22410</v>
      </c>
      <c r="B249" s="439" t="s">
        <v>466</v>
      </c>
      <c r="C249" s="281" t="s">
        <v>1147</v>
      </c>
      <c r="D249" s="281" t="s">
        <v>1147</v>
      </c>
      <c r="E249" s="281">
        <v>33107</v>
      </c>
      <c r="F249" s="156" t="s">
        <v>1147</v>
      </c>
      <c r="G249" s="281">
        <v>6028</v>
      </c>
    </row>
    <row r="250" spans="1:7" ht="12.75" customHeight="1">
      <c r="A250" s="140">
        <v>22460</v>
      </c>
      <c r="B250" s="439" t="s">
        <v>440</v>
      </c>
      <c r="C250" s="281">
        <v>101</v>
      </c>
      <c r="D250" s="281" t="s">
        <v>1147</v>
      </c>
      <c r="E250" s="281">
        <v>6</v>
      </c>
      <c r="F250" s="156">
        <v>5.9405940594059405</v>
      </c>
      <c r="G250" s="281">
        <v>0</v>
      </c>
    </row>
    <row r="251" spans="1:7" ht="25.5" customHeight="1">
      <c r="A251" s="466">
        <v>22600</v>
      </c>
      <c r="B251" s="458" t="s">
        <v>443</v>
      </c>
      <c r="C251" s="281">
        <v>470630</v>
      </c>
      <c r="D251" s="281" t="s">
        <v>1147</v>
      </c>
      <c r="E251" s="281">
        <v>231756</v>
      </c>
      <c r="F251" s="156">
        <v>49.24377961455921</v>
      </c>
      <c r="G251" s="281">
        <v>0</v>
      </c>
    </row>
    <row r="252" spans="1:7" ht="25.5" customHeight="1">
      <c r="A252" s="140">
        <v>22610</v>
      </c>
      <c r="B252" s="458" t="s">
        <v>444</v>
      </c>
      <c r="C252" s="281">
        <v>70000</v>
      </c>
      <c r="D252" s="281" t="s">
        <v>1147</v>
      </c>
      <c r="E252" s="281">
        <v>46696</v>
      </c>
      <c r="F252" s="156">
        <v>66.70857142857143</v>
      </c>
      <c r="G252" s="281">
        <v>0</v>
      </c>
    </row>
    <row r="253" spans="1:7" ht="25.5" customHeight="1">
      <c r="A253" s="140">
        <v>22620</v>
      </c>
      <c r="B253" s="458" t="s">
        <v>445</v>
      </c>
      <c r="C253" s="281">
        <v>400630</v>
      </c>
      <c r="D253" s="281" t="s">
        <v>1147</v>
      </c>
      <c r="E253" s="281">
        <v>185060</v>
      </c>
      <c r="F253" s="156">
        <v>46.19224721064324</v>
      </c>
      <c r="G253" s="281">
        <v>0</v>
      </c>
    </row>
    <row r="254" spans="1:7" s="413" customFormat="1" ht="12.75" customHeight="1">
      <c r="A254" s="414"/>
      <c r="B254" s="148" t="s">
        <v>456</v>
      </c>
      <c r="C254" s="412">
        <v>11784079</v>
      </c>
      <c r="D254" s="412">
        <v>4991908</v>
      </c>
      <c r="E254" s="412">
        <v>4773032</v>
      </c>
      <c r="F254" s="152">
        <v>40.504073334878356</v>
      </c>
      <c r="G254" s="412">
        <v>758050</v>
      </c>
    </row>
    <row r="255" spans="1:7" s="413" customFormat="1" ht="12.75" customHeight="1">
      <c r="A255" s="135" t="s">
        <v>156</v>
      </c>
      <c r="B255" s="448" t="s">
        <v>247</v>
      </c>
      <c r="C255" s="412">
        <v>11784079</v>
      </c>
      <c r="D255" s="412">
        <v>4991908</v>
      </c>
      <c r="E255" s="412">
        <v>4773032</v>
      </c>
      <c r="F255" s="152">
        <v>40.504073334878356</v>
      </c>
      <c r="G255" s="412">
        <v>758050</v>
      </c>
    </row>
    <row r="256" spans="1:7" s="413" customFormat="1" ht="12.75" customHeight="1">
      <c r="A256" s="273" t="s">
        <v>177</v>
      </c>
      <c r="B256" s="448" t="s">
        <v>252</v>
      </c>
      <c r="C256" s="412">
        <v>10754555</v>
      </c>
      <c r="D256" s="412">
        <v>4645652</v>
      </c>
      <c r="E256" s="412">
        <v>4580380</v>
      </c>
      <c r="F256" s="152">
        <v>42.59013971289375</v>
      </c>
      <c r="G256" s="412">
        <v>731035</v>
      </c>
    </row>
    <row r="257" spans="1:7" ht="12.75" customHeight="1">
      <c r="A257" s="428">
        <v>3000</v>
      </c>
      <c r="B257" s="460" t="s">
        <v>274</v>
      </c>
      <c r="C257" s="281">
        <v>155000</v>
      </c>
      <c r="D257" s="281">
        <v>40668</v>
      </c>
      <c r="E257" s="281">
        <v>30132</v>
      </c>
      <c r="F257" s="156">
        <v>19.44</v>
      </c>
      <c r="G257" s="281">
        <v>11289</v>
      </c>
    </row>
    <row r="258" spans="1:7" ht="12.75" customHeight="1">
      <c r="A258" s="428">
        <v>6000</v>
      </c>
      <c r="B258" s="460" t="s">
        <v>253</v>
      </c>
      <c r="C258" s="281">
        <v>10599555</v>
      </c>
      <c r="D258" s="281">
        <v>4604984</v>
      </c>
      <c r="E258" s="281">
        <v>4550248</v>
      </c>
      <c r="F258" s="156">
        <v>42.92867011869838</v>
      </c>
      <c r="G258" s="281">
        <v>719746</v>
      </c>
    </row>
    <row r="259" spans="1:7" s="413" customFormat="1" ht="12.75" customHeight="1">
      <c r="A259" s="473">
        <v>7000</v>
      </c>
      <c r="B259" s="448" t="s">
        <v>195</v>
      </c>
      <c r="C259" s="412">
        <v>1029524</v>
      </c>
      <c r="D259" s="412">
        <v>346256</v>
      </c>
      <c r="E259" s="412">
        <v>192652</v>
      </c>
      <c r="F259" s="152">
        <v>18.712725492557723</v>
      </c>
      <c r="G259" s="412">
        <v>27015</v>
      </c>
    </row>
    <row r="260" spans="1:7" ht="12.75" customHeight="1">
      <c r="A260" s="474">
        <v>7100</v>
      </c>
      <c r="B260" s="439" t="s">
        <v>475</v>
      </c>
      <c r="C260" s="281">
        <v>1029524</v>
      </c>
      <c r="D260" s="281">
        <v>346256</v>
      </c>
      <c r="E260" s="281">
        <v>192652</v>
      </c>
      <c r="F260" s="156">
        <v>18.712725492557723</v>
      </c>
      <c r="G260" s="281">
        <v>27015</v>
      </c>
    </row>
    <row r="261" spans="1:7" ht="25.5" customHeight="1">
      <c r="A261" s="140">
        <v>7140</v>
      </c>
      <c r="B261" s="439" t="s">
        <v>476</v>
      </c>
      <c r="C261" s="281">
        <v>1029524</v>
      </c>
      <c r="D261" s="281">
        <v>346256</v>
      </c>
      <c r="E261" s="281">
        <v>192652</v>
      </c>
      <c r="F261" s="156">
        <v>18.712725492557723</v>
      </c>
      <c r="G261" s="281">
        <v>27015</v>
      </c>
    </row>
    <row r="262" spans="1:7" s="413" customFormat="1" ht="12.75" customHeight="1">
      <c r="A262" s="135"/>
      <c r="B262" s="446" t="s">
        <v>460</v>
      </c>
      <c r="C262" s="412">
        <v>-909024</v>
      </c>
      <c r="D262" s="412">
        <v>-683881</v>
      </c>
      <c r="E262" s="412">
        <v>21162</v>
      </c>
      <c r="F262" s="152">
        <v>-2.327991340162636</v>
      </c>
      <c r="G262" s="412">
        <v>80803</v>
      </c>
    </row>
    <row r="263" spans="1:7" s="413" customFormat="1" ht="12.75" customHeight="1">
      <c r="A263" s="472"/>
      <c r="B263" s="446" t="s">
        <v>1152</v>
      </c>
      <c r="C263" s="412">
        <v>909024</v>
      </c>
      <c r="D263" s="412">
        <v>683881</v>
      </c>
      <c r="E263" s="412">
        <v>-21162</v>
      </c>
      <c r="F263" s="152">
        <v>-2.327991340162636</v>
      </c>
      <c r="G263" s="412">
        <v>-80803</v>
      </c>
    </row>
    <row r="264" spans="1:7" ht="12.75" customHeight="1">
      <c r="A264" s="464" t="s">
        <v>211</v>
      </c>
      <c r="B264" s="460" t="s">
        <v>258</v>
      </c>
      <c r="C264" s="281">
        <v>909024</v>
      </c>
      <c r="D264" s="281">
        <v>683881</v>
      </c>
      <c r="E264" s="281">
        <v>-21162</v>
      </c>
      <c r="F264" s="156">
        <v>-2.327991340162636</v>
      </c>
      <c r="G264" s="281">
        <v>-80803</v>
      </c>
    </row>
    <row r="265" spans="1:7" ht="25.5" customHeight="1">
      <c r="A265" s="414"/>
      <c r="B265" s="439" t="s">
        <v>461</v>
      </c>
      <c r="C265" s="281">
        <v>909024</v>
      </c>
      <c r="D265" s="281">
        <v>683881</v>
      </c>
      <c r="E265" s="281">
        <v>-21162</v>
      </c>
      <c r="F265" s="156">
        <v>-2.327991340162636</v>
      </c>
      <c r="G265" s="281">
        <v>-80803</v>
      </c>
    </row>
    <row r="266" spans="1:7" ht="12.75">
      <c r="A266" s="281"/>
      <c r="B266" s="439"/>
      <c r="C266" s="281"/>
      <c r="D266" s="281"/>
      <c r="E266" s="281"/>
      <c r="F266" s="156"/>
      <c r="G266" s="281"/>
    </row>
    <row r="267" spans="1:7" s="413" customFormat="1" ht="25.5">
      <c r="A267" s="412"/>
      <c r="B267" s="465" t="s">
        <v>647</v>
      </c>
      <c r="C267" s="412"/>
      <c r="D267" s="412"/>
      <c r="E267" s="412"/>
      <c r="F267" s="152"/>
      <c r="G267" s="281"/>
    </row>
    <row r="268" spans="1:7" s="413" customFormat="1" ht="12.75" customHeight="1">
      <c r="A268" s="412"/>
      <c r="B268" s="148" t="s">
        <v>149</v>
      </c>
      <c r="C268" s="412">
        <v>309724770</v>
      </c>
      <c r="D268" s="412">
        <v>123122648</v>
      </c>
      <c r="E268" s="412">
        <v>138559619</v>
      </c>
      <c r="F268" s="152">
        <v>44.736369971313565</v>
      </c>
      <c r="G268" s="412">
        <v>24176999</v>
      </c>
    </row>
    <row r="269" spans="1:7" s="413" customFormat="1" ht="12.75" customHeight="1">
      <c r="A269" s="412"/>
      <c r="B269" s="448" t="s">
        <v>396</v>
      </c>
      <c r="C269" s="412">
        <v>298576719</v>
      </c>
      <c r="D269" s="412">
        <v>117307746</v>
      </c>
      <c r="E269" s="151">
        <v>132817453</v>
      </c>
      <c r="F269" s="152">
        <v>44.48352619214092</v>
      </c>
      <c r="G269" s="412">
        <v>23899899</v>
      </c>
    </row>
    <row r="270" spans="1:7" s="413" customFormat="1" ht="12.75" customHeight="1">
      <c r="A270" s="412"/>
      <c r="B270" s="448" t="s">
        <v>464</v>
      </c>
      <c r="C270" s="412">
        <v>298576719</v>
      </c>
      <c r="D270" s="412">
        <v>117307746</v>
      </c>
      <c r="E270" s="151">
        <v>132817453</v>
      </c>
      <c r="F270" s="152">
        <v>44.48352619214092</v>
      </c>
      <c r="G270" s="412">
        <v>23899899</v>
      </c>
    </row>
    <row r="271" spans="1:7" ht="12.75" customHeight="1">
      <c r="A271" s="430" t="s">
        <v>397</v>
      </c>
      <c r="B271" s="450" t="s">
        <v>399</v>
      </c>
      <c r="C271" s="281">
        <v>298576719</v>
      </c>
      <c r="D271" s="281" t="s">
        <v>1147</v>
      </c>
      <c r="E271" s="281">
        <v>132817453</v>
      </c>
      <c r="F271" s="156">
        <v>44.48352619214092</v>
      </c>
      <c r="G271" s="412">
        <v>23899899</v>
      </c>
    </row>
    <row r="272" spans="1:7" ht="16.5" customHeight="1" hidden="1">
      <c r="A272" s="466" t="s">
        <v>400</v>
      </c>
      <c r="B272" s="439" t="s">
        <v>401</v>
      </c>
      <c r="C272" s="281" t="s">
        <v>1147</v>
      </c>
      <c r="D272" s="281" t="s">
        <v>1147</v>
      </c>
      <c r="E272" s="281">
        <v>0</v>
      </c>
      <c r="F272" s="156" t="s">
        <v>1147</v>
      </c>
      <c r="G272" s="412">
        <v>0</v>
      </c>
    </row>
    <row r="273" spans="1:7" ht="23.25" customHeight="1" hidden="1">
      <c r="A273" s="475" t="s">
        <v>402</v>
      </c>
      <c r="B273" s="450" t="s">
        <v>403</v>
      </c>
      <c r="C273" s="281" t="s">
        <v>1147</v>
      </c>
      <c r="D273" s="281" t="s">
        <v>1147</v>
      </c>
      <c r="E273" s="281">
        <v>0</v>
      </c>
      <c r="F273" s="156" t="s">
        <v>1147</v>
      </c>
      <c r="G273" s="412">
        <v>0</v>
      </c>
    </row>
    <row r="274" spans="1:7" ht="25.5" customHeight="1" hidden="1">
      <c r="A274" s="153" t="s">
        <v>404</v>
      </c>
      <c r="B274" s="439" t="s">
        <v>405</v>
      </c>
      <c r="C274" s="281" t="s">
        <v>1147</v>
      </c>
      <c r="D274" s="281" t="s">
        <v>1147</v>
      </c>
      <c r="E274" s="281"/>
      <c r="F274" s="156" t="s">
        <v>1147</v>
      </c>
      <c r="G274" s="412">
        <v>0</v>
      </c>
    </row>
    <row r="275" spans="1:7" ht="25.5" customHeight="1">
      <c r="A275" s="466" t="s">
        <v>406</v>
      </c>
      <c r="B275" s="450" t="s">
        <v>407</v>
      </c>
      <c r="C275" s="281">
        <v>298576719</v>
      </c>
      <c r="D275" s="281" t="s">
        <v>1147</v>
      </c>
      <c r="E275" s="281">
        <v>132817453</v>
      </c>
      <c r="F275" s="156">
        <v>44.48352619214092</v>
      </c>
      <c r="G275" s="281">
        <v>23899899</v>
      </c>
    </row>
    <row r="276" spans="1:7" ht="39.75" customHeight="1">
      <c r="A276" s="153" t="s">
        <v>414</v>
      </c>
      <c r="B276" s="439" t="s">
        <v>415</v>
      </c>
      <c r="C276" s="281">
        <v>298576719</v>
      </c>
      <c r="D276" s="281" t="s">
        <v>1147</v>
      </c>
      <c r="E276" s="281">
        <v>132817453</v>
      </c>
      <c r="F276" s="156">
        <v>44.48352619214092</v>
      </c>
      <c r="G276" s="281">
        <v>23899899</v>
      </c>
    </row>
    <row r="277" spans="1:7" s="413" customFormat="1" ht="16.5" customHeight="1">
      <c r="A277" s="140"/>
      <c r="B277" s="455" t="s">
        <v>422</v>
      </c>
      <c r="C277" s="412">
        <v>9943468</v>
      </c>
      <c r="D277" s="151">
        <v>5487749</v>
      </c>
      <c r="E277" s="412">
        <v>5415013</v>
      </c>
      <c r="F277" s="152">
        <v>54.4579919199217</v>
      </c>
      <c r="G277" s="412">
        <v>89126</v>
      </c>
    </row>
    <row r="278" spans="1:7" s="413" customFormat="1" ht="12.75" customHeight="1" hidden="1">
      <c r="A278" s="459">
        <v>22300</v>
      </c>
      <c r="B278" s="439" t="s">
        <v>425</v>
      </c>
      <c r="C278" s="281" t="s">
        <v>1147</v>
      </c>
      <c r="D278" s="281" t="s">
        <v>1147</v>
      </c>
      <c r="E278" s="281">
        <v>0</v>
      </c>
      <c r="F278" s="156" t="s">
        <v>1147</v>
      </c>
      <c r="G278" s="412">
        <v>0</v>
      </c>
    </row>
    <row r="279" spans="1:7" ht="25.5" customHeight="1">
      <c r="A279" s="459">
        <v>22400</v>
      </c>
      <c r="B279" s="439" t="s">
        <v>427</v>
      </c>
      <c r="C279" s="281">
        <v>78888</v>
      </c>
      <c r="D279" s="281" t="s">
        <v>1147</v>
      </c>
      <c r="E279" s="281">
        <v>164810</v>
      </c>
      <c r="F279" s="156">
        <v>208.91643849508165</v>
      </c>
      <c r="G279" s="281">
        <v>89126</v>
      </c>
    </row>
    <row r="280" spans="1:7" ht="12.75" customHeight="1">
      <c r="A280" s="281">
        <v>22410</v>
      </c>
      <c r="B280" s="439" t="s">
        <v>428</v>
      </c>
      <c r="C280" s="281">
        <v>76000</v>
      </c>
      <c r="D280" s="281" t="s">
        <v>1147</v>
      </c>
      <c r="E280" s="281">
        <v>163978</v>
      </c>
      <c r="F280" s="156">
        <v>215.7605263157895</v>
      </c>
      <c r="G280" s="281">
        <v>89126</v>
      </c>
    </row>
    <row r="281" spans="1:7" ht="12.75" customHeight="1">
      <c r="A281" s="281">
        <v>22460</v>
      </c>
      <c r="B281" s="439" t="s">
        <v>440</v>
      </c>
      <c r="C281" s="281">
        <v>2888</v>
      </c>
      <c r="D281" s="281" t="s">
        <v>1147</v>
      </c>
      <c r="E281" s="281">
        <v>494</v>
      </c>
      <c r="F281" s="156">
        <v>17.105263157894736</v>
      </c>
      <c r="G281" s="281">
        <v>0</v>
      </c>
    </row>
    <row r="282" spans="1:7" ht="12.75" customHeight="1">
      <c r="A282" s="281">
        <v>22490</v>
      </c>
      <c r="B282" s="439" t="s">
        <v>468</v>
      </c>
      <c r="C282" s="281" t="s">
        <v>1147</v>
      </c>
      <c r="D282" s="281" t="s">
        <v>1147</v>
      </c>
      <c r="E282" s="281">
        <v>338</v>
      </c>
      <c r="F282" s="156" t="s">
        <v>1147</v>
      </c>
      <c r="G282" s="281">
        <v>0</v>
      </c>
    </row>
    <row r="283" spans="1:7" ht="25.5" customHeight="1">
      <c r="A283" s="459">
        <v>22600</v>
      </c>
      <c r="B283" s="458" t="s">
        <v>443</v>
      </c>
      <c r="C283" s="281">
        <v>9864580</v>
      </c>
      <c r="D283" s="281" t="s">
        <v>1147</v>
      </c>
      <c r="E283" s="281">
        <v>5250203</v>
      </c>
      <c r="F283" s="156">
        <v>53.22277278911013</v>
      </c>
      <c r="G283" s="281">
        <v>0</v>
      </c>
    </row>
    <row r="284" spans="1:7" ht="25.5" customHeight="1">
      <c r="A284" s="281">
        <v>22610</v>
      </c>
      <c r="B284" s="458" t="s">
        <v>444</v>
      </c>
      <c r="C284" s="281">
        <v>1500000</v>
      </c>
      <c r="D284" s="281" t="s">
        <v>1147</v>
      </c>
      <c r="E284" s="281">
        <v>1098658</v>
      </c>
      <c r="F284" s="156">
        <v>73.24386666666666</v>
      </c>
      <c r="G284" s="281">
        <v>0</v>
      </c>
    </row>
    <row r="285" spans="1:7" ht="25.5" customHeight="1">
      <c r="A285" s="281">
        <v>22620</v>
      </c>
      <c r="B285" s="458" t="s">
        <v>445</v>
      </c>
      <c r="C285" s="281">
        <v>8364580</v>
      </c>
      <c r="D285" s="281" t="s">
        <v>1147</v>
      </c>
      <c r="E285" s="281">
        <v>4151545</v>
      </c>
      <c r="F285" s="156">
        <v>49.63243820968895</v>
      </c>
      <c r="G285" s="281">
        <v>0</v>
      </c>
    </row>
    <row r="286" spans="1:7" s="413" customFormat="1" ht="25.5" customHeight="1" hidden="1">
      <c r="A286" s="412"/>
      <c r="B286" s="448" t="s">
        <v>469</v>
      </c>
      <c r="C286" s="412" t="s">
        <v>1147</v>
      </c>
      <c r="D286" s="412" t="s">
        <v>1147</v>
      </c>
      <c r="E286" s="281">
        <v>0</v>
      </c>
      <c r="F286" s="152" t="s">
        <v>1147</v>
      </c>
      <c r="G286" s="412">
        <v>0</v>
      </c>
    </row>
    <row r="287" spans="1:7" s="413" customFormat="1" ht="12.75" customHeight="1">
      <c r="A287" s="412"/>
      <c r="B287" s="448" t="s">
        <v>262</v>
      </c>
      <c r="C287" s="412">
        <v>1204583</v>
      </c>
      <c r="D287" s="412">
        <v>327153</v>
      </c>
      <c r="E287" s="412">
        <v>327153</v>
      </c>
      <c r="F287" s="152">
        <v>27.15902515642343</v>
      </c>
      <c r="G287" s="412">
        <v>187974</v>
      </c>
    </row>
    <row r="288" spans="1:7" s="413" customFormat="1" ht="12.75" customHeight="1">
      <c r="A288" s="428">
        <v>18000</v>
      </c>
      <c r="B288" s="450" t="s">
        <v>263</v>
      </c>
      <c r="C288" s="281">
        <v>1204583</v>
      </c>
      <c r="D288" s="281">
        <v>327153</v>
      </c>
      <c r="E288" s="281">
        <v>327153</v>
      </c>
      <c r="F288" s="156">
        <v>27.15902515642343</v>
      </c>
      <c r="G288" s="281">
        <v>187974</v>
      </c>
    </row>
    <row r="289" spans="1:7" s="413" customFormat="1" ht="25.5" customHeight="1">
      <c r="A289" s="459">
        <v>18200</v>
      </c>
      <c r="B289" s="439" t="s">
        <v>447</v>
      </c>
      <c r="C289" s="281">
        <v>154945</v>
      </c>
      <c r="D289" s="281">
        <v>64560</v>
      </c>
      <c r="E289" s="281">
        <v>64560</v>
      </c>
      <c r="F289" s="156">
        <v>41.66639775404175</v>
      </c>
      <c r="G289" s="281">
        <v>12912</v>
      </c>
    </row>
    <row r="290" spans="1:7" s="413" customFormat="1" ht="25.5" customHeight="1">
      <c r="A290" s="281">
        <v>18210</v>
      </c>
      <c r="B290" s="439" t="s">
        <v>648</v>
      </c>
      <c r="C290" s="281">
        <v>154945</v>
      </c>
      <c r="D290" s="281" t="s">
        <v>1147</v>
      </c>
      <c r="E290" s="281">
        <v>64560</v>
      </c>
      <c r="F290" s="156">
        <v>41.66639775404175</v>
      </c>
      <c r="G290" s="281">
        <v>12912</v>
      </c>
    </row>
    <row r="291" spans="1:7" s="413" customFormat="1" ht="12.75" customHeight="1">
      <c r="A291" s="161">
        <v>18218</v>
      </c>
      <c r="B291" s="439" t="s">
        <v>455</v>
      </c>
      <c r="C291" s="153">
        <v>154945</v>
      </c>
      <c r="D291" s="153" t="s">
        <v>1147</v>
      </c>
      <c r="E291" s="153">
        <v>64560</v>
      </c>
      <c r="F291" s="156">
        <v>41.66639775404175</v>
      </c>
      <c r="G291" s="281">
        <v>12912</v>
      </c>
    </row>
    <row r="292" spans="1:7" s="413" customFormat="1" ht="12.75" customHeight="1">
      <c r="A292" s="459">
        <v>18500</v>
      </c>
      <c r="B292" s="439" t="s">
        <v>649</v>
      </c>
      <c r="C292" s="281">
        <v>1049638</v>
      </c>
      <c r="D292" s="153">
        <v>262593</v>
      </c>
      <c r="E292" s="153">
        <v>262593</v>
      </c>
      <c r="F292" s="156">
        <v>25.017482217678854</v>
      </c>
      <c r="G292" s="281">
        <v>175062</v>
      </c>
    </row>
    <row r="293" spans="1:7" s="413" customFormat="1" ht="25.5" customHeight="1">
      <c r="A293" s="281">
        <v>18530</v>
      </c>
      <c r="B293" s="439" t="s">
        <v>650</v>
      </c>
      <c r="C293" s="153">
        <v>1049638</v>
      </c>
      <c r="D293" s="153">
        <v>262593</v>
      </c>
      <c r="E293" s="153">
        <v>262593</v>
      </c>
      <c r="F293" s="156">
        <v>25.017482217678854</v>
      </c>
      <c r="G293" s="281">
        <v>175062</v>
      </c>
    </row>
    <row r="294" spans="1:7" s="413" customFormat="1" ht="12.75" customHeight="1">
      <c r="A294" s="469"/>
      <c r="B294" s="148" t="s">
        <v>456</v>
      </c>
      <c r="C294" s="412">
        <v>341573273</v>
      </c>
      <c r="D294" s="412">
        <v>161548697</v>
      </c>
      <c r="E294" s="412">
        <v>159637630</v>
      </c>
      <c r="F294" s="152">
        <v>46.73598393630757</v>
      </c>
      <c r="G294" s="412">
        <v>30789874</v>
      </c>
    </row>
    <row r="295" spans="1:7" s="413" customFormat="1" ht="12.75" customHeight="1">
      <c r="A295" s="135" t="s">
        <v>156</v>
      </c>
      <c r="B295" s="448" t="s">
        <v>247</v>
      </c>
      <c r="C295" s="412">
        <v>341573273</v>
      </c>
      <c r="D295" s="412">
        <v>161548697</v>
      </c>
      <c r="E295" s="412">
        <v>159637630</v>
      </c>
      <c r="F295" s="152">
        <v>46.73598393630757</v>
      </c>
      <c r="G295" s="412">
        <v>30789874</v>
      </c>
    </row>
    <row r="296" spans="1:7" s="413" customFormat="1" ht="12.75" customHeight="1" hidden="1">
      <c r="A296" s="419" t="s">
        <v>171</v>
      </c>
      <c r="B296" s="476" t="s">
        <v>295</v>
      </c>
      <c r="C296" s="412">
        <v>0</v>
      </c>
      <c r="D296" s="412">
        <v>0</v>
      </c>
      <c r="E296" s="412">
        <v>0</v>
      </c>
      <c r="F296" s="152">
        <v>0</v>
      </c>
      <c r="G296" s="412">
        <v>0</v>
      </c>
    </row>
    <row r="297" spans="1:7" s="413" customFormat="1" ht="12.75" customHeight="1">
      <c r="A297" s="273" t="s">
        <v>177</v>
      </c>
      <c r="B297" s="448" t="s">
        <v>252</v>
      </c>
      <c r="C297" s="412">
        <v>283713522</v>
      </c>
      <c r="D297" s="412">
        <v>139408071</v>
      </c>
      <c r="E297" s="412">
        <v>137864431</v>
      </c>
      <c r="F297" s="152">
        <v>48.59283055250359</v>
      </c>
      <c r="G297" s="412">
        <v>26313183</v>
      </c>
    </row>
    <row r="298" spans="1:7" ht="12.75" customHeight="1">
      <c r="A298" s="428">
        <v>6000</v>
      </c>
      <c r="B298" s="460" t="s">
        <v>253</v>
      </c>
      <c r="C298" s="281">
        <v>283713522</v>
      </c>
      <c r="D298" s="281">
        <v>139408071</v>
      </c>
      <c r="E298" s="281">
        <v>137864431</v>
      </c>
      <c r="F298" s="156">
        <v>48.59283055250359</v>
      </c>
      <c r="G298" s="281">
        <v>26313183</v>
      </c>
    </row>
    <row r="299" spans="1:7" s="413" customFormat="1" ht="12.75" customHeight="1">
      <c r="A299" s="428">
        <v>7000</v>
      </c>
      <c r="B299" s="448" t="s">
        <v>195</v>
      </c>
      <c r="C299" s="412">
        <v>57859751</v>
      </c>
      <c r="D299" s="412">
        <v>22140626</v>
      </c>
      <c r="E299" s="412">
        <v>21773199</v>
      </c>
      <c r="F299" s="152">
        <v>37.630993261619814</v>
      </c>
      <c r="G299" s="412">
        <v>4476691</v>
      </c>
    </row>
    <row r="300" spans="1:7" ht="12.75" customHeight="1">
      <c r="A300" s="459">
        <v>7100</v>
      </c>
      <c r="B300" s="439" t="s">
        <v>475</v>
      </c>
      <c r="C300" s="281">
        <v>57859751</v>
      </c>
      <c r="D300" s="281">
        <v>22140626</v>
      </c>
      <c r="E300" s="281">
        <v>21773199</v>
      </c>
      <c r="F300" s="156">
        <v>37.630993261619814</v>
      </c>
      <c r="G300" s="281">
        <v>4476691</v>
      </c>
    </row>
    <row r="301" spans="1:7" ht="25.5" customHeight="1">
      <c r="A301" s="281">
        <v>7140</v>
      </c>
      <c r="B301" s="439" t="s">
        <v>476</v>
      </c>
      <c r="C301" s="281">
        <v>57859751</v>
      </c>
      <c r="D301" s="281">
        <v>22140626</v>
      </c>
      <c r="E301" s="281">
        <v>21773199</v>
      </c>
      <c r="F301" s="156">
        <v>37.630993261619814</v>
      </c>
      <c r="G301" s="281">
        <v>4476691</v>
      </c>
    </row>
    <row r="302" spans="1:7" s="413" customFormat="1" ht="12.75" customHeight="1">
      <c r="A302" s="469"/>
      <c r="B302" s="446" t="s">
        <v>460</v>
      </c>
      <c r="C302" s="412">
        <v>-31848503</v>
      </c>
      <c r="D302" s="412">
        <v>-38426049</v>
      </c>
      <c r="E302" s="412">
        <v>-21078011</v>
      </c>
      <c r="F302" s="152">
        <v>66.18210909316524</v>
      </c>
      <c r="G302" s="412">
        <v>-6612875</v>
      </c>
    </row>
    <row r="303" spans="1:7" s="413" customFormat="1" ht="12.75" customHeight="1">
      <c r="A303" s="135"/>
      <c r="B303" s="446" t="s">
        <v>1152</v>
      </c>
      <c r="C303" s="412">
        <v>31848503</v>
      </c>
      <c r="D303" s="412">
        <v>38426049</v>
      </c>
      <c r="E303" s="412">
        <v>21078011</v>
      </c>
      <c r="F303" s="152">
        <v>66.18210909316524</v>
      </c>
      <c r="G303" s="412">
        <v>6612875</v>
      </c>
    </row>
    <row r="304" spans="1:7" ht="12.75" customHeight="1" hidden="1">
      <c r="A304" s="464" t="s">
        <v>217</v>
      </c>
      <c r="B304" s="441" t="s">
        <v>1156</v>
      </c>
      <c r="C304" s="281">
        <v>0</v>
      </c>
      <c r="D304" s="281">
        <v>0</v>
      </c>
      <c r="E304" s="281">
        <v>0</v>
      </c>
      <c r="F304" s="156"/>
      <c r="G304" s="412">
        <v>0</v>
      </c>
    </row>
    <row r="305" spans="1:7" ht="12.75" customHeight="1" hidden="1">
      <c r="A305" s="153"/>
      <c r="B305" s="441" t="s">
        <v>391</v>
      </c>
      <c r="C305" s="281">
        <v>0</v>
      </c>
      <c r="D305" s="281">
        <v>0</v>
      </c>
      <c r="E305" s="281">
        <v>0</v>
      </c>
      <c r="F305" s="156"/>
      <c r="G305" s="412">
        <v>0</v>
      </c>
    </row>
    <row r="306" spans="1:7" ht="12.75" customHeight="1">
      <c r="A306" s="464" t="s">
        <v>211</v>
      </c>
      <c r="B306" s="460" t="s">
        <v>258</v>
      </c>
      <c r="C306" s="281">
        <v>31848503</v>
      </c>
      <c r="D306" s="281">
        <v>38426049</v>
      </c>
      <c r="E306" s="281">
        <v>21078011</v>
      </c>
      <c r="F306" s="156">
        <v>66.18210909316524</v>
      </c>
      <c r="G306" s="281">
        <v>6612875</v>
      </c>
    </row>
    <row r="307" spans="1:7" ht="25.5" customHeight="1">
      <c r="A307" s="414"/>
      <c r="B307" s="439" t="s">
        <v>461</v>
      </c>
      <c r="C307" s="281">
        <v>31848503</v>
      </c>
      <c r="D307" s="281">
        <v>38426049</v>
      </c>
      <c r="E307" s="281">
        <v>21078011</v>
      </c>
      <c r="F307" s="156">
        <v>66.18210909316524</v>
      </c>
      <c r="G307" s="281">
        <v>6612875</v>
      </c>
    </row>
    <row r="308" spans="1:7" ht="12.75">
      <c r="A308" s="414"/>
      <c r="B308" s="439"/>
      <c r="C308" s="281"/>
      <c r="D308" s="281"/>
      <c r="E308" s="281"/>
      <c r="F308" s="156"/>
      <c r="G308" s="281"/>
    </row>
    <row r="309" spans="1:7" s="413" customFormat="1" ht="25.5" customHeight="1">
      <c r="A309" s="469"/>
      <c r="B309" s="446" t="s">
        <v>651</v>
      </c>
      <c r="C309" s="412"/>
      <c r="D309" s="412"/>
      <c r="E309" s="412"/>
      <c r="F309" s="152"/>
      <c r="G309" s="281"/>
    </row>
    <row r="310" spans="1:7" s="413" customFormat="1" ht="12.75" customHeight="1">
      <c r="A310" s="412"/>
      <c r="B310" s="148" t="s">
        <v>149</v>
      </c>
      <c r="C310" s="412">
        <v>18378498</v>
      </c>
      <c r="D310" s="412">
        <v>7716776</v>
      </c>
      <c r="E310" s="412">
        <v>7765731</v>
      </c>
      <c r="F310" s="152">
        <v>42.25443776743889</v>
      </c>
      <c r="G310" s="412">
        <v>1760785</v>
      </c>
    </row>
    <row r="311" spans="1:7" s="413" customFormat="1" ht="12.75" customHeight="1">
      <c r="A311" s="412"/>
      <c r="B311" s="455" t="s">
        <v>422</v>
      </c>
      <c r="C311" s="412">
        <v>750000</v>
      </c>
      <c r="D311" s="412">
        <v>256060</v>
      </c>
      <c r="E311" s="412">
        <v>338013</v>
      </c>
      <c r="F311" s="152">
        <v>45.0684</v>
      </c>
      <c r="G311" s="412">
        <v>84873</v>
      </c>
    </row>
    <row r="312" spans="1:7" ht="25.5" customHeight="1">
      <c r="A312" s="459">
        <v>22400</v>
      </c>
      <c r="B312" s="439" t="s">
        <v>427</v>
      </c>
      <c r="C312" s="281">
        <v>750000</v>
      </c>
      <c r="D312" s="281" t="s">
        <v>1147</v>
      </c>
      <c r="E312" s="281">
        <v>338013</v>
      </c>
      <c r="F312" s="156">
        <v>45.0684</v>
      </c>
      <c r="G312" s="281">
        <v>84873</v>
      </c>
    </row>
    <row r="313" spans="1:7" ht="39.75" customHeight="1" hidden="1">
      <c r="A313" s="281">
        <v>22420</v>
      </c>
      <c r="B313" s="439" t="s">
        <v>430</v>
      </c>
      <c r="C313" s="281" t="s">
        <v>1147</v>
      </c>
      <c r="D313" s="281" t="s">
        <v>1147</v>
      </c>
      <c r="E313" s="281">
        <v>0</v>
      </c>
      <c r="F313" s="156" t="s">
        <v>1147</v>
      </c>
      <c r="G313" s="281">
        <v>0</v>
      </c>
    </row>
    <row r="314" spans="1:7" ht="25.5" customHeight="1">
      <c r="A314" s="281">
        <v>22440</v>
      </c>
      <c r="B314" s="458" t="s">
        <v>436</v>
      </c>
      <c r="C314" s="281">
        <v>750000</v>
      </c>
      <c r="D314" s="281" t="s">
        <v>1147</v>
      </c>
      <c r="E314" s="281">
        <v>325315</v>
      </c>
      <c r="F314" s="156">
        <v>43.37533333333333</v>
      </c>
      <c r="G314" s="281">
        <v>84520</v>
      </c>
    </row>
    <row r="315" spans="1:7" ht="51" customHeight="1">
      <c r="A315" s="281">
        <v>22470</v>
      </c>
      <c r="B315" s="458" t="s">
        <v>441</v>
      </c>
      <c r="C315" s="281" t="s">
        <v>1147</v>
      </c>
      <c r="D315" s="281" t="s">
        <v>1147</v>
      </c>
      <c r="E315" s="281">
        <v>12698</v>
      </c>
      <c r="F315" s="156" t="s">
        <v>1147</v>
      </c>
      <c r="G315" s="281">
        <v>353</v>
      </c>
    </row>
    <row r="316" spans="1:7" s="413" customFormat="1" ht="25.5">
      <c r="A316" s="412"/>
      <c r="B316" s="448" t="s">
        <v>469</v>
      </c>
      <c r="C316" s="412">
        <v>129110</v>
      </c>
      <c r="D316" s="412">
        <v>39280</v>
      </c>
      <c r="E316" s="412">
        <v>39232</v>
      </c>
      <c r="F316" s="152">
        <v>30.38649213848656</v>
      </c>
      <c r="G316" s="412">
        <v>5267</v>
      </c>
    </row>
    <row r="317" spans="1:7" s="413" customFormat="1" ht="12.75" customHeight="1">
      <c r="A317" s="412"/>
      <c r="B317" s="448" t="s">
        <v>262</v>
      </c>
      <c r="C317" s="412">
        <v>17499388</v>
      </c>
      <c r="D317" s="412">
        <v>7421436</v>
      </c>
      <c r="E317" s="404">
        <v>7388486</v>
      </c>
      <c r="F317" s="152">
        <v>42.22139654255337</v>
      </c>
      <c r="G317" s="412">
        <v>1670645</v>
      </c>
    </row>
    <row r="318" spans="1:7" ht="12.75" customHeight="1">
      <c r="A318" s="428">
        <v>18000</v>
      </c>
      <c r="B318" s="450" t="s">
        <v>263</v>
      </c>
      <c r="C318" s="281">
        <v>17499388</v>
      </c>
      <c r="D318" s="281">
        <v>7421436</v>
      </c>
      <c r="E318" s="281">
        <v>7388486</v>
      </c>
      <c r="F318" s="156">
        <v>42.22139654255337</v>
      </c>
      <c r="G318" s="281">
        <v>1670645</v>
      </c>
    </row>
    <row r="319" spans="1:7" ht="25.5" customHeight="1">
      <c r="A319" s="459">
        <v>18200</v>
      </c>
      <c r="B319" s="439" t="s">
        <v>447</v>
      </c>
      <c r="C319" s="281">
        <v>1026209</v>
      </c>
      <c r="D319" s="281">
        <v>427585</v>
      </c>
      <c r="E319" s="281">
        <v>427585</v>
      </c>
      <c r="F319" s="156">
        <v>41.66646365408996</v>
      </c>
      <c r="G319" s="281">
        <v>85517</v>
      </c>
    </row>
    <row r="320" spans="1:7" ht="12.75" customHeight="1">
      <c r="A320" s="281">
        <v>18210</v>
      </c>
      <c r="B320" s="439" t="s">
        <v>448</v>
      </c>
      <c r="C320" s="281">
        <v>1026209</v>
      </c>
      <c r="D320" s="281" t="s">
        <v>1147</v>
      </c>
      <c r="E320" s="281">
        <v>427585</v>
      </c>
      <c r="F320" s="156">
        <v>41.66646365408996</v>
      </c>
      <c r="G320" s="281">
        <v>85517</v>
      </c>
    </row>
    <row r="321" spans="1:7" ht="51" customHeight="1">
      <c r="A321" s="161">
        <v>18211</v>
      </c>
      <c r="B321" s="457" t="s">
        <v>449</v>
      </c>
      <c r="C321" s="153">
        <v>1026209</v>
      </c>
      <c r="D321" s="153" t="s">
        <v>1147</v>
      </c>
      <c r="E321" s="153">
        <v>427585</v>
      </c>
      <c r="F321" s="156">
        <v>41.66646365408996</v>
      </c>
      <c r="G321" s="281">
        <v>85517</v>
      </c>
    </row>
    <row r="322" spans="1:7" ht="12.75" customHeight="1">
      <c r="A322" s="459">
        <v>18500</v>
      </c>
      <c r="B322" s="439" t="s">
        <v>470</v>
      </c>
      <c r="C322" s="281">
        <v>16473179</v>
      </c>
      <c r="D322" s="281">
        <v>6993851</v>
      </c>
      <c r="E322" s="281">
        <v>6960901</v>
      </c>
      <c r="F322" s="156">
        <v>42.25596650166917</v>
      </c>
      <c r="G322" s="281">
        <v>1585128</v>
      </c>
    </row>
    <row r="323" spans="1:7" ht="25.5" customHeight="1">
      <c r="A323" s="281">
        <v>18520</v>
      </c>
      <c r="B323" s="439" t="s">
        <v>471</v>
      </c>
      <c r="C323" s="281">
        <v>16473179</v>
      </c>
      <c r="D323" s="281" t="s">
        <v>1147</v>
      </c>
      <c r="E323" s="281">
        <v>6960901</v>
      </c>
      <c r="F323" s="156">
        <v>42.25596650166917</v>
      </c>
      <c r="G323" s="281">
        <v>1585128</v>
      </c>
    </row>
    <row r="324" spans="1:7" ht="25.5" customHeight="1">
      <c r="A324" s="161">
        <v>18526</v>
      </c>
      <c r="B324" s="457" t="s">
        <v>652</v>
      </c>
      <c r="C324" s="153">
        <v>11424150</v>
      </c>
      <c r="D324" s="153" t="s">
        <v>1147</v>
      </c>
      <c r="E324" s="153">
        <v>4826696</v>
      </c>
      <c r="F324" s="156">
        <v>42.24993544377481</v>
      </c>
      <c r="G324" s="281">
        <v>1098597</v>
      </c>
    </row>
    <row r="325" spans="1:7" ht="39.75" customHeight="1">
      <c r="A325" s="161">
        <v>18527</v>
      </c>
      <c r="B325" s="457" t="s">
        <v>653</v>
      </c>
      <c r="C325" s="153">
        <v>1331033</v>
      </c>
      <c r="D325" s="153" t="s">
        <v>1147</v>
      </c>
      <c r="E325" s="153">
        <v>562780</v>
      </c>
      <c r="F325" s="156">
        <v>42.281446064823335</v>
      </c>
      <c r="G325" s="281">
        <v>128261</v>
      </c>
    </row>
    <row r="326" spans="1:7" ht="39.75" customHeight="1">
      <c r="A326" s="161">
        <v>18528</v>
      </c>
      <c r="B326" s="457" t="s">
        <v>654</v>
      </c>
      <c r="C326" s="153">
        <v>125196</v>
      </c>
      <c r="D326" s="153" t="s">
        <v>1147</v>
      </c>
      <c r="E326" s="153">
        <v>52763</v>
      </c>
      <c r="F326" s="156">
        <v>42.144317709830986</v>
      </c>
      <c r="G326" s="281">
        <v>12063</v>
      </c>
    </row>
    <row r="327" spans="1:7" ht="39.75" customHeight="1">
      <c r="A327" s="161">
        <v>18529</v>
      </c>
      <c r="B327" s="457" t="s">
        <v>655</v>
      </c>
      <c r="C327" s="153">
        <v>3592800</v>
      </c>
      <c r="D327" s="153" t="s">
        <v>1147</v>
      </c>
      <c r="E327" s="153">
        <v>1518662</v>
      </c>
      <c r="F327" s="156">
        <v>42.269594745045644</v>
      </c>
      <c r="G327" s="281">
        <v>346207</v>
      </c>
    </row>
    <row r="328" spans="1:7" s="413" customFormat="1" ht="12.75" customHeight="1">
      <c r="A328" s="469"/>
      <c r="B328" s="148" t="s">
        <v>456</v>
      </c>
      <c r="C328" s="412">
        <v>17902004</v>
      </c>
      <c r="D328" s="412">
        <v>7395311</v>
      </c>
      <c r="E328" s="412">
        <v>7346789</v>
      </c>
      <c r="F328" s="152">
        <v>41.03891944164463</v>
      </c>
      <c r="G328" s="412">
        <v>1403946</v>
      </c>
    </row>
    <row r="329" spans="1:7" s="413" customFormat="1" ht="12.75" customHeight="1">
      <c r="A329" s="135" t="s">
        <v>156</v>
      </c>
      <c r="B329" s="448" t="s">
        <v>247</v>
      </c>
      <c r="C329" s="412">
        <v>16442262</v>
      </c>
      <c r="D329" s="412">
        <v>6928614</v>
      </c>
      <c r="E329" s="412">
        <v>6895211</v>
      </c>
      <c r="F329" s="152">
        <v>41.93590273649696</v>
      </c>
      <c r="G329" s="412">
        <v>1364437</v>
      </c>
    </row>
    <row r="330" spans="1:7" s="413" customFormat="1" ht="12.75" customHeight="1">
      <c r="A330" s="419" t="s">
        <v>158</v>
      </c>
      <c r="B330" s="448" t="s">
        <v>248</v>
      </c>
      <c r="C330" s="412">
        <v>16403548</v>
      </c>
      <c r="D330" s="412">
        <v>6900059</v>
      </c>
      <c r="E330" s="412">
        <v>6866656</v>
      </c>
      <c r="F330" s="152">
        <v>41.860797432360364</v>
      </c>
      <c r="G330" s="412">
        <v>1346782</v>
      </c>
    </row>
    <row r="331" spans="1:7" ht="12.75" customHeight="1">
      <c r="A331" s="428">
        <v>1000</v>
      </c>
      <c r="B331" s="460" t="s">
        <v>457</v>
      </c>
      <c r="C331" s="281">
        <v>10516290</v>
      </c>
      <c r="D331" s="281">
        <v>3836498</v>
      </c>
      <c r="E331" s="281">
        <v>3803159</v>
      </c>
      <c r="F331" s="156">
        <v>36.16445533548428</v>
      </c>
      <c r="G331" s="281">
        <v>578573</v>
      </c>
    </row>
    <row r="332" spans="1:7" ht="12.75" customHeight="1">
      <c r="A332" s="425">
        <v>1100</v>
      </c>
      <c r="B332" s="460" t="s">
        <v>458</v>
      </c>
      <c r="C332" s="281">
        <v>8103732</v>
      </c>
      <c r="D332" s="281">
        <v>3063968</v>
      </c>
      <c r="E332" s="281">
        <v>3034431</v>
      </c>
      <c r="F332" s="156">
        <v>37.4448587391587</v>
      </c>
      <c r="G332" s="281">
        <v>402324</v>
      </c>
    </row>
    <row r="333" spans="1:7" ht="39.75" customHeight="1">
      <c r="A333" s="425">
        <v>1200</v>
      </c>
      <c r="B333" s="415" t="s">
        <v>374</v>
      </c>
      <c r="C333" s="281" t="s">
        <v>1147</v>
      </c>
      <c r="D333" s="281">
        <v>772530</v>
      </c>
      <c r="E333" s="281">
        <v>768728</v>
      </c>
      <c r="F333" s="156" t="s">
        <v>1147</v>
      </c>
      <c r="G333" s="281">
        <v>176249</v>
      </c>
    </row>
    <row r="334" spans="1:7" ht="12.75" customHeight="1">
      <c r="A334" s="428">
        <v>2000</v>
      </c>
      <c r="B334" s="460" t="s">
        <v>251</v>
      </c>
      <c r="C334" s="281">
        <v>5887258</v>
      </c>
      <c r="D334" s="281">
        <v>3063561</v>
      </c>
      <c r="E334" s="281">
        <v>3063497</v>
      </c>
      <c r="F334" s="156">
        <v>52.03605821249893</v>
      </c>
      <c r="G334" s="281">
        <v>768209</v>
      </c>
    </row>
    <row r="335" spans="1:7" ht="25.5" customHeight="1">
      <c r="A335" s="461" t="s">
        <v>459</v>
      </c>
      <c r="B335" s="460" t="s">
        <v>256</v>
      </c>
      <c r="C335" s="281">
        <v>10900</v>
      </c>
      <c r="D335" s="281">
        <v>10900</v>
      </c>
      <c r="E335" s="281">
        <v>10900</v>
      </c>
      <c r="F335" s="156">
        <v>100</v>
      </c>
      <c r="G335" s="281">
        <v>0</v>
      </c>
    </row>
    <row r="336" spans="1:7" ht="12.75" customHeight="1">
      <c r="A336" s="428">
        <v>7700</v>
      </c>
      <c r="B336" s="460" t="s">
        <v>257</v>
      </c>
      <c r="C336" s="281">
        <v>10900</v>
      </c>
      <c r="D336" s="153">
        <v>10900</v>
      </c>
      <c r="E336" s="281">
        <v>10900</v>
      </c>
      <c r="F336" s="156">
        <v>100</v>
      </c>
      <c r="G336" s="281">
        <v>0</v>
      </c>
    </row>
    <row r="337" spans="1:7" s="413" customFormat="1" ht="12.75" customHeight="1">
      <c r="A337" s="426" t="s">
        <v>171</v>
      </c>
      <c r="B337" s="448" t="s">
        <v>295</v>
      </c>
      <c r="C337" s="412">
        <v>27814</v>
      </c>
      <c r="D337" s="412">
        <v>17655</v>
      </c>
      <c r="E337" s="412">
        <v>17655</v>
      </c>
      <c r="F337" s="152">
        <v>63.47522830229381</v>
      </c>
      <c r="G337" s="412">
        <v>17655</v>
      </c>
    </row>
    <row r="338" spans="1:7" s="413" customFormat="1" ht="12.75" customHeight="1">
      <c r="A338" s="135" t="s">
        <v>199</v>
      </c>
      <c r="B338" s="448" t="s">
        <v>200</v>
      </c>
      <c r="C338" s="412">
        <v>1459742</v>
      </c>
      <c r="D338" s="412">
        <v>466697</v>
      </c>
      <c r="E338" s="412">
        <v>451578</v>
      </c>
      <c r="F338" s="152">
        <v>30.93546667835823</v>
      </c>
      <c r="G338" s="412">
        <v>39509</v>
      </c>
    </row>
    <row r="339" spans="1:7" s="413" customFormat="1" ht="12.75" customHeight="1">
      <c r="A339" s="428" t="s">
        <v>201</v>
      </c>
      <c r="B339" s="460" t="s">
        <v>254</v>
      </c>
      <c r="C339" s="281">
        <v>1459742</v>
      </c>
      <c r="D339" s="281">
        <v>466697</v>
      </c>
      <c r="E339" s="281">
        <v>451578</v>
      </c>
      <c r="F339" s="427">
        <v>30.93546667835823</v>
      </c>
      <c r="G339" s="281">
        <v>39509</v>
      </c>
    </row>
    <row r="340" spans="1:7" s="413" customFormat="1" ht="12.75" customHeight="1">
      <c r="A340" s="469"/>
      <c r="B340" s="446" t="s">
        <v>460</v>
      </c>
      <c r="C340" s="412">
        <v>476494</v>
      </c>
      <c r="D340" s="412">
        <v>321465</v>
      </c>
      <c r="E340" s="412">
        <v>418942</v>
      </c>
      <c r="F340" s="152">
        <v>87.92177865828322</v>
      </c>
      <c r="G340" s="412">
        <v>356839</v>
      </c>
    </row>
    <row r="341" spans="1:7" s="413" customFormat="1" ht="12.75" customHeight="1">
      <c r="A341" s="469"/>
      <c r="B341" s="446" t="s">
        <v>1152</v>
      </c>
      <c r="C341" s="412">
        <v>-476494</v>
      </c>
      <c r="D341" s="412">
        <v>-321465</v>
      </c>
      <c r="E341" s="412">
        <v>-418942</v>
      </c>
      <c r="F341" s="152">
        <v>87.92177865828322</v>
      </c>
      <c r="G341" s="412">
        <v>-356839</v>
      </c>
    </row>
    <row r="342" spans="1:7" ht="12.75" customHeight="1">
      <c r="A342" s="464" t="s">
        <v>217</v>
      </c>
      <c r="B342" s="439" t="s">
        <v>1156</v>
      </c>
      <c r="C342" s="281">
        <v>-476494</v>
      </c>
      <c r="D342" s="281">
        <v>-277215</v>
      </c>
      <c r="E342" s="281">
        <v>-277215</v>
      </c>
      <c r="F342" s="156">
        <v>58.17806729990305</v>
      </c>
      <c r="G342" s="281">
        <v>-277215</v>
      </c>
    </row>
    <row r="343" spans="1:7" ht="12.75" customHeight="1">
      <c r="A343" s="425"/>
      <c r="B343" s="439" t="s">
        <v>391</v>
      </c>
      <c r="C343" s="281">
        <v>-476494</v>
      </c>
      <c r="D343" s="281">
        <v>-277215</v>
      </c>
      <c r="E343" s="281">
        <v>-277215</v>
      </c>
      <c r="F343" s="156">
        <v>58.17806729990305</v>
      </c>
      <c r="G343" s="281">
        <v>-277215</v>
      </c>
    </row>
    <row r="344" spans="1:7" ht="12.75" customHeight="1">
      <c r="A344" s="464" t="s">
        <v>211</v>
      </c>
      <c r="B344" s="460" t="s">
        <v>258</v>
      </c>
      <c r="C344" s="281" t="s">
        <v>1147</v>
      </c>
      <c r="D344" s="281">
        <v>-44250</v>
      </c>
      <c r="E344" s="281">
        <v>-141727</v>
      </c>
      <c r="F344" s="156" t="s">
        <v>1147</v>
      </c>
      <c r="G344" s="281">
        <v>-79624</v>
      </c>
    </row>
    <row r="345" spans="1:7" ht="25.5" customHeight="1">
      <c r="A345" s="414"/>
      <c r="B345" s="439" t="s">
        <v>461</v>
      </c>
      <c r="C345" s="281" t="s">
        <v>1147</v>
      </c>
      <c r="D345" s="281">
        <v>-44250</v>
      </c>
      <c r="E345" s="281">
        <v>-141727</v>
      </c>
      <c r="F345" s="156" t="s">
        <v>1147</v>
      </c>
      <c r="G345" s="281">
        <v>-79624</v>
      </c>
    </row>
    <row r="346" spans="1:7" ht="25.5">
      <c r="A346" s="477" t="s">
        <v>656</v>
      </c>
      <c r="B346" s="478" t="s">
        <v>657</v>
      </c>
      <c r="C346" s="479"/>
      <c r="D346" s="479"/>
      <c r="E346" s="479"/>
      <c r="F346" s="479"/>
      <c r="G346" s="87"/>
    </row>
    <row r="347" spans="2:7" ht="12.75">
      <c r="B347" s="478"/>
      <c r="C347" s="479"/>
      <c r="D347" s="479"/>
      <c r="E347" s="479"/>
      <c r="F347" s="479"/>
      <c r="G347" s="87"/>
    </row>
    <row r="348" spans="2:7" ht="12.75">
      <c r="B348" s="478"/>
      <c r="C348" s="479"/>
      <c r="D348" s="479"/>
      <c r="E348" s="479"/>
      <c r="F348" s="479"/>
      <c r="G348" s="87"/>
    </row>
    <row r="349" spans="1:7" s="482" customFormat="1" ht="15.75">
      <c r="A349" s="480"/>
      <c r="B349" s="397"/>
      <c r="C349" s="481"/>
      <c r="D349" s="481"/>
      <c r="E349" s="481"/>
      <c r="F349" s="481"/>
      <c r="G349" s="481"/>
    </row>
    <row r="350" spans="1:7" s="482" customFormat="1" ht="15.75">
      <c r="A350" s="480" t="s">
        <v>658</v>
      </c>
      <c r="B350" s="397"/>
      <c r="C350" s="481"/>
      <c r="D350" s="481"/>
      <c r="E350" s="481"/>
      <c r="F350" s="481"/>
      <c r="G350" s="481"/>
    </row>
    <row r="351" spans="1:7" s="482" customFormat="1" ht="15.75">
      <c r="A351" s="483" t="s">
        <v>1162</v>
      </c>
      <c r="B351" s="484"/>
      <c r="C351" s="484"/>
      <c r="D351" s="485"/>
      <c r="E351" s="484"/>
      <c r="F351" s="486"/>
      <c r="G351" s="486" t="s">
        <v>1163</v>
      </c>
    </row>
    <row r="352" spans="1:7" ht="15.75">
      <c r="A352" s="487"/>
      <c r="B352" s="105"/>
      <c r="C352" s="488"/>
      <c r="D352" s="105"/>
      <c r="E352" s="488"/>
      <c r="F352" s="97"/>
      <c r="G352" s="486"/>
    </row>
    <row r="353" spans="1:2" ht="12.75">
      <c r="A353" s="489"/>
      <c r="B353" s="490"/>
    </row>
    <row r="354" spans="1:7" ht="12.75">
      <c r="A354" s="491" t="s">
        <v>659</v>
      </c>
      <c r="B354" s="490"/>
      <c r="G354" s="87"/>
    </row>
    <row r="355" ht="12" customHeight="1">
      <c r="G355" s="87"/>
    </row>
    <row r="356" spans="1:7" ht="12" customHeight="1">
      <c r="A356" s="489"/>
      <c r="B356" s="492"/>
      <c r="G356" s="87"/>
    </row>
    <row r="357" ht="0.75" customHeight="1">
      <c r="G357" s="87"/>
    </row>
    <row r="358" ht="12.75">
      <c r="G358" s="87"/>
    </row>
    <row r="359" ht="12.75">
      <c r="G359" s="87"/>
    </row>
    <row r="360" spans="2:7" ht="12.75">
      <c r="B360" s="493"/>
      <c r="C360" s="494"/>
      <c r="G360" s="87"/>
    </row>
    <row r="361" spans="2:7" ht="12.75">
      <c r="B361" s="493"/>
      <c r="C361" s="494"/>
      <c r="G361" s="87"/>
    </row>
    <row r="362" spans="2:7" ht="12.75">
      <c r="B362" s="493"/>
      <c r="C362" s="494"/>
      <c r="G362" s="87"/>
    </row>
    <row r="363" spans="2:7" ht="12.75">
      <c r="B363" s="493"/>
      <c r="C363" s="494"/>
      <c r="G363" s="87"/>
    </row>
    <row r="364" spans="2:7" ht="12.75">
      <c r="B364" s="493"/>
      <c r="C364" s="494"/>
      <c r="G364" s="87"/>
    </row>
    <row r="365" spans="2:7" ht="12.75">
      <c r="B365" s="493"/>
      <c r="C365" s="494"/>
      <c r="G365" s="87"/>
    </row>
    <row r="366" spans="2:7" ht="12.75">
      <c r="B366" s="493"/>
      <c r="C366" s="494"/>
      <c r="G366" s="87"/>
    </row>
    <row r="367" spans="2:7" ht="12.75">
      <c r="B367" s="493"/>
      <c r="C367" s="494"/>
      <c r="G367" s="87"/>
    </row>
    <row r="368" spans="2:7" ht="12.75">
      <c r="B368" s="493"/>
      <c r="C368" s="494"/>
      <c r="G368" s="87"/>
    </row>
    <row r="369" spans="2:7" ht="12.75">
      <c r="B369" s="493"/>
      <c r="C369" s="494"/>
      <c r="G369" s="87"/>
    </row>
    <row r="370" spans="2:7" ht="12.75">
      <c r="B370" s="493"/>
      <c r="C370" s="494"/>
      <c r="G370" s="87"/>
    </row>
    <row r="371" spans="2:7" ht="12.75">
      <c r="B371" s="493"/>
      <c r="C371" s="494"/>
      <c r="G371" s="87"/>
    </row>
    <row r="372" spans="2:7" ht="12.75">
      <c r="B372" s="493"/>
      <c r="C372" s="494"/>
      <c r="G372" s="87"/>
    </row>
    <row r="373" spans="2:7" ht="12.75">
      <c r="B373" s="493"/>
      <c r="C373" s="494"/>
      <c r="G373" s="87"/>
    </row>
    <row r="374" spans="2:7" ht="12.75">
      <c r="B374" s="493"/>
      <c r="C374" s="494"/>
      <c r="G374" s="87"/>
    </row>
    <row r="375" spans="2:7" ht="12.75">
      <c r="B375" s="493"/>
      <c r="C375" s="494"/>
      <c r="G375" s="87"/>
    </row>
    <row r="376" spans="2:7" ht="12.75">
      <c r="B376" s="493"/>
      <c r="C376" s="494"/>
      <c r="G376" s="87"/>
    </row>
    <row r="377" spans="2:7" ht="12.75">
      <c r="B377" s="493"/>
      <c r="C377" s="494"/>
      <c r="G377" s="87"/>
    </row>
    <row r="378" spans="2:7" ht="12.75">
      <c r="B378" s="493"/>
      <c r="C378" s="494"/>
      <c r="G378" s="87"/>
    </row>
    <row r="379" spans="2:7" ht="12.75">
      <c r="B379" s="493"/>
      <c r="C379" s="494"/>
      <c r="G379" s="87"/>
    </row>
    <row r="380" spans="2:7" ht="12.75">
      <c r="B380" s="493"/>
      <c r="C380" s="494"/>
      <c r="G380" s="87"/>
    </row>
    <row r="381" spans="2:7" ht="12.75">
      <c r="B381" s="493"/>
      <c r="C381" s="494"/>
      <c r="G381" s="87"/>
    </row>
    <row r="382" spans="2:7" ht="12.75">
      <c r="B382" s="493"/>
      <c r="C382" s="494"/>
      <c r="G382" s="87"/>
    </row>
    <row r="383" spans="2:7" ht="12.75">
      <c r="B383" s="493"/>
      <c r="C383" s="494"/>
      <c r="G383" s="87"/>
    </row>
    <row r="384" spans="2:7" ht="12.75">
      <c r="B384" s="493"/>
      <c r="C384" s="494"/>
      <c r="G384" s="87"/>
    </row>
    <row r="385" spans="2:7" ht="12.75">
      <c r="B385" s="493"/>
      <c r="C385" s="494"/>
      <c r="G385" s="87"/>
    </row>
    <row r="386" spans="2:7" ht="12.75">
      <c r="B386" s="493"/>
      <c r="C386" s="494"/>
      <c r="G386" s="87"/>
    </row>
    <row r="387" spans="2:7" ht="12.75">
      <c r="B387" s="493"/>
      <c r="C387" s="494"/>
      <c r="G387" s="87"/>
    </row>
    <row r="388" spans="2:7" ht="12.75">
      <c r="B388" s="493"/>
      <c r="C388" s="494"/>
      <c r="G388" s="87"/>
    </row>
    <row r="389" spans="2:7" ht="12.75">
      <c r="B389" s="493"/>
      <c r="C389" s="494"/>
      <c r="G389" s="87"/>
    </row>
    <row r="390" spans="2:7" ht="12.75">
      <c r="B390" s="493"/>
      <c r="C390" s="494"/>
      <c r="G390" s="87"/>
    </row>
    <row r="391" spans="2:7" ht="12.75">
      <c r="B391" s="493"/>
      <c r="C391" s="494"/>
      <c r="G391" s="87"/>
    </row>
    <row r="392" spans="2:7" ht="12.75">
      <c r="B392" s="493"/>
      <c r="C392" s="494"/>
      <c r="G392" s="87"/>
    </row>
    <row r="393" spans="2:7" ht="12.75">
      <c r="B393" s="493"/>
      <c r="C393" s="494"/>
      <c r="G393" s="87"/>
    </row>
    <row r="394" spans="2:7" ht="12.75">
      <c r="B394" s="493"/>
      <c r="C394" s="494"/>
      <c r="G394" s="87"/>
    </row>
    <row r="395" spans="2:7" ht="12.75">
      <c r="B395" s="493"/>
      <c r="C395" s="494"/>
      <c r="G395" s="87"/>
    </row>
    <row r="396" spans="2:7" ht="12.75">
      <c r="B396" s="493"/>
      <c r="C396" s="494"/>
      <c r="G396" s="87"/>
    </row>
    <row r="397" spans="2:7" ht="12.75">
      <c r="B397" s="493"/>
      <c r="C397" s="494"/>
      <c r="G397" s="87"/>
    </row>
    <row r="398" spans="2:7" ht="12.75">
      <c r="B398" s="493"/>
      <c r="C398" s="494"/>
      <c r="G398" s="87"/>
    </row>
    <row r="399" spans="2:7" ht="12.75">
      <c r="B399" s="493"/>
      <c r="C399" s="494"/>
      <c r="G399" s="87"/>
    </row>
    <row r="400" spans="2:7" ht="12.75">
      <c r="B400" s="493"/>
      <c r="C400" s="494"/>
      <c r="G400" s="87"/>
    </row>
    <row r="401" spans="2:7" ht="12.75">
      <c r="B401" s="493"/>
      <c r="C401" s="494"/>
      <c r="G401" s="87"/>
    </row>
    <row r="402" spans="2:7" ht="12.75">
      <c r="B402" s="493"/>
      <c r="C402" s="494"/>
      <c r="G402" s="87"/>
    </row>
    <row r="403" spans="2:7" ht="12.75">
      <c r="B403" s="493"/>
      <c r="C403" s="494"/>
      <c r="G403" s="87"/>
    </row>
    <row r="404" spans="2:7" ht="12.75">
      <c r="B404" s="493"/>
      <c r="C404" s="494"/>
      <c r="G404" s="87"/>
    </row>
    <row r="405" spans="2:7" ht="12.75">
      <c r="B405" s="493"/>
      <c r="C405" s="494"/>
      <c r="G405" s="87"/>
    </row>
    <row r="406" spans="2:7" ht="12.75">
      <c r="B406" s="493"/>
      <c r="C406" s="494"/>
      <c r="G406" s="87"/>
    </row>
    <row r="407" spans="2:7" ht="12.75">
      <c r="B407" s="493"/>
      <c r="C407" s="494"/>
      <c r="G407" s="87"/>
    </row>
    <row r="408" spans="2:7" ht="12.75">
      <c r="B408" s="493"/>
      <c r="C408" s="494"/>
      <c r="G408" s="87"/>
    </row>
    <row r="409" spans="2:7" ht="12.75">
      <c r="B409" s="493"/>
      <c r="C409" s="494"/>
      <c r="G409" s="87"/>
    </row>
    <row r="410" spans="2:7" ht="12.75">
      <c r="B410" s="493"/>
      <c r="C410" s="494"/>
      <c r="G410" s="87"/>
    </row>
    <row r="411" spans="2:7" ht="12.75">
      <c r="B411" s="493"/>
      <c r="C411" s="494"/>
      <c r="G411" s="87"/>
    </row>
    <row r="412" spans="2:7" ht="12.75">
      <c r="B412" s="493"/>
      <c r="C412" s="494"/>
      <c r="G412" s="87"/>
    </row>
    <row r="413" spans="2:7" ht="12.75">
      <c r="B413" s="493"/>
      <c r="C413" s="494"/>
      <c r="G413" s="87"/>
    </row>
    <row r="414" spans="2:7" ht="12.75">
      <c r="B414" s="493"/>
      <c r="C414" s="494"/>
      <c r="G414" s="87"/>
    </row>
    <row r="415" spans="2:7" ht="12.75">
      <c r="B415" s="493"/>
      <c r="C415" s="494"/>
      <c r="G415" s="87"/>
    </row>
    <row r="416" spans="2:7" ht="12.75">
      <c r="B416" s="493"/>
      <c r="C416" s="494"/>
      <c r="G416" s="87"/>
    </row>
    <row r="417" spans="2:7" ht="12.75">
      <c r="B417" s="493"/>
      <c r="C417" s="494"/>
      <c r="G417" s="87"/>
    </row>
    <row r="418" spans="2:7" ht="12.75">
      <c r="B418" s="493"/>
      <c r="C418" s="494"/>
      <c r="G418" s="87"/>
    </row>
    <row r="419" spans="2:7" ht="12.75">
      <c r="B419" s="493"/>
      <c r="C419" s="494"/>
      <c r="G419" s="87"/>
    </row>
    <row r="420" spans="2:7" ht="12.75">
      <c r="B420" s="493"/>
      <c r="C420" s="494"/>
      <c r="G420" s="87"/>
    </row>
    <row r="421" spans="2:7" ht="12.75">
      <c r="B421" s="493"/>
      <c r="C421" s="494"/>
      <c r="G421" s="87"/>
    </row>
    <row r="422" spans="2:7" ht="12.75">
      <c r="B422" s="493"/>
      <c r="C422" s="494"/>
      <c r="G422" s="87"/>
    </row>
    <row r="423" spans="2:7" ht="12.75">
      <c r="B423" s="493"/>
      <c r="C423" s="494"/>
      <c r="G423" s="87"/>
    </row>
    <row r="424" spans="2:7" ht="12.75">
      <c r="B424" s="493"/>
      <c r="C424" s="494"/>
      <c r="G424" s="87"/>
    </row>
    <row r="425" spans="2:7" ht="12.75">
      <c r="B425" s="493"/>
      <c r="C425" s="494"/>
      <c r="G425" s="87"/>
    </row>
    <row r="426" spans="2:7" ht="12.75">
      <c r="B426" s="493"/>
      <c r="C426" s="494"/>
      <c r="G426" s="87"/>
    </row>
    <row r="427" spans="2:7" ht="12.75">
      <c r="B427" s="493"/>
      <c r="C427" s="494"/>
      <c r="G427" s="87"/>
    </row>
    <row r="428" spans="2:7" ht="12.75">
      <c r="B428" s="493"/>
      <c r="C428" s="494"/>
      <c r="G428" s="87"/>
    </row>
    <row r="429" spans="2:7" ht="12.75">
      <c r="B429" s="493"/>
      <c r="C429" s="494"/>
      <c r="G429" s="87"/>
    </row>
    <row r="430" spans="2:7" ht="12.75">
      <c r="B430" s="493"/>
      <c r="C430" s="494"/>
      <c r="G430" s="87"/>
    </row>
    <row r="431" spans="2:7" ht="12.75">
      <c r="B431" s="493"/>
      <c r="C431" s="494"/>
      <c r="G431" s="87"/>
    </row>
    <row r="432" spans="2:7" ht="12.75">
      <c r="B432" s="493"/>
      <c r="C432" s="494"/>
      <c r="G432" s="87"/>
    </row>
    <row r="433" spans="2:7" ht="12.75">
      <c r="B433" s="493"/>
      <c r="C433" s="494"/>
      <c r="G433" s="87"/>
    </row>
    <row r="434" spans="2:7" ht="12.75">
      <c r="B434" s="493"/>
      <c r="C434" s="494"/>
      <c r="G434" s="87"/>
    </row>
    <row r="435" spans="2:7" ht="12.75">
      <c r="B435" s="493"/>
      <c r="C435" s="494"/>
      <c r="G435" s="87"/>
    </row>
    <row r="436" spans="2:7" ht="12.75">
      <c r="B436" s="493"/>
      <c r="C436" s="494"/>
      <c r="G436" s="87"/>
    </row>
    <row r="437" spans="2:7" ht="12.75">
      <c r="B437" s="493"/>
      <c r="C437" s="494"/>
      <c r="G437" s="87"/>
    </row>
    <row r="438" spans="2:7" ht="12.75">
      <c r="B438" s="493"/>
      <c r="C438" s="494"/>
      <c r="G438" s="87"/>
    </row>
    <row r="439" spans="2:7" ht="12.75">
      <c r="B439" s="493"/>
      <c r="C439" s="494"/>
      <c r="G439" s="87"/>
    </row>
    <row r="440" spans="2:7" ht="12.75">
      <c r="B440" s="493"/>
      <c r="C440" s="494"/>
      <c r="G440" s="87"/>
    </row>
    <row r="441" spans="2:7" ht="12.75">
      <c r="B441" s="493"/>
      <c r="C441" s="494"/>
      <c r="G441" s="87"/>
    </row>
    <row r="442" spans="2:7" ht="12.75">
      <c r="B442" s="493"/>
      <c r="C442" s="494"/>
      <c r="G442" s="87"/>
    </row>
    <row r="443" spans="2:7" ht="12.75">
      <c r="B443" s="493"/>
      <c r="C443" s="494"/>
      <c r="G443" s="87"/>
    </row>
    <row r="444" spans="2:7" ht="12.75">
      <c r="B444" s="493"/>
      <c r="C444" s="494"/>
      <c r="G444" s="87"/>
    </row>
    <row r="445" spans="2:7" ht="12.75">
      <c r="B445" s="493"/>
      <c r="C445" s="494"/>
      <c r="G445" s="87"/>
    </row>
    <row r="446" spans="2:7" ht="12.75">
      <c r="B446" s="493"/>
      <c r="C446" s="494"/>
      <c r="G446" s="87"/>
    </row>
    <row r="447" spans="2:7" ht="12.75">
      <c r="B447" s="493"/>
      <c r="C447" s="494"/>
      <c r="G447" s="87"/>
    </row>
    <row r="448" spans="2:7" ht="12.75">
      <c r="B448" s="493"/>
      <c r="C448" s="494"/>
      <c r="G448" s="87"/>
    </row>
    <row r="449" spans="2:7" ht="12.75">
      <c r="B449" s="493"/>
      <c r="C449" s="494"/>
      <c r="G449" s="87"/>
    </row>
    <row r="450" spans="2:7" ht="12.75">
      <c r="B450" s="493"/>
      <c r="C450" s="494"/>
      <c r="G450" s="87"/>
    </row>
    <row r="451" spans="2:7" ht="12.75">
      <c r="B451" s="493"/>
      <c r="C451" s="494"/>
      <c r="G451" s="87"/>
    </row>
    <row r="452" spans="2:7" ht="12.75">
      <c r="B452" s="493"/>
      <c r="C452" s="494"/>
      <c r="G452" s="87"/>
    </row>
    <row r="453" spans="2:7" ht="12.75">
      <c r="B453" s="493"/>
      <c r="C453" s="494"/>
      <c r="G453" s="87"/>
    </row>
    <row r="454" spans="2:7" ht="12.75">
      <c r="B454" s="493"/>
      <c r="C454" s="494"/>
      <c r="G454" s="87"/>
    </row>
    <row r="455" spans="2:7" ht="12.75">
      <c r="B455" s="493"/>
      <c r="C455" s="494"/>
      <c r="G455" s="87"/>
    </row>
    <row r="456" spans="2:7" ht="12.75">
      <c r="B456" s="493"/>
      <c r="C456" s="494"/>
      <c r="G456" s="87"/>
    </row>
    <row r="457" spans="2:7" ht="12.75">
      <c r="B457" s="493"/>
      <c r="C457" s="494"/>
      <c r="G457" s="87"/>
    </row>
    <row r="458" spans="2:7" ht="12.75">
      <c r="B458" s="493"/>
      <c r="C458" s="494"/>
      <c r="G458" s="87"/>
    </row>
    <row r="459" spans="2:7" ht="12.75">
      <c r="B459" s="493"/>
      <c r="C459" s="494"/>
      <c r="G459" s="87"/>
    </row>
    <row r="460" spans="2:7" ht="12.75">
      <c r="B460" s="493"/>
      <c r="C460" s="494"/>
      <c r="G460" s="87"/>
    </row>
    <row r="461" spans="2:7" ht="12.75">
      <c r="B461" s="493"/>
      <c r="C461" s="494"/>
      <c r="G461" s="87"/>
    </row>
    <row r="462" spans="2:7" ht="12.75">
      <c r="B462" s="493"/>
      <c r="C462" s="494"/>
      <c r="G462" s="87"/>
    </row>
    <row r="463" spans="2:7" ht="12.75">
      <c r="B463" s="493"/>
      <c r="C463" s="494"/>
      <c r="G463" s="87"/>
    </row>
    <row r="464" spans="2:7" ht="12.75">
      <c r="B464" s="493"/>
      <c r="C464" s="494"/>
      <c r="G464" s="87"/>
    </row>
    <row r="465" spans="2:7" ht="12.75">
      <c r="B465" s="493"/>
      <c r="C465" s="494"/>
      <c r="G465" s="87"/>
    </row>
    <row r="466" spans="2:7" ht="12.75">
      <c r="B466" s="493"/>
      <c r="C466" s="494"/>
      <c r="G466" s="87"/>
    </row>
    <row r="467" spans="2:7" ht="12.75">
      <c r="B467" s="493"/>
      <c r="C467" s="494"/>
      <c r="G467" s="87"/>
    </row>
    <row r="468" spans="2:7" ht="12.75">
      <c r="B468" s="493"/>
      <c r="C468" s="494"/>
      <c r="G468" s="87"/>
    </row>
    <row r="469" spans="2:7" ht="12.75">
      <c r="B469" s="493"/>
      <c r="C469" s="494"/>
      <c r="G469" s="87"/>
    </row>
    <row r="470" spans="2:7" ht="12.75">
      <c r="B470" s="493"/>
      <c r="C470" s="494"/>
      <c r="G470" s="87"/>
    </row>
    <row r="471" spans="2:7" ht="12.75">
      <c r="B471" s="493"/>
      <c r="C471" s="494"/>
      <c r="G471" s="87"/>
    </row>
    <row r="472" spans="2:7" ht="12.75">
      <c r="B472" s="493"/>
      <c r="C472" s="494"/>
      <c r="G472" s="87"/>
    </row>
    <row r="473" spans="2:7" ht="12.75">
      <c r="B473" s="493"/>
      <c r="C473" s="494"/>
      <c r="G473" s="87"/>
    </row>
    <row r="474" spans="2:7" ht="12.75">
      <c r="B474" s="493"/>
      <c r="C474" s="494"/>
      <c r="G474" s="87"/>
    </row>
    <row r="475" spans="2:7" ht="12.75">
      <c r="B475" s="493"/>
      <c r="C475" s="494"/>
      <c r="G475" s="87"/>
    </row>
    <row r="476" spans="2:7" ht="12.75">
      <c r="B476" s="493"/>
      <c r="C476" s="494"/>
      <c r="G476" s="87"/>
    </row>
    <row r="477" spans="2:7" ht="12.75">
      <c r="B477" s="493"/>
      <c r="C477" s="494"/>
      <c r="G477" s="87"/>
    </row>
    <row r="478" spans="2:7" ht="12.75">
      <c r="B478" s="493"/>
      <c r="C478" s="494"/>
      <c r="G478" s="87"/>
    </row>
    <row r="479" spans="2:7" ht="12.75">
      <c r="B479" s="493"/>
      <c r="C479" s="494"/>
      <c r="G479" s="87"/>
    </row>
    <row r="480" spans="2:7" ht="12.75">
      <c r="B480" s="493"/>
      <c r="C480" s="494"/>
      <c r="G480" s="87"/>
    </row>
    <row r="481" spans="2:7" ht="12.75">
      <c r="B481" s="493"/>
      <c r="C481" s="494"/>
      <c r="G481" s="87"/>
    </row>
    <row r="482" spans="2:7" ht="12.75">
      <c r="B482" s="493"/>
      <c r="C482" s="494"/>
      <c r="G482" s="87"/>
    </row>
    <row r="483" spans="2:7" ht="12.75">
      <c r="B483" s="493"/>
      <c r="C483" s="494"/>
      <c r="G483" s="87"/>
    </row>
    <row r="484" spans="2:7" ht="12.75">
      <c r="B484" s="493"/>
      <c r="C484" s="494"/>
      <c r="G484" s="87"/>
    </row>
    <row r="485" spans="2:7" ht="12.75">
      <c r="B485" s="493"/>
      <c r="C485" s="494"/>
      <c r="G485" s="87"/>
    </row>
    <row r="486" spans="2:7" ht="12.75">
      <c r="B486" s="493"/>
      <c r="C486" s="494"/>
      <c r="G486" s="87"/>
    </row>
    <row r="487" spans="2:7" ht="12.75">
      <c r="B487" s="493"/>
      <c r="C487" s="494"/>
      <c r="G487" s="87"/>
    </row>
    <row r="488" spans="2:7" ht="12.75">
      <c r="B488" s="493"/>
      <c r="C488" s="494"/>
      <c r="G488" s="87"/>
    </row>
    <row r="489" spans="2:7" ht="12.75">
      <c r="B489" s="493"/>
      <c r="C489" s="494"/>
      <c r="G489" s="87"/>
    </row>
    <row r="490" spans="2:7" ht="12.75">
      <c r="B490" s="493"/>
      <c r="C490" s="494"/>
      <c r="G490" s="87"/>
    </row>
    <row r="491" spans="2:7" ht="12.75">
      <c r="B491" s="493"/>
      <c r="C491" s="494"/>
      <c r="G491" s="87"/>
    </row>
    <row r="492" spans="2:7" ht="12.75">
      <c r="B492" s="493"/>
      <c r="C492" s="494"/>
      <c r="G492" s="87"/>
    </row>
    <row r="493" spans="2:7" ht="12.75">
      <c r="B493" s="493"/>
      <c r="C493" s="494"/>
      <c r="G493" s="87"/>
    </row>
    <row r="494" spans="2:7" ht="12.75">
      <c r="B494" s="493"/>
      <c r="C494" s="494"/>
      <c r="G494" s="87"/>
    </row>
    <row r="495" spans="2:7" ht="12.75">
      <c r="B495" s="493"/>
      <c r="C495" s="494"/>
      <c r="G495" s="87"/>
    </row>
    <row r="496" spans="2:7" ht="12.75">
      <c r="B496" s="493"/>
      <c r="C496" s="494"/>
      <c r="G496" s="87"/>
    </row>
    <row r="497" spans="2:7" ht="12.75">
      <c r="B497" s="493"/>
      <c r="C497" s="494"/>
      <c r="G497" s="87"/>
    </row>
    <row r="498" spans="2:7" ht="12.75">
      <c r="B498" s="493"/>
      <c r="C498" s="494"/>
      <c r="G498" s="87"/>
    </row>
    <row r="499" spans="2:7" ht="12.75">
      <c r="B499" s="493"/>
      <c r="C499" s="494"/>
      <c r="G499" s="87"/>
    </row>
    <row r="500" spans="2:7" ht="12.75">
      <c r="B500" s="493"/>
      <c r="C500" s="494"/>
      <c r="G500" s="87"/>
    </row>
    <row r="501" spans="2:7" ht="12.75">
      <c r="B501" s="493"/>
      <c r="C501" s="494"/>
      <c r="G501" s="87"/>
    </row>
    <row r="502" spans="2:7" ht="12.75">
      <c r="B502" s="493"/>
      <c r="C502" s="494"/>
      <c r="G502" s="87"/>
    </row>
    <row r="503" spans="2:7" ht="12.75">
      <c r="B503" s="493"/>
      <c r="C503" s="494"/>
      <c r="G503" s="87"/>
    </row>
    <row r="504" spans="2:7" ht="12.75">
      <c r="B504" s="493"/>
      <c r="C504" s="494"/>
      <c r="G504" s="87"/>
    </row>
    <row r="505" spans="2:7" ht="12.75">
      <c r="B505" s="493"/>
      <c r="C505" s="494"/>
      <c r="G505" s="87"/>
    </row>
    <row r="506" spans="2:7" ht="12.75">
      <c r="B506" s="493"/>
      <c r="C506" s="494"/>
      <c r="G506" s="87"/>
    </row>
    <row r="507" spans="2:7" ht="12.75">
      <c r="B507" s="493"/>
      <c r="C507" s="494"/>
      <c r="G507" s="87"/>
    </row>
    <row r="508" spans="2:7" ht="12.75">
      <c r="B508" s="493"/>
      <c r="C508" s="494"/>
      <c r="G508" s="87"/>
    </row>
    <row r="509" spans="2:7" ht="12.75">
      <c r="B509" s="493"/>
      <c r="C509" s="494"/>
      <c r="G509" s="87"/>
    </row>
    <row r="510" spans="2:7" ht="12.75">
      <c r="B510" s="493"/>
      <c r="C510" s="494"/>
      <c r="G510" s="87"/>
    </row>
    <row r="511" spans="2:7" ht="12.75">
      <c r="B511" s="493"/>
      <c r="C511" s="494"/>
      <c r="G511" s="87"/>
    </row>
    <row r="512" spans="2:7" ht="12.75">
      <c r="B512" s="493"/>
      <c r="C512" s="494"/>
      <c r="G512" s="87"/>
    </row>
    <row r="513" spans="2:7" ht="12.75">
      <c r="B513" s="493"/>
      <c r="C513" s="494"/>
      <c r="G513" s="87"/>
    </row>
    <row r="514" spans="2:7" ht="12.75">
      <c r="B514" s="493"/>
      <c r="C514" s="494"/>
      <c r="G514" s="87"/>
    </row>
    <row r="515" spans="2:7" ht="12.75">
      <c r="B515" s="493"/>
      <c r="C515" s="494"/>
      <c r="G515" s="87"/>
    </row>
    <row r="516" spans="2:7" ht="12.75">
      <c r="B516" s="493"/>
      <c r="C516" s="494"/>
      <c r="G516" s="87"/>
    </row>
    <row r="517" spans="2:7" ht="12.75">
      <c r="B517" s="493"/>
      <c r="C517" s="494"/>
      <c r="G517" s="87"/>
    </row>
    <row r="518" spans="2:7" ht="12.75">
      <c r="B518" s="493"/>
      <c r="C518" s="494"/>
      <c r="G518" s="87"/>
    </row>
    <row r="519" spans="2:7" ht="12.75">
      <c r="B519" s="493"/>
      <c r="C519" s="494"/>
      <c r="G519" s="87"/>
    </row>
    <row r="520" spans="2:7" ht="12.75">
      <c r="B520" s="493"/>
      <c r="C520" s="494"/>
      <c r="G520" s="87"/>
    </row>
    <row r="521" spans="2:7" ht="12.75">
      <c r="B521" s="493"/>
      <c r="C521" s="494"/>
      <c r="G521" s="87"/>
    </row>
    <row r="522" spans="2:7" ht="12.75">
      <c r="B522" s="493"/>
      <c r="C522" s="494"/>
      <c r="G522" s="87"/>
    </row>
    <row r="523" spans="2:7" ht="12.75">
      <c r="B523" s="493"/>
      <c r="C523" s="494"/>
      <c r="G523" s="87"/>
    </row>
    <row r="524" spans="2:7" ht="12.75">
      <c r="B524" s="493"/>
      <c r="C524" s="494"/>
      <c r="G524" s="87"/>
    </row>
    <row r="525" spans="2:7" ht="12.75">
      <c r="B525" s="493"/>
      <c r="C525" s="494"/>
      <c r="G525" s="87"/>
    </row>
    <row r="526" spans="2:7" ht="12.75">
      <c r="B526" s="493"/>
      <c r="C526" s="494"/>
      <c r="G526" s="87"/>
    </row>
    <row r="527" spans="2:7" ht="12.75">
      <c r="B527" s="493"/>
      <c r="C527" s="494"/>
      <c r="G527" s="87"/>
    </row>
    <row r="528" spans="2:7" ht="12.75">
      <c r="B528" s="493"/>
      <c r="C528" s="494"/>
      <c r="G528" s="87"/>
    </row>
    <row r="529" spans="2:7" ht="12.75">
      <c r="B529" s="493"/>
      <c r="C529" s="494"/>
      <c r="G529" s="87"/>
    </row>
    <row r="530" spans="2:7" ht="12.75">
      <c r="B530" s="493"/>
      <c r="C530" s="494"/>
      <c r="G530" s="87"/>
    </row>
    <row r="531" spans="2:7" ht="12.75">
      <c r="B531" s="493"/>
      <c r="C531" s="494"/>
      <c r="G531" s="87"/>
    </row>
    <row r="532" spans="2:7" ht="12.75">
      <c r="B532" s="493"/>
      <c r="C532" s="494"/>
      <c r="G532" s="87"/>
    </row>
    <row r="533" spans="2:7" ht="12.75">
      <c r="B533" s="493"/>
      <c r="C533" s="494"/>
      <c r="G533" s="87"/>
    </row>
    <row r="534" spans="2:7" ht="12.75">
      <c r="B534" s="493"/>
      <c r="C534" s="494"/>
      <c r="G534" s="87"/>
    </row>
    <row r="535" spans="2:7" ht="12.75">
      <c r="B535" s="493"/>
      <c r="C535" s="494"/>
      <c r="G535" s="87"/>
    </row>
    <row r="536" spans="2:7" ht="12.75">
      <c r="B536" s="493"/>
      <c r="C536" s="494"/>
      <c r="G536" s="87"/>
    </row>
    <row r="537" spans="2:7" ht="12.75">
      <c r="B537" s="493"/>
      <c r="C537" s="494"/>
      <c r="G537" s="87"/>
    </row>
    <row r="538" spans="2:7" ht="12.75">
      <c r="B538" s="493"/>
      <c r="C538" s="494"/>
      <c r="G538" s="87"/>
    </row>
    <row r="539" spans="2:7" ht="12.75">
      <c r="B539" s="493"/>
      <c r="C539" s="494"/>
      <c r="G539" s="87"/>
    </row>
    <row r="540" spans="2:7" ht="12.75">
      <c r="B540" s="493"/>
      <c r="C540" s="494"/>
      <c r="G540" s="87"/>
    </row>
    <row r="541" spans="2:7" ht="12.75">
      <c r="B541" s="493"/>
      <c r="C541" s="494"/>
      <c r="G541" s="87"/>
    </row>
    <row r="542" spans="2:7" ht="12.75">
      <c r="B542" s="493"/>
      <c r="C542" s="494"/>
      <c r="G542" s="87"/>
    </row>
    <row r="543" spans="2:7" ht="12.75">
      <c r="B543" s="493"/>
      <c r="C543" s="494"/>
      <c r="G543" s="87"/>
    </row>
    <row r="544" spans="2:7" ht="12.75">
      <c r="B544" s="493"/>
      <c r="C544" s="494"/>
      <c r="G544" s="87"/>
    </row>
    <row r="545" spans="2:7" ht="12.75">
      <c r="B545" s="493"/>
      <c r="C545" s="494"/>
      <c r="G545" s="87"/>
    </row>
    <row r="546" spans="2:7" ht="12.75">
      <c r="B546" s="493"/>
      <c r="C546" s="494"/>
      <c r="G546" s="87"/>
    </row>
    <row r="547" spans="2:7" ht="12.75">
      <c r="B547" s="493"/>
      <c r="C547" s="494"/>
      <c r="G547" s="87"/>
    </row>
    <row r="548" spans="2:7" ht="12.75">
      <c r="B548" s="493"/>
      <c r="C548" s="494"/>
      <c r="G548" s="87"/>
    </row>
    <row r="549" spans="2:7" ht="12.75">
      <c r="B549" s="493"/>
      <c r="C549" s="494"/>
      <c r="G549" s="87"/>
    </row>
    <row r="550" spans="2:7" ht="12.75">
      <c r="B550" s="493"/>
      <c r="C550" s="494"/>
      <c r="G550" s="87"/>
    </row>
    <row r="551" spans="2:7" ht="12.75">
      <c r="B551" s="493"/>
      <c r="C551" s="494"/>
      <c r="G551" s="87"/>
    </row>
    <row r="552" spans="2:7" ht="12.75">
      <c r="B552" s="493"/>
      <c r="C552" s="494"/>
      <c r="G552" s="87"/>
    </row>
    <row r="553" spans="2:7" ht="12.75">
      <c r="B553" s="493"/>
      <c r="C553" s="494"/>
      <c r="G553" s="87"/>
    </row>
    <row r="554" spans="2:7" ht="12.75">
      <c r="B554" s="493"/>
      <c r="C554" s="494"/>
      <c r="G554" s="87"/>
    </row>
    <row r="555" spans="2:7" ht="12.75">
      <c r="B555" s="493"/>
      <c r="C555" s="494"/>
      <c r="G555" s="87"/>
    </row>
    <row r="556" spans="2:7" ht="12.75">
      <c r="B556" s="493"/>
      <c r="C556" s="494"/>
      <c r="G556" s="87"/>
    </row>
    <row r="557" spans="2:7" ht="12.75">
      <c r="B557" s="493"/>
      <c r="C557" s="494"/>
      <c r="G557" s="87"/>
    </row>
    <row r="558" spans="2:7" ht="12.75">
      <c r="B558" s="493"/>
      <c r="C558" s="494"/>
      <c r="G558" s="87"/>
    </row>
    <row r="559" spans="2:7" ht="12.75">
      <c r="B559" s="493"/>
      <c r="C559" s="494"/>
      <c r="G559" s="87"/>
    </row>
    <row r="560" spans="2:7" ht="12.75">
      <c r="B560" s="493"/>
      <c r="C560" s="494"/>
      <c r="G560" s="87"/>
    </row>
    <row r="561" spans="2:7" ht="12.75">
      <c r="B561" s="493"/>
      <c r="C561" s="494"/>
      <c r="G561" s="87"/>
    </row>
    <row r="562" spans="2:7" ht="12.75">
      <c r="B562" s="493"/>
      <c r="C562" s="494"/>
      <c r="G562" s="87"/>
    </row>
    <row r="563" spans="2:7" ht="12.75">
      <c r="B563" s="493"/>
      <c r="C563" s="494"/>
      <c r="G563" s="87"/>
    </row>
    <row r="564" spans="2:7" ht="12.75">
      <c r="B564" s="493"/>
      <c r="C564" s="494"/>
      <c r="G564" s="87"/>
    </row>
    <row r="565" spans="2:7" ht="12.75">
      <c r="B565" s="493"/>
      <c r="C565" s="494"/>
      <c r="G565" s="87"/>
    </row>
    <row r="566" spans="2:7" ht="12.75">
      <c r="B566" s="493"/>
      <c r="C566" s="494"/>
      <c r="G566" s="87"/>
    </row>
    <row r="567" spans="2:7" ht="12.75">
      <c r="B567" s="493"/>
      <c r="C567" s="494"/>
      <c r="G567" s="87"/>
    </row>
    <row r="568" spans="2:7" ht="12.75">
      <c r="B568" s="493"/>
      <c r="C568" s="494"/>
      <c r="G568" s="87"/>
    </row>
    <row r="569" spans="2:7" ht="12.75">
      <c r="B569" s="493"/>
      <c r="C569" s="494"/>
      <c r="G569" s="87"/>
    </row>
    <row r="570" spans="2:7" ht="12.75">
      <c r="B570" s="493"/>
      <c r="C570" s="494"/>
      <c r="G570" s="87"/>
    </row>
    <row r="571" spans="2:7" ht="12.75">
      <c r="B571" s="493"/>
      <c r="C571" s="494"/>
      <c r="G571" s="87"/>
    </row>
    <row r="572" spans="2:7" ht="12.75">
      <c r="B572" s="493"/>
      <c r="C572" s="494"/>
      <c r="G572" s="87"/>
    </row>
    <row r="573" spans="2:7" ht="12.75">
      <c r="B573" s="493"/>
      <c r="C573" s="494"/>
      <c r="G573" s="87"/>
    </row>
    <row r="574" spans="2:7" ht="12.75">
      <c r="B574" s="493"/>
      <c r="C574" s="494"/>
      <c r="G574" s="87"/>
    </row>
    <row r="575" spans="2:7" ht="12.75">
      <c r="B575" s="493"/>
      <c r="C575" s="494"/>
      <c r="G575" s="87"/>
    </row>
    <row r="576" spans="2:7" ht="12.75">
      <c r="B576" s="493"/>
      <c r="C576" s="494"/>
      <c r="G576" s="87"/>
    </row>
    <row r="577" spans="2:7" ht="12.75">
      <c r="B577" s="493"/>
      <c r="C577" s="494"/>
      <c r="G577" s="87"/>
    </row>
    <row r="578" spans="2:7" ht="12.75">
      <c r="B578" s="493"/>
      <c r="C578" s="494"/>
      <c r="G578" s="87"/>
    </row>
    <row r="579" spans="2:7" ht="12.75">
      <c r="B579" s="493"/>
      <c r="C579" s="494"/>
      <c r="G579" s="87"/>
    </row>
    <row r="580" spans="2:7" ht="12.75">
      <c r="B580" s="493"/>
      <c r="C580" s="494"/>
      <c r="G580" s="87"/>
    </row>
    <row r="581" spans="2:7" ht="12.75">
      <c r="B581" s="493"/>
      <c r="C581" s="494"/>
      <c r="G581" s="87"/>
    </row>
    <row r="582" spans="2:7" ht="12.75">
      <c r="B582" s="493"/>
      <c r="C582" s="494"/>
      <c r="G582" s="87"/>
    </row>
    <row r="583" spans="2:7" ht="12.75">
      <c r="B583" s="493"/>
      <c r="C583" s="494"/>
      <c r="G583" s="87"/>
    </row>
    <row r="584" spans="2:7" ht="12.75">
      <c r="B584" s="493"/>
      <c r="C584" s="494"/>
      <c r="G584" s="87"/>
    </row>
    <row r="585" spans="2:7" ht="12.75">
      <c r="B585" s="493"/>
      <c r="C585" s="494"/>
      <c r="G585" s="87"/>
    </row>
    <row r="586" spans="2:7" ht="12.75">
      <c r="B586" s="493"/>
      <c r="C586" s="494"/>
      <c r="G586" s="87"/>
    </row>
    <row r="587" spans="2:7" ht="12.75">
      <c r="B587" s="493"/>
      <c r="C587" s="494"/>
      <c r="G587" s="87"/>
    </row>
    <row r="588" spans="2:7" ht="12.75">
      <c r="B588" s="493"/>
      <c r="C588" s="494"/>
      <c r="G588" s="87"/>
    </row>
    <row r="589" spans="2:7" ht="12.75">
      <c r="B589" s="493"/>
      <c r="C589" s="494"/>
      <c r="G589" s="87"/>
    </row>
    <row r="590" spans="2:7" ht="12.75">
      <c r="B590" s="493"/>
      <c r="C590" s="494"/>
      <c r="G590" s="87"/>
    </row>
    <row r="591" spans="2:7" ht="12.75">
      <c r="B591" s="493"/>
      <c r="C591" s="494"/>
      <c r="G591" s="87"/>
    </row>
    <row r="592" spans="2:7" ht="12.75">
      <c r="B592" s="493"/>
      <c r="C592" s="494"/>
      <c r="G592" s="87"/>
    </row>
    <row r="593" spans="2:7" ht="12.75">
      <c r="B593" s="493"/>
      <c r="C593" s="494"/>
      <c r="G593" s="87"/>
    </row>
    <row r="594" spans="2:7" ht="12.75">
      <c r="B594" s="493"/>
      <c r="C594" s="494"/>
      <c r="G594" s="87"/>
    </row>
    <row r="595" spans="2:7" ht="12.75">
      <c r="B595" s="493"/>
      <c r="C595" s="494"/>
      <c r="G595" s="87"/>
    </row>
    <row r="596" spans="2:7" ht="12.75">
      <c r="B596" s="493"/>
      <c r="C596" s="494"/>
      <c r="G596" s="87"/>
    </row>
    <row r="597" spans="2:7" ht="12.75">
      <c r="B597" s="493"/>
      <c r="C597" s="494"/>
      <c r="G597" s="87"/>
    </row>
    <row r="598" spans="2:7" ht="12.75">
      <c r="B598" s="493"/>
      <c r="C598" s="494"/>
      <c r="G598" s="87"/>
    </row>
    <row r="599" spans="2:7" ht="12.75">
      <c r="B599" s="493"/>
      <c r="C599" s="494"/>
      <c r="G599" s="87"/>
    </row>
    <row r="600" spans="2:7" ht="12.75">
      <c r="B600" s="493"/>
      <c r="C600" s="494"/>
      <c r="G600" s="87"/>
    </row>
    <row r="601" spans="2:7" ht="12.75">
      <c r="B601" s="493"/>
      <c r="C601" s="494"/>
      <c r="G601" s="87"/>
    </row>
    <row r="602" spans="2:7" ht="12.75">
      <c r="B602" s="493"/>
      <c r="C602" s="494"/>
      <c r="G602" s="87"/>
    </row>
    <row r="603" spans="2:7" ht="12.75">
      <c r="B603" s="493"/>
      <c r="C603" s="494"/>
      <c r="G603" s="87"/>
    </row>
    <row r="604" spans="2:7" ht="12.75">
      <c r="B604" s="493"/>
      <c r="C604" s="494"/>
      <c r="G604" s="87"/>
    </row>
    <row r="605" spans="2:7" ht="12.75">
      <c r="B605" s="493"/>
      <c r="C605" s="494"/>
      <c r="G605" s="87"/>
    </row>
    <row r="606" spans="2:7" ht="12.75">
      <c r="B606" s="493"/>
      <c r="C606" s="494"/>
      <c r="G606" s="87"/>
    </row>
    <row r="607" spans="2:7" ht="12.75">
      <c r="B607" s="493"/>
      <c r="C607" s="494"/>
      <c r="G607" s="87"/>
    </row>
    <row r="608" spans="2:7" ht="12.75">
      <c r="B608" s="493"/>
      <c r="C608" s="494"/>
      <c r="G608" s="87"/>
    </row>
    <row r="609" spans="2:7" ht="12.75">
      <c r="B609" s="493"/>
      <c r="C609" s="494"/>
      <c r="G609" s="87"/>
    </row>
    <row r="610" spans="2:7" ht="12.75">
      <c r="B610" s="493"/>
      <c r="C610" s="494"/>
      <c r="G610" s="87"/>
    </row>
    <row r="611" spans="2:7" ht="12.75">
      <c r="B611" s="493"/>
      <c r="C611" s="494"/>
      <c r="G611" s="87"/>
    </row>
    <row r="612" spans="2:7" ht="12.75">
      <c r="B612" s="493"/>
      <c r="C612" s="494"/>
      <c r="G612" s="87"/>
    </row>
    <row r="613" spans="2:7" ht="12.75">
      <c r="B613" s="493"/>
      <c r="C613" s="494"/>
      <c r="G613" s="87"/>
    </row>
    <row r="614" spans="2:7" ht="12.75">
      <c r="B614" s="493"/>
      <c r="C614" s="494"/>
      <c r="G614" s="87"/>
    </row>
    <row r="615" spans="2:7" ht="12.75">
      <c r="B615" s="493"/>
      <c r="C615" s="494"/>
      <c r="G615" s="87"/>
    </row>
    <row r="616" spans="2:7" ht="12.75">
      <c r="B616" s="493"/>
      <c r="C616" s="494"/>
      <c r="G616" s="87"/>
    </row>
    <row r="617" spans="2:7" ht="12.75">
      <c r="B617" s="493"/>
      <c r="C617" s="494"/>
      <c r="G617" s="87"/>
    </row>
    <row r="618" spans="2:7" ht="12.75">
      <c r="B618" s="493"/>
      <c r="C618" s="494"/>
      <c r="G618" s="87"/>
    </row>
    <row r="619" spans="2:7" ht="12.75">
      <c r="B619" s="493"/>
      <c r="C619" s="494"/>
      <c r="G619" s="87"/>
    </row>
    <row r="620" spans="2:7" ht="12.75">
      <c r="B620" s="493"/>
      <c r="C620" s="494"/>
      <c r="G620" s="87"/>
    </row>
    <row r="621" spans="2:7" ht="12.75">
      <c r="B621" s="493"/>
      <c r="C621" s="494"/>
      <c r="G621" s="87"/>
    </row>
    <row r="622" spans="2:7" ht="12.75">
      <c r="B622" s="493"/>
      <c r="C622" s="494"/>
      <c r="G622" s="87"/>
    </row>
    <row r="623" spans="2:7" ht="12.75">
      <c r="B623" s="493"/>
      <c r="C623" s="494"/>
      <c r="G623" s="87"/>
    </row>
    <row r="624" spans="2:7" ht="12.75">
      <c r="B624" s="493"/>
      <c r="C624" s="494"/>
      <c r="G624" s="87"/>
    </row>
    <row r="625" spans="2:7" ht="12.75">
      <c r="B625" s="493"/>
      <c r="C625" s="494"/>
      <c r="G625" s="87"/>
    </row>
    <row r="626" spans="2:7" ht="12.75">
      <c r="B626" s="493"/>
      <c r="C626" s="494"/>
      <c r="G626" s="87"/>
    </row>
    <row r="627" spans="2:7" ht="12.75">
      <c r="B627" s="493"/>
      <c r="C627" s="494"/>
      <c r="G627" s="87"/>
    </row>
    <row r="628" spans="2:7" ht="12.75">
      <c r="B628" s="493"/>
      <c r="C628" s="494"/>
      <c r="G628" s="87"/>
    </row>
    <row r="629" spans="2:7" ht="12.75">
      <c r="B629" s="493"/>
      <c r="C629" s="494"/>
      <c r="G629" s="87"/>
    </row>
    <row r="630" spans="2:7" ht="12.75">
      <c r="B630" s="493"/>
      <c r="C630" s="494"/>
      <c r="G630" s="87"/>
    </row>
    <row r="631" spans="2:7" ht="12.75">
      <c r="B631" s="493"/>
      <c r="C631" s="494"/>
      <c r="G631" s="87"/>
    </row>
    <row r="632" spans="2:7" ht="12.75">
      <c r="B632" s="493"/>
      <c r="C632" s="494"/>
      <c r="G632" s="87"/>
    </row>
    <row r="633" spans="2:7" ht="12.75">
      <c r="B633" s="493"/>
      <c r="C633" s="494"/>
      <c r="G633" s="87"/>
    </row>
    <row r="634" spans="2:7" ht="12.75">
      <c r="B634" s="493"/>
      <c r="C634" s="494"/>
      <c r="G634" s="87"/>
    </row>
    <row r="635" spans="2:7" ht="12.75">
      <c r="B635" s="493"/>
      <c r="C635" s="494"/>
      <c r="G635" s="87"/>
    </row>
    <row r="636" spans="2:7" ht="12.75">
      <c r="B636" s="493"/>
      <c r="C636" s="494"/>
      <c r="G636" s="87"/>
    </row>
    <row r="637" spans="2:7" ht="12.75">
      <c r="B637" s="493"/>
      <c r="C637" s="494"/>
      <c r="G637" s="87"/>
    </row>
    <row r="638" spans="2:7" ht="12.75">
      <c r="B638" s="493"/>
      <c r="C638" s="494"/>
      <c r="G638" s="87"/>
    </row>
    <row r="639" spans="2:7" ht="12.75">
      <c r="B639" s="493"/>
      <c r="C639" s="494"/>
      <c r="G639" s="87"/>
    </row>
    <row r="640" spans="2:7" ht="12.75">
      <c r="B640" s="493"/>
      <c r="C640" s="494"/>
      <c r="G640" s="87"/>
    </row>
    <row r="641" spans="2:7" ht="12.75">
      <c r="B641" s="493"/>
      <c r="C641" s="494"/>
      <c r="G641" s="87"/>
    </row>
    <row r="642" spans="2:7" ht="12.75">
      <c r="B642" s="493"/>
      <c r="C642" s="494"/>
      <c r="G642" s="87"/>
    </row>
    <row r="643" spans="2:7" ht="12.75">
      <c r="B643" s="493"/>
      <c r="C643" s="494"/>
      <c r="G643" s="87"/>
    </row>
    <row r="644" spans="2:7" ht="12.75">
      <c r="B644" s="493"/>
      <c r="C644" s="494"/>
      <c r="G644" s="87"/>
    </row>
    <row r="645" spans="2:7" ht="12.75">
      <c r="B645" s="493"/>
      <c r="C645" s="494"/>
      <c r="G645" s="87"/>
    </row>
    <row r="646" spans="2:7" ht="12.75">
      <c r="B646" s="493"/>
      <c r="C646" s="494"/>
      <c r="G646" s="87"/>
    </row>
    <row r="647" spans="2:7" ht="12.75">
      <c r="B647" s="493"/>
      <c r="C647" s="494"/>
      <c r="G647" s="87"/>
    </row>
    <row r="648" spans="2:7" ht="12.75">
      <c r="B648" s="493"/>
      <c r="C648" s="494"/>
      <c r="G648" s="87"/>
    </row>
    <row r="649" spans="2:7" ht="12.75">
      <c r="B649" s="493"/>
      <c r="C649" s="494"/>
      <c r="G649" s="87"/>
    </row>
    <row r="650" spans="2:7" ht="12.75">
      <c r="B650" s="493"/>
      <c r="C650" s="494"/>
      <c r="G650" s="87"/>
    </row>
    <row r="651" spans="2:7" ht="12.75">
      <c r="B651" s="493"/>
      <c r="C651" s="494"/>
      <c r="G651" s="87"/>
    </row>
    <row r="652" spans="2:7" ht="12.75">
      <c r="B652" s="493"/>
      <c r="C652" s="494"/>
      <c r="G652" s="87"/>
    </row>
    <row r="653" spans="2:7" ht="12.75">
      <c r="B653" s="493"/>
      <c r="C653" s="494"/>
      <c r="G653" s="87"/>
    </row>
    <row r="654" spans="2:7" ht="12.75">
      <c r="B654" s="493"/>
      <c r="C654" s="494"/>
      <c r="G654" s="87"/>
    </row>
    <row r="655" spans="2:7" ht="12.75">
      <c r="B655" s="493"/>
      <c r="C655" s="494"/>
      <c r="G655" s="87"/>
    </row>
    <row r="656" spans="2:7" ht="12.75">
      <c r="B656" s="493"/>
      <c r="C656" s="494"/>
      <c r="G656" s="87"/>
    </row>
    <row r="657" spans="2:7" ht="12.75">
      <c r="B657" s="493"/>
      <c r="C657" s="494"/>
      <c r="G657" s="87"/>
    </row>
    <row r="658" spans="2:7" ht="12.75">
      <c r="B658" s="493"/>
      <c r="C658" s="494"/>
      <c r="G658" s="87"/>
    </row>
    <row r="659" spans="2:7" ht="12.75">
      <c r="B659" s="493"/>
      <c r="C659" s="494"/>
      <c r="G659" s="87"/>
    </row>
    <row r="660" spans="2:7" ht="12.75">
      <c r="B660" s="493"/>
      <c r="C660" s="494"/>
      <c r="G660" s="87"/>
    </row>
    <row r="661" spans="2:7" ht="12.75">
      <c r="B661" s="493"/>
      <c r="C661" s="494"/>
      <c r="G661" s="87"/>
    </row>
    <row r="662" spans="2:7" ht="12.75">
      <c r="B662" s="493"/>
      <c r="C662" s="494"/>
      <c r="G662" s="87"/>
    </row>
    <row r="663" spans="2:7" ht="12.75">
      <c r="B663" s="493"/>
      <c r="C663" s="494"/>
      <c r="G663" s="87"/>
    </row>
    <row r="664" spans="2:7" ht="12.75">
      <c r="B664" s="493"/>
      <c r="C664" s="494"/>
      <c r="G664" s="87"/>
    </row>
    <row r="665" spans="2:7" ht="12.75">
      <c r="B665" s="493"/>
      <c r="C665" s="494"/>
      <c r="G665" s="87"/>
    </row>
    <row r="666" spans="2:7" ht="12.75">
      <c r="B666" s="493"/>
      <c r="C666" s="494"/>
      <c r="G666" s="87"/>
    </row>
    <row r="667" spans="2:7" ht="12.75">
      <c r="B667" s="493"/>
      <c r="C667" s="494"/>
      <c r="G667" s="87"/>
    </row>
    <row r="668" spans="2:7" ht="12.75">
      <c r="B668" s="493"/>
      <c r="C668" s="494"/>
      <c r="G668" s="87"/>
    </row>
    <row r="669" spans="2:7" ht="12.75">
      <c r="B669" s="493"/>
      <c r="C669" s="494"/>
      <c r="G669" s="87"/>
    </row>
    <row r="670" spans="2:7" ht="12.75">
      <c r="B670" s="493"/>
      <c r="C670" s="494"/>
      <c r="G670" s="87"/>
    </row>
    <row r="671" spans="2:7" ht="12.75">
      <c r="B671" s="493"/>
      <c r="C671" s="494"/>
      <c r="G671" s="87"/>
    </row>
    <row r="672" spans="2:7" ht="12.75">
      <c r="B672" s="493"/>
      <c r="C672" s="494"/>
      <c r="G672" s="87"/>
    </row>
    <row r="673" spans="2:7" ht="12.75">
      <c r="B673" s="493"/>
      <c r="C673" s="494"/>
      <c r="G673" s="87"/>
    </row>
    <row r="674" spans="2:7" ht="12.75">
      <c r="B674" s="493"/>
      <c r="C674" s="494"/>
      <c r="G674" s="87"/>
    </row>
    <row r="675" spans="2:7" ht="12.75">
      <c r="B675" s="493"/>
      <c r="C675" s="494"/>
      <c r="G675" s="87"/>
    </row>
    <row r="676" spans="2:7" ht="12.75">
      <c r="B676" s="493"/>
      <c r="C676" s="494"/>
      <c r="G676" s="87"/>
    </row>
    <row r="677" spans="2:7" ht="12.75">
      <c r="B677" s="493"/>
      <c r="C677" s="494"/>
      <c r="G677" s="87"/>
    </row>
    <row r="678" spans="2:7" ht="12.75">
      <c r="B678" s="493"/>
      <c r="C678" s="494"/>
      <c r="G678" s="87"/>
    </row>
    <row r="679" spans="2:7" ht="12.75">
      <c r="B679" s="493"/>
      <c r="C679" s="494"/>
      <c r="G679" s="87"/>
    </row>
    <row r="680" spans="2:7" ht="12.75">
      <c r="B680" s="493"/>
      <c r="C680" s="494"/>
      <c r="G680" s="87"/>
    </row>
    <row r="681" spans="2:7" ht="12.75">
      <c r="B681" s="493"/>
      <c r="C681" s="494"/>
      <c r="G681" s="87"/>
    </row>
    <row r="682" spans="2:7" ht="12.75">
      <c r="B682" s="493"/>
      <c r="C682" s="494"/>
      <c r="G682" s="87"/>
    </row>
    <row r="683" spans="2:7" ht="12.75">
      <c r="B683" s="493"/>
      <c r="C683" s="494"/>
      <c r="G683" s="87"/>
    </row>
    <row r="684" spans="2:7" ht="12.75">
      <c r="B684" s="493"/>
      <c r="C684" s="494"/>
      <c r="G684" s="87"/>
    </row>
    <row r="685" spans="2:7" ht="12.75">
      <c r="B685" s="493"/>
      <c r="C685" s="494"/>
      <c r="G685" s="87"/>
    </row>
    <row r="686" spans="2:7" ht="12.75">
      <c r="B686" s="493"/>
      <c r="C686" s="494"/>
      <c r="G686" s="87"/>
    </row>
    <row r="687" spans="2:7" ht="12.75">
      <c r="B687" s="493"/>
      <c r="C687" s="494"/>
      <c r="G687" s="87"/>
    </row>
    <row r="688" spans="2:7" ht="12.75">
      <c r="B688" s="493"/>
      <c r="C688" s="494"/>
      <c r="G688" s="87"/>
    </row>
    <row r="689" spans="2:7" ht="12.75">
      <c r="B689" s="493"/>
      <c r="C689" s="494"/>
      <c r="G689" s="87"/>
    </row>
    <row r="690" spans="2:7" ht="12.75">
      <c r="B690" s="493"/>
      <c r="C690" s="494"/>
      <c r="G690" s="87"/>
    </row>
    <row r="691" spans="2:7" ht="12.75">
      <c r="B691" s="493"/>
      <c r="C691" s="494"/>
      <c r="G691" s="87"/>
    </row>
    <row r="692" spans="2:7" ht="12.75">
      <c r="B692" s="493"/>
      <c r="C692" s="494"/>
      <c r="G692" s="87"/>
    </row>
    <row r="693" spans="2:7" ht="12.75">
      <c r="B693" s="493"/>
      <c r="C693" s="494"/>
      <c r="G693" s="87"/>
    </row>
    <row r="694" spans="2:7" ht="12.75">
      <c r="B694" s="493"/>
      <c r="C694" s="494"/>
      <c r="G694" s="87"/>
    </row>
    <row r="695" spans="2:7" ht="12.75">
      <c r="B695" s="493"/>
      <c r="C695" s="494"/>
      <c r="G695" s="87"/>
    </row>
    <row r="696" spans="2:7" ht="12.75">
      <c r="B696" s="493"/>
      <c r="C696" s="494"/>
      <c r="G696" s="87"/>
    </row>
    <row r="697" spans="2:7" ht="12.75">
      <c r="B697" s="493"/>
      <c r="C697" s="494"/>
      <c r="G697" s="87"/>
    </row>
    <row r="698" spans="2:7" ht="12.75">
      <c r="B698" s="493"/>
      <c r="C698" s="494"/>
      <c r="G698" s="87"/>
    </row>
    <row r="699" spans="2:7" ht="12.75">
      <c r="B699" s="493"/>
      <c r="C699" s="494"/>
      <c r="G699" s="87"/>
    </row>
    <row r="700" spans="2:7" ht="12.75">
      <c r="B700" s="493"/>
      <c r="C700" s="494"/>
      <c r="G700" s="87"/>
    </row>
    <row r="701" spans="2:7" ht="12.75">
      <c r="B701" s="493"/>
      <c r="C701" s="494"/>
      <c r="G701" s="87"/>
    </row>
    <row r="702" spans="2:7" ht="12.75">
      <c r="B702" s="493"/>
      <c r="C702" s="494"/>
      <c r="G702" s="87"/>
    </row>
    <row r="703" spans="2:7" ht="12.75">
      <c r="B703" s="493"/>
      <c r="C703" s="494"/>
      <c r="G703" s="87"/>
    </row>
    <row r="704" spans="2:7" ht="12.75">
      <c r="B704" s="493"/>
      <c r="C704" s="494"/>
      <c r="G704" s="87"/>
    </row>
    <row r="705" spans="2:7" ht="12.75">
      <c r="B705" s="493"/>
      <c r="C705" s="494"/>
      <c r="G705" s="87"/>
    </row>
    <row r="706" spans="2:7" ht="12.75">
      <c r="B706" s="493"/>
      <c r="C706" s="494"/>
      <c r="G706" s="87"/>
    </row>
    <row r="707" spans="2:7" ht="12.75">
      <c r="B707" s="493"/>
      <c r="C707" s="494"/>
      <c r="G707" s="87"/>
    </row>
    <row r="708" spans="2:7" ht="12.75">
      <c r="B708" s="493"/>
      <c r="C708" s="494"/>
      <c r="G708" s="87"/>
    </row>
    <row r="709" spans="2:7" ht="12.75">
      <c r="B709" s="493"/>
      <c r="C709" s="494"/>
      <c r="G709" s="87"/>
    </row>
    <row r="710" spans="2:7" ht="12.75">
      <c r="B710" s="493"/>
      <c r="C710" s="494"/>
      <c r="G710" s="87"/>
    </row>
    <row r="711" spans="2:7" ht="12.75">
      <c r="B711" s="493"/>
      <c r="C711" s="494"/>
      <c r="G711" s="87"/>
    </row>
    <row r="712" spans="2:7" ht="12.75">
      <c r="B712" s="493"/>
      <c r="C712" s="494"/>
      <c r="G712" s="87"/>
    </row>
    <row r="713" spans="2:7" ht="12.75">
      <c r="B713" s="493"/>
      <c r="C713" s="494"/>
      <c r="G713" s="87"/>
    </row>
    <row r="714" spans="2:7" ht="12.75">
      <c r="B714" s="493"/>
      <c r="C714" s="494"/>
      <c r="G714" s="87"/>
    </row>
    <row r="715" spans="2:7" ht="12.75">
      <c r="B715" s="493"/>
      <c r="C715" s="494"/>
      <c r="G715" s="87"/>
    </row>
    <row r="716" spans="2:7" ht="12.75">
      <c r="B716" s="493"/>
      <c r="C716" s="494"/>
      <c r="G716" s="87"/>
    </row>
    <row r="717" spans="2:7" ht="12.75">
      <c r="B717" s="493"/>
      <c r="C717" s="494"/>
      <c r="G717" s="87"/>
    </row>
    <row r="718" spans="2:7" ht="12.75">
      <c r="B718" s="493"/>
      <c r="C718" s="494"/>
      <c r="G718" s="87"/>
    </row>
    <row r="719" spans="2:7" ht="12.75">
      <c r="B719" s="493"/>
      <c r="C719" s="494"/>
      <c r="G719" s="87"/>
    </row>
    <row r="720" spans="2:7" ht="12.75">
      <c r="B720" s="493"/>
      <c r="C720" s="494"/>
      <c r="G720" s="87"/>
    </row>
    <row r="721" spans="2:7" ht="12.75">
      <c r="B721" s="493"/>
      <c r="C721" s="494"/>
      <c r="G721" s="87"/>
    </row>
    <row r="722" spans="2:7" ht="12.75">
      <c r="B722" s="493"/>
      <c r="C722" s="494"/>
      <c r="G722" s="87"/>
    </row>
    <row r="723" spans="2:7" ht="12.75">
      <c r="B723" s="493"/>
      <c r="C723" s="494"/>
      <c r="G723" s="87"/>
    </row>
    <row r="724" spans="2:7" ht="12.75">
      <c r="B724" s="493"/>
      <c r="C724" s="494"/>
      <c r="G724" s="87"/>
    </row>
    <row r="725" spans="2:7" ht="12.75">
      <c r="B725" s="493"/>
      <c r="C725" s="494"/>
      <c r="G725" s="87"/>
    </row>
    <row r="726" spans="2:7" ht="12.75">
      <c r="B726" s="493"/>
      <c r="C726" s="494"/>
      <c r="G726" s="87"/>
    </row>
    <row r="727" spans="2:7" ht="12.75">
      <c r="B727" s="493"/>
      <c r="C727" s="494"/>
      <c r="G727" s="87"/>
    </row>
    <row r="728" spans="2:7" ht="12.75">
      <c r="B728" s="493"/>
      <c r="C728" s="494"/>
      <c r="G728" s="87"/>
    </row>
    <row r="729" spans="2:7" ht="12.75">
      <c r="B729" s="493"/>
      <c r="C729" s="494"/>
      <c r="G729" s="87"/>
    </row>
    <row r="730" spans="2:7" ht="12.75">
      <c r="B730" s="493"/>
      <c r="C730" s="494"/>
      <c r="G730" s="87"/>
    </row>
    <row r="731" spans="2:7" ht="12.75">
      <c r="B731" s="493"/>
      <c r="C731" s="494"/>
      <c r="G731" s="87"/>
    </row>
    <row r="732" spans="2:7" ht="12.75">
      <c r="B732" s="493"/>
      <c r="C732" s="494"/>
      <c r="G732" s="87"/>
    </row>
    <row r="733" spans="2:7" ht="12.75">
      <c r="B733" s="493"/>
      <c r="C733" s="494"/>
      <c r="G733" s="87"/>
    </row>
    <row r="734" spans="2:7" ht="12.75">
      <c r="B734" s="493"/>
      <c r="C734" s="494"/>
      <c r="G734" s="87"/>
    </row>
    <row r="735" spans="2:7" ht="12.75">
      <c r="B735" s="493"/>
      <c r="C735" s="494"/>
      <c r="G735" s="87"/>
    </row>
    <row r="736" spans="2:7" ht="12.75">
      <c r="B736" s="493"/>
      <c r="C736" s="494"/>
      <c r="G736" s="87"/>
    </row>
    <row r="737" spans="2:7" ht="12.75">
      <c r="B737" s="493"/>
      <c r="C737" s="494"/>
      <c r="G737" s="87"/>
    </row>
    <row r="738" spans="2:7" ht="12.75">
      <c r="B738" s="493"/>
      <c r="C738" s="494"/>
      <c r="G738" s="87"/>
    </row>
    <row r="739" spans="2:7" ht="12.75">
      <c r="B739" s="493"/>
      <c r="C739" s="494"/>
      <c r="G739" s="87"/>
    </row>
    <row r="740" spans="2:7" ht="12.75">
      <c r="B740" s="493"/>
      <c r="C740" s="494"/>
      <c r="G740" s="87"/>
    </row>
    <row r="741" spans="2:7" ht="12.75">
      <c r="B741" s="493"/>
      <c r="C741" s="494"/>
      <c r="G741" s="87"/>
    </row>
    <row r="742" spans="2:7" ht="12.75">
      <c r="B742" s="493"/>
      <c r="C742" s="494"/>
      <c r="G742" s="87"/>
    </row>
    <row r="743" spans="2:7" ht="12.75">
      <c r="B743" s="493"/>
      <c r="C743" s="494"/>
      <c r="G743" s="87"/>
    </row>
    <row r="744" spans="2:7" ht="12.75">
      <c r="B744" s="493"/>
      <c r="C744" s="494"/>
      <c r="G744" s="87"/>
    </row>
    <row r="745" spans="2:7" ht="12.75">
      <c r="B745" s="493"/>
      <c r="C745" s="494"/>
      <c r="G745" s="87"/>
    </row>
    <row r="746" spans="2:7" ht="12.75">
      <c r="B746" s="493"/>
      <c r="C746" s="494"/>
      <c r="G746" s="87"/>
    </row>
    <row r="747" spans="2:7" ht="12.75">
      <c r="B747" s="493"/>
      <c r="C747" s="494"/>
      <c r="G747" s="87"/>
    </row>
    <row r="748" spans="2:7" ht="12.75">
      <c r="B748" s="493"/>
      <c r="C748" s="494"/>
      <c r="G748" s="87"/>
    </row>
    <row r="749" spans="2:7" ht="12.75">
      <c r="B749" s="493"/>
      <c r="C749" s="494"/>
      <c r="G749" s="87"/>
    </row>
    <row r="750" spans="2:7" ht="12.75">
      <c r="B750" s="493"/>
      <c r="C750" s="494"/>
      <c r="G750" s="87"/>
    </row>
    <row r="751" spans="2:7" ht="12.75">
      <c r="B751" s="493"/>
      <c r="C751" s="494"/>
      <c r="G751" s="87"/>
    </row>
    <row r="752" spans="2:7" ht="12.75">
      <c r="B752" s="493"/>
      <c r="C752" s="494"/>
      <c r="G752" s="87"/>
    </row>
    <row r="753" spans="2:7" ht="12.75">
      <c r="B753" s="493"/>
      <c r="C753" s="494"/>
      <c r="G753" s="87"/>
    </row>
    <row r="754" spans="2:7" ht="12.75">
      <c r="B754" s="493"/>
      <c r="C754" s="494"/>
      <c r="G754" s="87"/>
    </row>
    <row r="755" spans="2:7" ht="12.75">
      <c r="B755" s="493"/>
      <c r="C755" s="494"/>
      <c r="G755" s="87"/>
    </row>
    <row r="756" spans="2:7" ht="12.75">
      <c r="B756" s="493"/>
      <c r="C756" s="494"/>
      <c r="G756" s="87"/>
    </row>
    <row r="757" spans="2:7" ht="12.75">
      <c r="B757" s="493"/>
      <c r="C757" s="494"/>
      <c r="G757" s="87"/>
    </row>
    <row r="758" spans="2:7" ht="12.75">
      <c r="B758" s="493"/>
      <c r="C758" s="494"/>
      <c r="G758" s="87"/>
    </row>
    <row r="759" spans="2:7" ht="12.75">
      <c r="B759" s="493"/>
      <c r="C759" s="494"/>
      <c r="G759" s="87"/>
    </row>
    <row r="760" spans="2:7" ht="12.75">
      <c r="B760" s="493"/>
      <c r="C760" s="494"/>
      <c r="G760" s="87"/>
    </row>
    <row r="761" spans="2:7" ht="12.75">
      <c r="B761" s="493"/>
      <c r="C761" s="494"/>
      <c r="G761" s="87"/>
    </row>
    <row r="762" spans="2:7" ht="12.75">
      <c r="B762" s="493"/>
      <c r="C762" s="494"/>
      <c r="G762" s="87"/>
    </row>
    <row r="763" spans="2:7" ht="12.75">
      <c r="B763" s="493"/>
      <c r="C763" s="494"/>
      <c r="G763" s="87"/>
    </row>
    <row r="764" spans="2:7" ht="12.75">
      <c r="B764" s="493"/>
      <c r="C764" s="494"/>
      <c r="G764" s="87"/>
    </row>
    <row r="765" spans="2:7" ht="12.75">
      <c r="B765" s="493"/>
      <c r="C765" s="494"/>
      <c r="G765" s="87"/>
    </row>
    <row r="766" spans="2:7" ht="12.75">
      <c r="B766" s="493"/>
      <c r="C766" s="494"/>
      <c r="G766" s="87"/>
    </row>
    <row r="767" spans="2:7" ht="12.75">
      <c r="B767" s="493"/>
      <c r="C767" s="494"/>
      <c r="G767" s="87"/>
    </row>
    <row r="768" spans="2:7" ht="12.75">
      <c r="B768" s="493"/>
      <c r="C768" s="494"/>
      <c r="G768" s="87"/>
    </row>
    <row r="769" spans="2:7" ht="12.75">
      <c r="B769" s="493"/>
      <c r="C769" s="494"/>
      <c r="G769" s="87"/>
    </row>
    <row r="770" spans="2:7" ht="12.75">
      <c r="B770" s="493"/>
      <c r="C770" s="494"/>
      <c r="G770" s="87"/>
    </row>
    <row r="771" spans="2:7" ht="12.75">
      <c r="B771" s="493"/>
      <c r="C771" s="494"/>
      <c r="G771" s="87"/>
    </row>
    <row r="772" spans="2:7" ht="12.75">
      <c r="B772" s="493"/>
      <c r="C772" s="494"/>
      <c r="G772" s="87"/>
    </row>
    <row r="773" spans="2:7" ht="12.75">
      <c r="B773" s="493"/>
      <c r="C773" s="494"/>
      <c r="G773" s="87"/>
    </row>
    <row r="774" spans="2:7" ht="12.75">
      <c r="B774" s="493"/>
      <c r="C774" s="494"/>
      <c r="G774" s="87"/>
    </row>
    <row r="775" spans="2:7" ht="12.75">
      <c r="B775" s="493"/>
      <c r="C775" s="494"/>
      <c r="G775" s="87"/>
    </row>
    <row r="776" spans="2:7" ht="12.75">
      <c r="B776" s="493"/>
      <c r="C776" s="494"/>
      <c r="G776" s="87"/>
    </row>
    <row r="777" spans="2:7" ht="12.75">
      <c r="B777" s="493"/>
      <c r="C777" s="494"/>
      <c r="G777" s="87"/>
    </row>
    <row r="778" spans="2:7" ht="12.75">
      <c r="B778" s="493"/>
      <c r="C778" s="494"/>
      <c r="G778" s="87"/>
    </row>
    <row r="779" spans="2:7" ht="12.75">
      <c r="B779" s="493"/>
      <c r="C779" s="494"/>
      <c r="G779" s="87"/>
    </row>
    <row r="780" spans="2:7" ht="12.75">
      <c r="B780" s="493"/>
      <c r="C780" s="494"/>
      <c r="G780" s="87"/>
    </row>
    <row r="781" spans="2:7" ht="12.75">
      <c r="B781" s="493"/>
      <c r="C781" s="494"/>
      <c r="G781" s="87"/>
    </row>
    <row r="782" spans="2:7" ht="12.75">
      <c r="B782" s="493"/>
      <c r="C782" s="494"/>
      <c r="G782" s="87"/>
    </row>
    <row r="783" spans="2:7" ht="12.75">
      <c r="B783" s="493"/>
      <c r="C783" s="494"/>
      <c r="G783" s="87"/>
    </row>
    <row r="784" spans="2:7" ht="12.75">
      <c r="B784" s="493"/>
      <c r="C784" s="494"/>
      <c r="G784" s="87"/>
    </row>
    <row r="785" spans="2:7" ht="12.75">
      <c r="B785" s="493"/>
      <c r="C785" s="494"/>
      <c r="G785" s="87"/>
    </row>
    <row r="786" spans="2:7" ht="12.75">
      <c r="B786" s="493"/>
      <c r="C786" s="494"/>
      <c r="G786" s="87"/>
    </row>
    <row r="787" spans="2:7" ht="12.75">
      <c r="B787" s="493"/>
      <c r="C787" s="494"/>
      <c r="G787" s="87"/>
    </row>
    <row r="788" spans="2:7" ht="12.75">
      <c r="B788" s="493"/>
      <c r="C788" s="494"/>
      <c r="G788" s="87"/>
    </row>
    <row r="789" spans="2:7" ht="12.75">
      <c r="B789" s="493"/>
      <c r="C789" s="494"/>
      <c r="G789" s="87"/>
    </row>
    <row r="790" spans="2:7" ht="12.75">
      <c r="B790" s="493"/>
      <c r="C790" s="494"/>
      <c r="G790" s="87"/>
    </row>
    <row r="791" spans="2:7" ht="12.75">
      <c r="B791" s="493"/>
      <c r="C791" s="494"/>
      <c r="G791" s="87"/>
    </row>
    <row r="792" spans="2:7" ht="12.75">
      <c r="B792" s="493"/>
      <c r="C792" s="494"/>
      <c r="G792" s="87"/>
    </row>
    <row r="793" spans="2:7" ht="12.75">
      <c r="B793" s="493"/>
      <c r="C793" s="494"/>
      <c r="G793" s="87"/>
    </row>
    <row r="794" spans="2:7" ht="12.75">
      <c r="B794" s="493"/>
      <c r="C794" s="494"/>
      <c r="G794" s="87"/>
    </row>
    <row r="795" spans="2:7" ht="12.75">
      <c r="B795" s="493"/>
      <c r="C795" s="494"/>
      <c r="G795" s="87"/>
    </row>
    <row r="796" spans="2:7" ht="12.75">
      <c r="B796" s="493"/>
      <c r="C796" s="494"/>
      <c r="G796" s="87"/>
    </row>
    <row r="797" spans="2:7" ht="12.75">
      <c r="B797" s="493"/>
      <c r="C797" s="494"/>
      <c r="G797" s="87"/>
    </row>
    <row r="798" spans="2:7" ht="12.75">
      <c r="B798" s="493"/>
      <c r="C798" s="494"/>
      <c r="G798" s="87"/>
    </row>
    <row r="799" spans="2:7" ht="12.75">
      <c r="B799" s="493"/>
      <c r="C799" s="494"/>
      <c r="G799" s="87"/>
    </row>
    <row r="800" spans="2:7" ht="12.75">
      <c r="B800" s="493"/>
      <c r="C800" s="494"/>
      <c r="G800" s="87"/>
    </row>
    <row r="801" spans="2:7" ht="12.75">
      <c r="B801" s="493"/>
      <c r="C801" s="494"/>
      <c r="G801" s="87"/>
    </row>
    <row r="802" spans="2:7" ht="12.75">
      <c r="B802" s="493"/>
      <c r="C802" s="494"/>
      <c r="G802" s="87"/>
    </row>
    <row r="803" spans="2:7" ht="12.75">
      <c r="B803" s="493"/>
      <c r="C803" s="494"/>
      <c r="G803" s="87"/>
    </row>
    <row r="804" spans="2:7" ht="12.75">
      <c r="B804" s="493"/>
      <c r="C804" s="494"/>
      <c r="G804" s="87"/>
    </row>
    <row r="805" spans="2:7" ht="12.75">
      <c r="B805" s="493"/>
      <c r="C805" s="494"/>
      <c r="G805" s="87"/>
    </row>
    <row r="806" spans="2:7" ht="12.75">
      <c r="B806" s="493"/>
      <c r="C806" s="494"/>
      <c r="G806" s="87"/>
    </row>
    <row r="807" spans="2:7" ht="12.75">
      <c r="B807" s="493"/>
      <c r="C807" s="494"/>
      <c r="G807" s="87"/>
    </row>
    <row r="808" spans="2:7" ht="12.75">
      <c r="B808" s="493"/>
      <c r="C808" s="494"/>
      <c r="G808" s="87"/>
    </row>
    <row r="809" spans="2:7" ht="12.75">
      <c r="B809" s="493"/>
      <c r="C809" s="494"/>
      <c r="G809" s="87"/>
    </row>
    <row r="810" spans="2:7" ht="12.75">
      <c r="B810" s="493"/>
      <c r="C810" s="494"/>
      <c r="G810" s="87"/>
    </row>
    <row r="811" spans="2:7" ht="12.75">
      <c r="B811" s="493"/>
      <c r="C811" s="494"/>
      <c r="G811" s="87"/>
    </row>
    <row r="812" spans="2:7" ht="12.75">
      <c r="B812" s="493"/>
      <c r="C812" s="494"/>
      <c r="G812" s="87"/>
    </row>
    <row r="813" spans="2:7" ht="12.75">
      <c r="B813" s="493"/>
      <c r="C813" s="494"/>
      <c r="G813" s="87"/>
    </row>
    <row r="814" spans="2:7" ht="12.75">
      <c r="B814" s="493"/>
      <c r="C814" s="494"/>
      <c r="G814" s="87"/>
    </row>
    <row r="815" spans="2:7" ht="12.75">
      <c r="B815" s="493"/>
      <c r="C815" s="494"/>
      <c r="G815" s="87"/>
    </row>
    <row r="816" spans="2:7" ht="12.75">
      <c r="B816" s="493"/>
      <c r="C816" s="494"/>
      <c r="G816" s="87"/>
    </row>
    <row r="817" spans="2:7" ht="12.75">
      <c r="B817" s="493"/>
      <c r="C817" s="494"/>
      <c r="G817" s="87"/>
    </row>
    <row r="818" spans="2:7" ht="12.75">
      <c r="B818" s="493"/>
      <c r="C818" s="494"/>
      <c r="G818" s="87"/>
    </row>
    <row r="819" spans="2:7" ht="12.75">
      <c r="B819" s="493"/>
      <c r="C819" s="494"/>
      <c r="G819" s="87"/>
    </row>
    <row r="820" spans="2:7" ht="12.75">
      <c r="B820" s="493"/>
      <c r="C820" s="494"/>
      <c r="G820" s="87"/>
    </row>
    <row r="821" spans="2:7" ht="12.75">
      <c r="B821" s="493"/>
      <c r="C821" s="494"/>
      <c r="G821" s="87"/>
    </row>
    <row r="822" spans="2:7" ht="12.75">
      <c r="B822" s="493"/>
      <c r="C822" s="494"/>
      <c r="G822" s="87"/>
    </row>
    <row r="823" spans="2:7" ht="12.75">
      <c r="B823" s="493"/>
      <c r="C823" s="494"/>
      <c r="G823" s="87"/>
    </row>
    <row r="824" spans="2:7" ht="12.75">
      <c r="B824" s="493"/>
      <c r="C824" s="494"/>
      <c r="G824" s="87"/>
    </row>
    <row r="825" spans="2:7" ht="12.75">
      <c r="B825" s="493"/>
      <c r="C825" s="494"/>
      <c r="G825" s="87"/>
    </row>
    <row r="826" spans="2:7" ht="12.75">
      <c r="B826" s="493"/>
      <c r="C826" s="494"/>
      <c r="G826" s="87"/>
    </row>
    <row r="827" spans="2:7" ht="12.75">
      <c r="B827" s="493"/>
      <c r="C827" s="494"/>
      <c r="G827" s="87"/>
    </row>
    <row r="828" spans="2:7" ht="12.75">
      <c r="B828" s="493"/>
      <c r="C828" s="494"/>
      <c r="G828" s="87"/>
    </row>
    <row r="829" spans="2:7" ht="12.75">
      <c r="B829" s="493"/>
      <c r="C829" s="494"/>
      <c r="G829" s="87"/>
    </row>
    <row r="830" spans="2:7" ht="12.75">
      <c r="B830" s="493"/>
      <c r="C830" s="494"/>
      <c r="G830" s="87"/>
    </row>
    <row r="831" spans="2:7" ht="12.75">
      <c r="B831" s="493"/>
      <c r="C831" s="494"/>
      <c r="G831" s="87"/>
    </row>
    <row r="832" spans="2:7" ht="12.75">
      <c r="B832" s="493"/>
      <c r="C832" s="494"/>
      <c r="G832" s="87"/>
    </row>
    <row r="833" spans="2:7" ht="12.75">
      <c r="B833" s="493"/>
      <c r="C833" s="494"/>
      <c r="G833" s="87"/>
    </row>
    <row r="834" spans="2:7" ht="12.75">
      <c r="B834" s="493"/>
      <c r="C834" s="494"/>
      <c r="G834" s="87"/>
    </row>
    <row r="835" spans="2:7" ht="12.75">
      <c r="B835" s="493"/>
      <c r="C835" s="494"/>
      <c r="G835" s="87"/>
    </row>
    <row r="836" spans="2:7" ht="12.75">
      <c r="B836" s="493"/>
      <c r="C836" s="494"/>
      <c r="G836" s="87"/>
    </row>
    <row r="837" spans="2:7" ht="12.75">
      <c r="B837" s="493"/>
      <c r="C837" s="494"/>
      <c r="G837" s="87"/>
    </row>
    <row r="838" spans="2:7" ht="12.75">
      <c r="B838" s="493"/>
      <c r="C838" s="494"/>
      <c r="G838" s="87"/>
    </row>
    <row r="839" spans="2:7" ht="12.75">
      <c r="B839" s="493"/>
      <c r="C839" s="494"/>
      <c r="G839" s="87"/>
    </row>
    <row r="840" spans="2:7" ht="12.75">
      <c r="B840" s="493"/>
      <c r="C840" s="494"/>
      <c r="G840" s="87"/>
    </row>
    <row r="841" spans="2:7" ht="12.75">
      <c r="B841" s="493"/>
      <c r="C841" s="494"/>
      <c r="G841" s="87"/>
    </row>
    <row r="842" spans="2:7" ht="12.75">
      <c r="B842" s="493"/>
      <c r="C842" s="494"/>
      <c r="G842" s="87"/>
    </row>
    <row r="843" spans="2:7" ht="12.75">
      <c r="B843" s="493"/>
      <c r="C843" s="494"/>
      <c r="G843" s="87"/>
    </row>
    <row r="844" spans="2:7" ht="12.75">
      <c r="B844" s="493"/>
      <c r="C844" s="494"/>
      <c r="G844" s="87"/>
    </row>
    <row r="845" spans="2:7" ht="12.75">
      <c r="B845" s="493"/>
      <c r="C845" s="494"/>
      <c r="G845" s="87"/>
    </row>
    <row r="846" spans="2:7" ht="12.75">
      <c r="B846" s="493"/>
      <c r="C846" s="494"/>
      <c r="G846" s="87"/>
    </row>
    <row r="847" spans="2:7" ht="12.75">
      <c r="B847" s="493"/>
      <c r="C847" s="494"/>
      <c r="G847" s="87"/>
    </row>
    <row r="848" spans="2:7" ht="12.75">
      <c r="B848" s="493"/>
      <c r="C848" s="494"/>
      <c r="G848" s="87"/>
    </row>
    <row r="849" spans="2:7" ht="12.75">
      <c r="B849" s="493"/>
      <c r="C849" s="494"/>
      <c r="G849" s="87"/>
    </row>
    <row r="850" spans="2:7" ht="12.75">
      <c r="B850" s="493"/>
      <c r="C850" s="494"/>
      <c r="G850" s="87"/>
    </row>
    <row r="851" spans="2:7" ht="12.75">
      <c r="B851" s="493"/>
      <c r="C851" s="494"/>
      <c r="G851" s="87"/>
    </row>
    <row r="852" spans="2:7" ht="12.75">
      <c r="B852" s="493"/>
      <c r="C852" s="494"/>
      <c r="G852" s="87"/>
    </row>
    <row r="853" spans="2:7" ht="12.75">
      <c r="B853" s="493"/>
      <c r="C853" s="494"/>
      <c r="G853" s="87"/>
    </row>
    <row r="854" spans="2:7" ht="12.75">
      <c r="B854" s="493"/>
      <c r="C854" s="494"/>
      <c r="G854" s="87"/>
    </row>
    <row r="855" spans="2:7" ht="12.75">
      <c r="B855" s="493"/>
      <c r="C855" s="494"/>
      <c r="G855" s="87"/>
    </row>
    <row r="856" spans="2:7" ht="12.75">
      <c r="B856" s="493"/>
      <c r="C856" s="494"/>
      <c r="G856" s="87"/>
    </row>
    <row r="857" spans="2:7" ht="12.75">
      <c r="B857" s="493"/>
      <c r="C857" s="494"/>
      <c r="G857" s="87"/>
    </row>
    <row r="858" spans="2:7" ht="12.75">
      <c r="B858" s="493"/>
      <c r="C858" s="494"/>
      <c r="G858" s="87"/>
    </row>
    <row r="859" spans="2:7" ht="12.75">
      <c r="B859" s="493"/>
      <c r="C859" s="494"/>
      <c r="G859" s="87"/>
    </row>
    <row r="860" spans="2:7" ht="12.75">
      <c r="B860" s="493"/>
      <c r="C860" s="494"/>
      <c r="G860" s="87"/>
    </row>
    <row r="861" spans="2:7" ht="12.75">
      <c r="B861" s="493"/>
      <c r="C861" s="494"/>
      <c r="G861" s="87"/>
    </row>
    <row r="862" spans="2:7" ht="12.75">
      <c r="B862" s="493"/>
      <c r="C862" s="494"/>
      <c r="G862" s="87"/>
    </row>
    <row r="863" spans="2:7" ht="12.75">
      <c r="B863" s="493"/>
      <c r="C863" s="494"/>
      <c r="G863" s="87"/>
    </row>
    <row r="864" spans="2:7" ht="12.75">
      <c r="B864" s="493"/>
      <c r="C864" s="494"/>
      <c r="G864" s="87"/>
    </row>
    <row r="865" spans="2:7" ht="12.75">
      <c r="B865" s="493"/>
      <c r="C865" s="494"/>
      <c r="G865" s="87"/>
    </row>
    <row r="866" spans="2:7" ht="12.75">
      <c r="B866" s="493"/>
      <c r="C866" s="494"/>
      <c r="G866" s="87"/>
    </row>
    <row r="867" spans="2:7" ht="12.75">
      <c r="B867" s="493"/>
      <c r="C867" s="494"/>
      <c r="G867" s="87"/>
    </row>
    <row r="868" spans="2:7" ht="12.75">
      <c r="B868" s="493"/>
      <c r="C868" s="494"/>
      <c r="G868" s="87"/>
    </row>
    <row r="869" spans="2:7" ht="12.75">
      <c r="B869" s="493"/>
      <c r="C869" s="494"/>
      <c r="G869" s="87"/>
    </row>
    <row r="870" spans="2:7" ht="12.75">
      <c r="B870" s="493"/>
      <c r="C870" s="494"/>
      <c r="G870" s="87"/>
    </row>
    <row r="871" spans="2:7" ht="12.75">
      <c r="B871" s="493"/>
      <c r="C871" s="494"/>
      <c r="G871" s="87"/>
    </row>
    <row r="872" spans="2:7" ht="12.75">
      <c r="B872" s="493"/>
      <c r="C872" s="494"/>
      <c r="G872" s="87"/>
    </row>
    <row r="873" spans="2:7" ht="12.75">
      <c r="B873" s="493"/>
      <c r="C873" s="494"/>
      <c r="G873" s="87"/>
    </row>
    <row r="874" spans="2:7" ht="12.75">
      <c r="B874" s="493"/>
      <c r="C874" s="494"/>
      <c r="G874" s="87"/>
    </row>
    <row r="875" spans="2:7" ht="12.75">
      <c r="B875" s="493"/>
      <c r="C875" s="494"/>
      <c r="G875" s="87"/>
    </row>
    <row r="876" spans="2:7" ht="12.75">
      <c r="B876" s="493"/>
      <c r="C876" s="494"/>
      <c r="G876" s="87"/>
    </row>
    <row r="877" spans="2:7" ht="12.75">
      <c r="B877" s="493"/>
      <c r="C877" s="494"/>
      <c r="G877" s="87"/>
    </row>
    <row r="878" spans="2:7" ht="12.75">
      <c r="B878" s="493"/>
      <c r="C878" s="494"/>
      <c r="G878" s="87"/>
    </row>
    <row r="879" spans="2:7" ht="12.75">
      <c r="B879" s="493"/>
      <c r="C879" s="494"/>
      <c r="G879" s="87"/>
    </row>
    <row r="880" spans="2:7" ht="12.75">
      <c r="B880" s="493"/>
      <c r="C880" s="494"/>
      <c r="G880" s="87"/>
    </row>
    <row r="881" spans="2:7" ht="12.75">
      <c r="B881" s="493"/>
      <c r="C881" s="494"/>
      <c r="G881" s="87"/>
    </row>
    <row r="882" spans="2:7" ht="12.75">
      <c r="B882" s="493"/>
      <c r="C882" s="494"/>
      <c r="G882" s="87"/>
    </row>
    <row r="883" spans="2:7" ht="12.75">
      <c r="B883" s="493"/>
      <c r="C883" s="494"/>
      <c r="G883" s="87"/>
    </row>
    <row r="884" spans="2:7" ht="12.75">
      <c r="B884" s="493"/>
      <c r="C884" s="494"/>
      <c r="G884" s="87"/>
    </row>
    <row r="885" spans="2:7" ht="12.75">
      <c r="B885" s="493"/>
      <c r="C885" s="494"/>
      <c r="G885" s="87"/>
    </row>
    <row r="886" spans="2:7" ht="12.75">
      <c r="B886" s="493"/>
      <c r="C886" s="494"/>
      <c r="G886" s="87"/>
    </row>
    <row r="887" spans="2:7" ht="12.75">
      <c r="B887" s="493"/>
      <c r="C887" s="494"/>
      <c r="G887" s="87"/>
    </row>
    <row r="888" spans="2:7" ht="12.75">
      <c r="B888" s="493"/>
      <c r="C888" s="494"/>
      <c r="G888" s="87"/>
    </row>
    <row r="889" spans="2:7" ht="12.75">
      <c r="B889" s="493"/>
      <c r="C889" s="494"/>
      <c r="G889" s="87"/>
    </row>
    <row r="890" spans="2:7" ht="12.75">
      <c r="B890" s="493"/>
      <c r="C890" s="494"/>
      <c r="G890" s="87"/>
    </row>
    <row r="891" spans="2:7" ht="12.75">
      <c r="B891" s="493"/>
      <c r="C891" s="494"/>
      <c r="G891" s="87"/>
    </row>
    <row r="892" spans="2:7" ht="12.75">
      <c r="B892" s="493"/>
      <c r="C892" s="494"/>
      <c r="G892" s="87"/>
    </row>
    <row r="893" spans="2:7" ht="12.75">
      <c r="B893" s="493"/>
      <c r="C893" s="494"/>
      <c r="G893" s="87"/>
    </row>
    <row r="894" spans="2:7" ht="12.75">
      <c r="B894" s="493"/>
      <c r="C894" s="494"/>
      <c r="G894" s="87"/>
    </row>
    <row r="895" spans="2:7" ht="12.75">
      <c r="B895" s="493"/>
      <c r="C895" s="494"/>
      <c r="G895" s="87"/>
    </row>
    <row r="896" spans="2:7" ht="12.75">
      <c r="B896" s="493"/>
      <c r="C896" s="494"/>
      <c r="G896" s="87"/>
    </row>
    <row r="897" spans="2:7" ht="12.75">
      <c r="B897" s="493"/>
      <c r="C897" s="494"/>
      <c r="G897" s="87"/>
    </row>
    <row r="898" spans="2:7" ht="12.75">
      <c r="B898" s="493"/>
      <c r="C898" s="494"/>
      <c r="G898" s="87"/>
    </row>
    <row r="899" spans="2:7" ht="12.75">
      <c r="B899" s="493"/>
      <c r="C899" s="494"/>
      <c r="G899" s="87"/>
    </row>
    <row r="900" spans="2:7" ht="12.75">
      <c r="B900" s="493"/>
      <c r="C900" s="494"/>
      <c r="G900" s="87"/>
    </row>
    <row r="901" spans="2:7" ht="12.75">
      <c r="B901" s="493"/>
      <c r="C901" s="494"/>
      <c r="G901" s="87"/>
    </row>
    <row r="902" spans="2:7" ht="12.75">
      <c r="B902" s="493"/>
      <c r="C902" s="494"/>
      <c r="G902" s="87"/>
    </row>
    <row r="903" spans="2:7" ht="12.75">
      <c r="B903" s="493"/>
      <c r="C903" s="494"/>
      <c r="G903" s="87"/>
    </row>
    <row r="904" spans="2:7" ht="12.75">
      <c r="B904" s="493"/>
      <c r="C904" s="494"/>
      <c r="G904" s="87"/>
    </row>
    <row r="905" spans="2:7" ht="12.75">
      <c r="B905" s="493"/>
      <c r="C905" s="494"/>
      <c r="G905" s="87"/>
    </row>
    <row r="906" spans="2:7" ht="12.75">
      <c r="B906" s="493"/>
      <c r="C906" s="494"/>
      <c r="G906" s="87"/>
    </row>
    <row r="907" spans="2:7" ht="12.75">
      <c r="B907" s="493"/>
      <c r="C907" s="494"/>
      <c r="G907" s="87"/>
    </row>
    <row r="908" spans="2:7" ht="12.75">
      <c r="B908" s="493"/>
      <c r="C908" s="494"/>
      <c r="G908" s="87"/>
    </row>
    <row r="909" spans="2:7" ht="12.75">
      <c r="B909" s="493"/>
      <c r="C909" s="494"/>
      <c r="G909" s="87"/>
    </row>
    <row r="910" spans="2:7" ht="12.75">
      <c r="B910" s="493"/>
      <c r="C910" s="494"/>
      <c r="G910" s="87"/>
    </row>
    <row r="911" spans="2:7" ht="12.75">
      <c r="B911" s="493"/>
      <c r="C911" s="494"/>
      <c r="G911" s="87"/>
    </row>
    <row r="912" spans="2:7" ht="12.75">
      <c r="B912" s="493"/>
      <c r="C912" s="494"/>
      <c r="G912" s="87"/>
    </row>
    <row r="913" spans="2:7" ht="12.75">
      <c r="B913" s="493"/>
      <c r="C913" s="494"/>
      <c r="G913" s="87"/>
    </row>
    <row r="914" spans="2:7" ht="12.75">
      <c r="B914" s="493"/>
      <c r="C914" s="494"/>
      <c r="G914" s="87"/>
    </row>
    <row r="915" spans="2:7" ht="12.75">
      <c r="B915" s="493"/>
      <c r="C915" s="494"/>
      <c r="G915" s="87"/>
    </row>
    <row r="916" spans="2:7" ht="12.75">
      <c r="B916" s="493"/>
      <c r="C916" s="494"/>
      <c r="G916" s="87"/>
    </row>
    <row r="917" spans="2:7" ht="12.75">
      <c r="B917" s="493"/>
      <c r="C917" s="494"/>
      <c r="G917" s="87"/>
    </row>
    <row r="918" ht="12.75">
      <c r="G918" s="87"/>
    </row>
    <row r="919" ht="12.75">
      <c r="G919" s="87"/>
    </row>
    <row r="920" ht="12.75">
      <c r="G920" s="87"/>
    </row>
    <row r="921" ht="12.75">
      <c r="G921" s="87"/>
    </row>
    <row r="922" ht="12.75">
      <c r="G922" s="87"/>
    </row>
    <row r="923" ht="12.75">
      <c r="G923" s="87"/>
    </row>
    <row r="924" ht="12.75">
      <c r="G924" s="87"/>
    </row>
    <row r="925" ht="12.75">
      <c r="G925" s="87"/>
    </row>
    <row r="926" ht="12.75">
      <c r="G926" s="87"/>
    </row>
    <row r="927" ht="12.75">
      <c r="G927" s="87"/>
    </row>
    <row r="928" ht="12.75">
      <c r="G928" s="87"/>
    </row>
    <row r="929" ht="12.75">
      <c r="G929" s="87"/>
    </row>
    <row r="930" ht="12.75">
      <c r="G930" s="87"/>
    </row>
    <row r="931" ht="12.75">
      <c r="G931" s="87"/>
    </row>
    <row r="932" ht="12.75">
      <c r="G932" s="87"/>
    </row>
    <row r="933" ht="12.75">
      <c r="G933" s="87"/>
    </row>
    <row r="934" ht="12.75">
      <c r="G934" s="87"/>
    </row>
    <row r="935" ht="12.75">
      <c r="G935" s="87"/>
    </row>
    <row r="936" ht="12.75">
      <c r="G936" s="87"/>
    </row>
    <row r="937" ht="12.75">
      <c r="G937" s="87"/>
    </row>
    <row r="938" ht="12.75">
      <c r="G938" s="87"/>
    </row>
    <row r="939" ht="12.75">
      <c r="G939" s="87"/>
    </row>
    <row r="940" ht="12.75">
      <c r="G940" s="87"/>
    </row>
    <row r="941" ht="12.75">
      <c r="G941" s="87"/>
    </row>
    <row r="942" ht="12.75">
      <c r="G942" s="87"/>
    </row>
    <row r="943" ht="12.75">
      <c r="G943" s="87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3937007874015748" top="0.7086614173228347" bottom="0.5905511811023623" header="0.11811023622047245" footer="0.31496062992125984"/>
  <pageSetup firstPageNumber="28" useFirstPageNumber="1" horizontalDpi="1200" verticalDpi="1200" orientation="portrait" paperSize="9" scale="82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2"/>
  <dimension ref="A1:DP289"/>
  <sheetViews>
    <sheetView zoomScaleSheetLayoutView="100" workbookViewId="0" topLeftCell="A1">
      <selection activeCell="A4" sqref="A4:D4"/>
    </sheetView>
  </sheetViews>
  <sheetFormatPr defaultColWidth="9.140625" defaultRowHeight="17.25" customHeight="1"/>
  <cols>
    <col min="1" max="1" width="9.00390625" style="496" customWidth="1"/>
    <col min="2" max="2" width="55.00390625" style="502" customWidth="1"/>
    <col min="3" max="3" width="13.7109375" style="502" customWidth="1"/>
    <col min="4" max="4" width="13.7109375" style="400" customWidth="1"/>
    <col min="5" max="120" width="9.140625" style="94" customWidth="1"/>
    <col min="121" max="16384" width="9.140625" style="259" customWidth="1"/>
  </cols>
  <sheetData>
    <row r="1" spans="1:46" ht="55.5" customHeight="1">
      <c r="A1" s="1078"/>
      <c r="B1" s="1078"/>
      <c r="C1" s="1078"/>
      <c r="D1" s="1078"/>
      <c r="E1" s="495"/>
      <c r="F1" s="495"/>
      <c r="G1" s="495"/>
      <c r="H1" s="495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</row>
    <row r="2" spans="1:120" ht="12.75" customHeight="1">
      <c r="A2" s="1076" t="s">
        <v>1132</v>
      </c>
      <c r="B2" s="1076"/>
      <c r="C2" s="1076"/>
      <c r="D2" s="1076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88"/>
      <c r="CI2" s="488"/>
      <c r="CJ2" s="488"/>
      <c r="CK2" s="488"/>
      <c r="CL2" s="488"/>
      <c r="CM2" s="488"/>
      <c r="CN2" s="488"/>
      <c r="CO2" s="488"/>
      <c r="CP2" s="488"/>
      <c r="CQ2" s="488"/>
      <c r="CR2" s="488"/>
      <c r="CS2" s="488"/>
      <c r="CT2" s="488"/>
      <c r="CU2" s="488"/>
      <c r="CV2" s="488"/>
      <c r="CW2" s="488"/>
      <c r="CX2" s="488"/>
      <c r="CY2" s="488"/>
      <c r="CZ2" s="488"/>
      <c r="DA2" s="488"/>
      <c r="DB2" s="488"/>
      <c r="DC2" s="488"/>
      <c r="DD2" s="488"/>
      <c r="DE2" s="488"/>
      <c r="DF2" s="488"/>
      <c r="DG2" s="488"/>
      <c r="DH2" s="488"/>
      <c r="DI2" s="488"/>
      <c r="DJ2" s="488"/>
      <c r="DK2" s="488"/>
      <c r="DL2" s="488"/>
      <c r="DM2" s="488"/>
      <c r="DN2" s="488"/>
      <c r="DO2" s="488"/>
      <c r="DP2" s="488"/>
    </row>
    <row r="3" spans="1:4" s="488" customFormat="1" ht="25.5" customHeight="1">
      <c r="A3" s="1075" t="s">
        <v>1133</v>
      </c>
      <c r="B3" s="1075"/>
      <c r="C3" s="1075"/>
      <c r="D3" s="1075"/>
    </row>
    <row r="4" spans="1:120" s="3" customFormat="1" ht="18.75" customHeight="1">
      <c r="A4" s="1089" t="s">
        <v>660</v>
      </c>
      <c r="B4" s="1089"/>
      <c r="C4" s="1089"/>
      <c r="D4" s="108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</row>
    <row r="5" spans="1:120" s="3" customFormat="1" ht="15.75" customHeight="1">
      <c r="A5" s="1073" t="s">
        <v>1329</v>
      </c>
      <c r="B5" s="1073"/>
      <c r="C5" s="1073"/>
      <c r="D5" s="107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</row>
    <row r="6" spans="1:120" s="5" customFormat="1" ht="12.75">
      <c r="A6" s="1074" t="s">
        <v>1136</v>
      </c>
      <c r="B6" s="1074"/>
      <c r="C6" s="1074"/>
      <c r="D6" s="107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</row>
    <row r="7" spans="1:120" s="5" customFormat="1" ht="12.75">
      <c r="A7" s="9" t="s">
        <v>1137</v>
      </c>
      <c r="B7" s="10"/>
      <c r="C7" s="6"/>
      <c r="D7" s="118" t="s">
        <v>363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</row>
    <row r="8" spans="1:120" s="110" customFormat="1" ht="14.25" customHeight="1">
      <c r="A8" s="496"/>
      <c r="B8" s="497"/>
      <c r="C8" s="498"/>
      <c r="D8" s="499" t="s">
        <v>661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4" ht="18" customHeight="1">
      <c r="A9" s="501"/>
      <c r="D9" s="389" t="s">
        <v>1167</v>
      </c>
    </row>
    <row r="10" spans="1:4" ht="51">
      <c r="A10" s="124" t="s">
        <v>366</v>
      </c>
      <c r="B10" s="260" t="s">
        <v>1140</v>
      </c>
      <c r="C10" s="261" t="s">
        <v>662</v>
      </c>
      <c r="D10" s="260" t="s">
        <v>1172</v>
      </c>
    </row>
    <row r="11" spans="1:120" s="505" customFormat="1" ht="11.25">
      <c r="A11" s="503">
        <v>1</v>
      </c>
      <c r="B11" s="503">
        <v>2</v>
      </c>
      <c r="C11" s="410">
        <v>3</v>
      </c>
      <c r="D11" s="410">
        <v>4</v>
      </c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</row>
    <row r="12" spans="1:4" ht="12.75" customHeight="1">
      <c r="A12" s="506"/>
      <c r="B12" s="507" t="s">
        <v>663</v>
      </c>
      <c r="C12" s="306">
        <v>803102</v>
      </c>
      <c r="D12" s="61">
        <v>61119</v>
      </c>
    </row>
    <row r="13" spans="1:4" ht="12.75" customHeight="1">
      <c r="A13" s="508" t="s">
        <v>664</v>
      </c>
      <c r="B13" s="278" t="s">
        <v>665</v>
      </c>
      <c r="C13" s="308">
        <v>147499</v>
      </c>
      <c r="D13" s="66">
        <v>3143</v>
      </c>
    </row>
    <row r="14" spans="1:4" ht="38.25" customHeight="1" hidden="1">
      <c r="A14" s="508" t="s">
        <v>666</v>
      </c>
      <c r="B14" s="278" t="s">
        <v>667</v>
      </c>
      <c r="C14" s="308"/>
      <c r="D14" s="509">
        <v>0</v>
      </c>
    </row>
    <row r="15" spans="1:4" ht="12.75" customHeight="1">
      <c r="A15" s="508" t="s">
        <v>668</v>
      </c>
      <c r="B15" s="278" t="s">
        <v>669</v>
      </c>
      <c r="C15" s="308">
        <v>60793</v>
      </c>
      <c r="D15" s="66">
        <v>-28494</v>
      </c>
    </row>
    <row r="16" spans="1:4" ht="25.5" customHeight="1" hidden="1">
      <c r="A16" s="508" t="s">
        <v>670</v>
      </c>
      <c r="B16" s="278" t="s">
        <v>671</v>
      </c>
      <c r="C16" s="308"/>
      <c r="D16" s="66">
        <v>0</v>
      </c>
    </row>
    <row r="17" spans="1:4" ht="12.75" customHeight="1">
      <c r="A17" s="508" t="s">
        <v>672</v>
      </c>
      <c r="B17" s="269" t="s">
        <v>673</v>
      </c>
      <c r="C17" s="308">
        <v>499566</v>
      </c>
      <c r="D17" s="66">
        <v>80383</v>
      </c>
    </row>
    <row r="18" spans="1:4" ht="12.75" customHeight="1">
      <c r="A18" s="508" t="s">
        <v>674</v>
      </c>
      <c r="B18" s="269" t="s">
        <v>675</v>
      </c>
      <c r="C18" s="308">
        <v>95244</v>
      </c>
      <c r="D18" s="66">
        <v>6087</v>
      </c>
    </row>
    <row r="19" spans="1:4" ht="12.75" customHeight="1">
      <c r="A19" s="508"/>
      <c r="B19" s="269"/>
      <c r="C19" s="308"/>
      <c r="D19" s="509"/>
    </row>
    <row r="20" spans="1:4" ht="12.75" customHeight="1">
      <c r="A20" s="506"/>
      <c r="B20" s="272" t="s">
        <v>676</v>
      </c>
      <c r="C20" s="151">
        <v>1052476</v>
      </c>
      <c r="D20" s="61">
        <v>255129.26</v>
      </c>
    </row>
    <row r="21" spans="1:120" s="86" customFormat="1" ht="12.75" customHeight="1">
      <c r="A21" s="274" t="s">
        <v>156</v>
      </c>
      <c r="B21" s="133" t="s">
        <v>157</v>
      </c>
      <c r="C21" s="151">
        <v>1016944</v>
      </c>
      <c r="D21" s="61">
        <v>249605.26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pans="1:120" s="155" customFormat="1" ht="12.75" customHeight="1">
      <c r="A22" s="133" t="s">
        <v>158</v>
      </c>
      <c r="B22" s="133" t="s">
        <v>159</v>
      </c>
      <c r="C22" s="151">
        <v>999860</v>
      </c>
      <c r="D22" s="61">
        <v>247177.26</v>
      </c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0"/>
      <c r="DJ22" s="510"/>
      <c r="DK22" s="510"/>
      <c r="DL22" s="510"/>
      <c r="DM22" s="510"/>
      <c r="DN22" s="510"/>
      <c r="DO22" s="510"/>
      <c r="DP22" s="510"/>
    </row>
    <row r="23" spans="1:120" s="86" customFormat="1" ht="12.75" customHeight="1">
      <c r="A23" s="144">
        <v>1000</v>
      </c>
      <c r="B23" s="146" t="s">
        <v>160</v>
      </c>
      <c r="C23" s="281">
        <v>313074</v>
      </c>
      <c r="D23" s="66">
        <v>53219.26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</row>
    <row r="24" spans="1:120" s="86" customFormat="1" ht="12.75" customHeight="1">
      <c r="A24" s="279">
        <v>1100</v>
      </c>
      <c r="B24" s="146" t="s">
        <v>161</v>
      </c>
      <c r="C24" s="281">
        <v>263660</v>
      </c>
      <c r="D24" s="66">
        <v>45567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</row>
    <row r="25" spans="1:120" s="86" customFormat="1" ht="25.5" customHeight="1">
      <c r="A25" s="279">
        <v>1200</v>
      </c>
      <c r="B25" s="511" t="s">
        <v>677</v>
      </c>
      <c r="C25" s="281">
        <v>49414</v>
      </c>
      <c r="D25" s="66">
        <v>7652.26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120" s="86" customFormat="1" ht="12.75" customHeight="1">
      <c r="A26" s="144">
        <v>2000</v>
      </c>
      <c r="B26" s="146" t="s">
        <v>163</v>
      </c>
      <c r="C26" s="281">
        <v>686786</v>
      </c>
      <c r="D26" s="66">
        <v>193958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</row>
    <row r="27" spans="1:120" s="86" customFormat="1" ht="12.75" customHeight="1">
      <c r="A27" s="279">
        <v>2100</v>
      </c>
      <c r="B27" s="146" t="s">
        <v>164</v>
      </c>
      <c r="C27" s="281">
        <v>186097</v>
      </c>
      <c r="D27" s="66">
        <v>44344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</row>
    <row r="28" spans="1:120" s="86" customFormat="1" ht="12.75" customHeight="1">
      <c r="A28" s="279">
        <v>2200</v>
      </c>
      <c r="B28" s="146" t="s">
        <v>165</v>
      </c>
      <c r="C28" s="281">
        <v>395818</v>
      </c>
      <c r="D28" s="66">
        <v>113046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</row>
    <row r="29" spans="1:120" s="86" customFormat="1" ht="25.5" customHeight="1">
      <c r="A29" s="279">
        <v>2300</v>
      </c>
      <c r="B29" s="277" t="s">
        <v>678</v>
      </c>
      <c r="C29" s="281">
        <v>100938</v>
      </c>
      <c r="D29" s="66">
        <v>36428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</row>
    <row r="30" spans="1:120" s="86" customFormat="1" ht="12.75" customHeight="1" hidden="1">
      <c r="A30" s="279">
        <v>2400</v>
      </c>
      <c r="B30" s="146" t="s">
        <v>375</v>
      </c>
      <c r="C30" s="281">
        <v>0</v>
      </c>
      <c r="D30" s="66">
        <v>0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s="86" customFormat="1" ht="12.75" customHeight="1" hidden="1">
      <c r="A31" s="279">
        <v>2500</v>
      </c>
      <c r="B31" s="146" t="s">
        <v>168</v>
      </c>
      <c r="C31" s="281">
        <v>0</v>
      </c>
      <c r="D31" s="66">
        <v>0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</row>
    <row r="32" spans="1:120" s="86" customFormat="1" ht="51" customHeight="1" hidden="1">
      <c r="A32" s="279">
        <v>2600</v>
      </c>
      <c r="B32" s="269" t="s">
        <v>376</v>
      </c>
      <c r="C32" s="281">
        <v>0</v>
      </c>
      <c r="D32" s="66">
        <v>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</row>
    <row r="33" spans="1:120" s="86" customFormat="1" ht="25.5" customHeight="1" hidden="1">
      <c r="A33" s="279">
        <v>2700</v>
      </c>
      <c r="B33" s="269" t="s">
        <v>377</v>
      </c>
      <c r="C33" s="281">
        <v>0</v>
      </c>
      <c r="D33" s="66">
        <v>0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120" s="86" customFormat="1" ht="13.5" customHeight="1">
      <c r="A34" s="279">
        <v>2400</v>
      </c>
      <c r="B34" s="146" t="s">
        <v>375</v>
      </c>
      <c r="C34" s="281">
        <v>126</v>
      </c>
      <c r="D34" s="66">
        <v>90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spans="1:120" s="86" customFormat="1" ht="15.75" customHeight="1">
      <c r="A35" s="279">
        <v>2500</v>
      </c>
      <c r="B35" s="146" t="s">
        <v>168</v>
      </c>
      <c r="C35" s="281">
        <v>1830</v>
      </c>
      <c r="D35" s="66">
        <v>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</row>
    <row r="36" spans="1:120" s="86" customFormat="1" ht="24" customHeight="1">
      <c r="A36" s="279">
        <v>2800</v>
      </c>
      <c r="B36" s="269" t="s">
        <v>679</v>
      </c>
      <c r="C36" s="281">
        <v>1927</v>
      </c>
      <c r="D36" s="66">
        <v>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</row>
    <row r="37" spans="1:120" s="155" customFormat="1" ht="12.75" customHeight="1">
      <c r="A37" s="512" t="s">
        <v>177</v>
      </c>
      <c r="B37" s="147" t="s">
        <v>178</v>
      </c>
      <c r="C37" s="151">
        <v>16722</v>
      </c>
      <c r="D37" s="273">
        <v>2428</v>
      </c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0"/>
      <c r="DD37" s="510"/>
      <c r="DE37" s="510"/>
      <c r="DF37" s="510"/>
      <c r="DG37" s="510"/>
      <c r="DH37" s="510"/>
      <c r="DI37" s="510"/>
      <c r="DJ37" s="510"/>
      <c r="DK37" s="510"/>
      <c r="DL37" s="510"/>
      <c r="DM37" s="510"/>
      <c r="DN37" s="510"/>
      <c r="DO37" s="510"/>
      <c r="DP37" s="510"/>
    </row>
    <row r="38" spans="1:120" s="86" customFormat="1" ht="12.75" hidden="1">
      <c r="A38" s="144">
        <v>3000</v>
      </c>
      <c r="B38" s="146" t="s">
        <v>179</v>
      </c>
      <c r="C38" s="281">
        <v>0</v>
      </c>
      <c r="D38" s="509">
        <v>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</row>
    <row r="39" spans="1:4" s="86" customFormat="1" ht="25.5" hidden="1">
      <c r="A39" s="279">
        <v>3200</v>
      </c>
      <c r="B39" s="269" t="s">
        <v>181</v>
      </c>
      <c r="C39" s="281">
        <v>0</v>
      </c>
      <c r="D39" s="509">
        <v>0</v>
      </c>
    </row>
    <row r="40" spans="1:120" s="86" customFormat="1" ht="12.75" hidden="1">
      <c r="A40" s="279">
        <v>3400</v>
      </c>
      <c r="B40" s="146" t="s">
        <v>380</v>
      </c>
      <c r="C40" s="281">
        <v>0</v>
      </c>
      <c r="D40" s="509">
        <v>0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86" customFormat="1" ht="12.75" hidden="1">
      <c r="A41" s="279">
        <v>3900</v>
      </c>
      <c r="B41" s="146" t="s">
        <v>381</v>
      </c>
      <c r="C41" s="281">
        <v>0</v>
      </c>
      <c r="D41" s="509">
        <v>0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</row>
    <row r="42" spans="1:120" s="86" customFormat="1" ht="12.75">
      <c r="A42" s="144">
        <v>3000</v>
      </c>
      <c r="B42" s="146" t="s">
        <v>274</v>
      </c>
      <c r="C42" s="281">
        <v>1161</v>
      </c>
      <c r="D42" s="509">
        <v>1161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</row>
    <row r="43" spans="1:120" s="86" customFormat="1" ht="12.75" customHeight="1">
      <c r="A43" s="144">
        <v>6000</v>
      </c>
      <c r="B43" s="146" t="s">
        <v>186</v>
      </c>
      <c r="C43" s="281">
        <v>15561</v>
      </c>
      <c r="D43" s="66">
        <v>1267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</row>
    <row r="44" spans="1:120" s="86" customFormat="1" ht="12.75" customHeight="1">
      <c r="A44" s="279">
        <v>6200</v>
      </c>
      <c r="B44" s="146" t="s">
        <v>382</v>
      </c>
      <c r="C44" s="281">
        <v>15561</v>
      </c>
      <c r="D44" s="66">
        <v>1267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</row>
    <row r="45" spans="1:120" s="86" customFormat="1" ht="12.75" customHeight="1" hidden="1">
      <c r="A45" s="279">
        <v>6400</v>
      </c>
      <c r="B45" s="146" t="s">
        <v>388</v>
      </c>
      <c r="C45" s="281">
        <v>0</v>
      </c>
      <c r="D45" s="66">
        <v>0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</row>
    <row r="46" spans="1:120" s="86" customFormat="1" ht="38.25">
      <c r="A46" s="133">
        <v>1.4</v>
      </c>
      <c r="B46" s="167" t="s">
        <v>680</v>
      </c>
      <c r="C46" s="281">
        <v>362</v>
      </c>
      <c r="D46" s="66">
        <v>0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</row>
    <row r="47" spans="1:120" s="86" customFormat="1" ht="12.75">
      <c r="A47" s="279">
        <v>7600</v>
      </c>
      <c r="B47" s="146" t="s">
        <v>681</v>
      </c>
      <c r="C47" s="281">
        <v>362</v>
      </c>
      <c r="D47" s="66">
        <v>0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</row>
    <row r="48" spans="1:120" s="86" customFormat="1" ht="12.75" customHeight="1">
      <c r="A48" s="274" t="s">
        <v>199</v>
      </c>
      <c r="B48" s="147" t="s">
        <v>200</v>
      </c>
      <c r="C48" s="151">
        <v>35532</v>
      </c>
      <c r="D48" s="61">
        <v>5524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</row>
    <row r="49" spans="1:120" s="155" customFormat="1" ht="12.75" customHeight="1">
      <c r="A49" s="133" t="s">
        <v>201</v>
      </c>
      <c r="B49" s="133" t="s">
        <v>682</v>
      </c>
      <c r="C49" s="151">
        <v>35532</v>
      </c>
      <c r="D49" s="61">
        <v>5524</v>
      </c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0"/>
      <c r="BW49" s="510"/>
      <c r="BX49" s="510"/>
      <c r="BY49" s="510"/>
      <c r="BZ49" s="510"/>
      <c r="CA49" s="510"/>
      <c r="CB49" s="510"/>
      <c r="CC49" s="510"/>
      <c r="CD49" s="510"/>
      <c r="CE49" s="510"/>
      <c r="CF49" s="510"/>
      <c r="CG49" s="510"/>
      <c r="CH49" s="510"/>
      <c r="CI49" s="510"/>
      <c r="CJ49" s="510"/>
      <c r="CK49" s="510"/>
      <c r="CL49" s="510"/>
      <c r="CM49" s="510"/>
      <c r="CN49" s="510"/>
      <c r="CO49" s="510"/>
      <c r="CP49" s="510"/>
      <c r="CQ49" s="510"/>
      <c r="CR49" s="510"/>
      <c r="CS49" s="510"/>
      <c r="CT49" s="510"/>
      <c r="CU49" s="510"/>
      <c r="CV49" s="510"/>
      <c r="CW49" s="510"/>
      <c r="CX49" s="510"/>
      <c r="CY49" s="510"/>
      <c r="CZ49" s="510"/>
      <c r="DA49" s="510"/>
      <c r="DB49" s="510"/>
      <c r="DC49" s="510"/>
      <c r="DD49" s="510"/>
      <c r="DE49" s="510"/>
      <c r="DF49" s="510"/>
      <c r="DG49" s="510"/>
      <c r="DH49" s="510"/>
      <c r="DI49" s="510"/>
      <c r="DJ49" s="510"/>
      <c r="DK49" s="510"/>
      <c r="DL49" s="510"/>
      <c r="DM49" s="510"/>
      <c r="DN49" s="510"/>
      <c r="DO49" s="510"/>
      <c r="DP49" s="510"/>
    </row>
    <row r="50" spans="1:120" s="86" customFormat="1" ht="12.75" customHeight="1">
      <c r="A50" s="279">
        <v>5100</v>
      </c>
      <c r="B50" s="146" t="s">
        <v>203</v>
      </c>
      <c r="C50" s="281">
        <v>1522</v>
      </c>
      <c r="D50" s="66">
        <v>0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1:120" s="86" customFormat="1" ht="12.75" customHeight="1">
      <c r="A51" s="279">
        <v>5200</v>
      </c>
      <c r="B51" s="146" t="s">
        <v>204</v>
      </c>
      <c r="C51" s="281">
        <v>34011</v>
      </c>
      <c r="D51" s="66">
        <v>5525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</row>
    <row r="52" spans="1:120" s="86" customFormat="1" ht="39.75" customHeight="1" hidden="1">
      <c r="A52" s="279">
        <v>5800</v>
      </c>
      <c r="B52" s="269" t="s">
        <v>389</v>
      </c>
      <c r="C52" s="281">
        <v>0</v>
      </c>
      <c r="D52" s="509">
        <v>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</row>
    <row r="53" spans="1:120" s="86" customFormat="1" ht="12.75" customHeight="1">
      <c r="A53" s="291"/>
      <c r="B53" s="133" t="s">
        <v>1151</v>
      </c>
      <c r="C53" s="151">
        <v>-249374</v>
      </c>
      <c r="D53" s="61">
        <v>-194010.26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</row>
    <row r="54" spans="1:120" s="86" customFormat="1" ht="12.75" customHeight="1">
      <c r="A54" s="513"/>
      <c r="B54" s="133" t="s">
        <v>1152</v>
      </c>
      <c r="C54" s="151">
        <v>249374</v>
      </c>
      <c r="D54" s="61">
        <v>194010.26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</row>
    <row r="55" spans="1:120" s="86" customFormat="1" ht="12.75" customHeight="1">
      <c r="A55" s="292" t="s">
        <v>683</v>
      </c>
      <c r="B55" s="293" t="s">
        <v>258</v>
      </c>
      <c r="C55" s="281">
        <v>249374</v>
      </c>
      <c r="D55" s="66">
        <v>194010.26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</row>
    <row r="56" spans="1:120" s="86" customFormat="1" ht="12.75" customHeight="1">
      <c r="A56" s="292"/>
      <c r="B56" s="293"/>
      <c r="C56" s="281"/>
      <c r="D56" s="509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:4" ht="12.75" customHeight="1">
      <c r="A57" s="506"/>
      <c r="B57" s="272" t="s">
        <v>219</v>
      </c>
      <c r="C57" s="151">
        <v>1052476</v>
      </c>
      <c r="D57" s="273">
        <v>255129</v>
      </c>
    </row>
    <row r="58" spans="1:4" ht="12.75">
      <c r="A58" s="514" t="s">
        <v>220</v>
      </c>
      <c r="B58" s="139" t="s">
        <v>221</v>
      </c>
      <c r="C58" s="271">
        <v>157958</v>
      </c>
      <c r="D58" s="271">
        <v>50718</v>
      </c>
    </row>
    <row r="59" spans="1:21" s="299" customFormat="1" ht="12.75" hidden="1">
      <c r="A59" s="514" t="s">
        <v>222</v>
      </c>
      <c r="B59" s="513" t="s">
        <v>223</v>
      </c>
      <c r="C59" s="271"/>
      <c r="D59" s="271">
        <v>0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120" s="301" customFormat="1" ht="12.75">
      <c r="A60" s="514" t="s">
        <v>224</v>
      </c>
      <c r="B60" s="157" t="s">
        <v>225</v>
      </c>
      <c r="C60" s="271">
        <v>30829</v>
      </c>
      <c r="D60" s="271">
        <v>2742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5"/>
      <c r="CX60" s="515"/>
      <c r="CY60" s="515"/>
      <c r="CZ60" s="515"/>
      <c r="DA60" s="515"/>
      <c r="DB60" s="515"/>
      <c r="DC60" s="515"/>
      <c r="DD60" s="515"/>
      <c r="DE60" s="515"/>
      <c r="DF60" s="515"/>
      <c r="DG60" s="515"/>
      <c r="DH60" s="515"/>
      <c r="DI60" s="515"/>
      <c r="DJ60" s="515"/>
      <c r="DK60" s="515"/>
      <c r="DL60" s="515"/>
      <c r="DM60" s="515"/>
      <c r="DN60" s="515"/>
      <c r="DO60" s="515"/>
      <c r="DP60" s="515"/>
    </row>
    <row r="61" spans="1:120" s="301" customFormat="1" ht="12.75">
      <c r="A61" s="514" t="s">
        <v>226</v>
      </c>
      <c r="B61" s="513" t="s">
        <v>227</v>
      </c>
      <c r="C61" s="271">
        <v>178805</v>
      </c>
      <c r="D61" s="271">
        <v>13795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5"/>
      <c r="CW61" s="515"/>
      <c r="CX61" s="515"/>
      <c r="CY61" s="515"/>
      <c r="CZ61" s="515"/>
      <c r="DA61" s="515"/>
      <c r="DB61" s="515"/>
      <c r="DC61" s="515"/>
      <c r="DD61" s="515"/>
      <c r="DE61" s="515"/>
      <c r="DF61" s="515"/>
      <c r="DG61" s="515"/>
      <c r="DH61" s="515"/>
      <c r="DI61" s="515"/>
      <c r="DJ61" s="515"/>
      <c r="DK61" s="515"/>
      <c r="DL61" s="515"/>
      <c r="DM61" s="515"/>
      <c r="DN61" s="515"/>
      <c r="DO61" s="515"/>
      <c r="DP61" s="515"/>
    </row>
    <row r="62" spans="1:120" s="301" customFormat="1" ht="12.75">
      <c r="A62" s="514" t="s">
        <v>228</v>
      </c>
      <c r="B62" s="513" t="s">
        <v>229</v>
      </c>
      <c r="C62" s="271">
        <v>30106</v>
      </c>
      <c r="D62" s="271">
        <v>15490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515"/>
      <c r="CL62" s="515"/>
      <c r="CM62" s="515"/>
      <c r="CN62" s="515"/>
      <c r="CO62" s="515"/>
      <c r="CP62" s="515"/>
      <c r="CQ62" s="515"/>
      <c r="CR62" s="515"/>
      <c r="CS62" s="515"/>
      <c r="CT62" s="515"/>
      <c r="CU62" s="515"/>
      <c r="CV62" s="515"/>
      <c r="CW62" s="515"/>
      <c r="CX62" s="515"/>
      <c r="CY62" s="515"/>
      <c r="CZ62" s="515"/>
      <c r="DA62" s="515"/>
      <c r="DB62" s="515"/>
      <c r="DC62" s="515"/>
      <c r="DD62" s="515"/>
      <c r="DE62" s="515"/>
      <c r="DF62" s="515"/>
      <c r="DG62" s="515"/>
      <c r="DH62" s="515"/>
      <c r="DI62" s="515"/>
      <c r="DJ62" s="515"/>
      <c r="DK62" s="515"/>
      <c r="DL62" s="515"/>
      <c r="DM62" s="515"/>
      <c r="DN62" s="515"/>
      <c r="DO62" s="515"/>
      <c r="DP62" s="515"/>
    </row>
    <row r="63" spans="1:120" s="301" customFormat="1" ht="12" customHeight="1">
      <c r="A63" s="514" t="s">
        <v>230</v>
      </c>
      <c r="B63" s="157" t="s">
        <v>231</v>
      </c>
      <c r="C63" s="271">
        <v>40073</v>
      </c>
      <c r="D63" s="271">
        <v>7571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515"/>
      <c r="CL63" s="515"/>
      <c r="CM63" s="515"/>
      <c r="CN63" s="515"/>
      <c r="CO63" s="515"/>
      <c r="CP63" s="515"/>
      <c r="CQ63" s="515"/>
      <c r="CR63" s="515"/>
      <c r="CS63" s="515"/>
      <c r="CT63" s="515"/>
      <c r="CU63" s="515"/>
      <c r="CV63" s="515"/>
      <c r="CW63" s="515"/>
      <c r="CX63" s="515"/>
      <c r="CY63" s="515"/>
      <c r="CZ63" s="515"/>
      <c r="DA63" s="515"/>
      <c r="DB63" s="515"/>
      <c r="DC63" s="515"/>
      <c r="DD63" s="515"/>
      <c r="DE63" s="515"/>
      <c r="DF63" s="515"/>
      <c r="DG63" s="515"/>
      <c r="DH63" s="515"/>
      <c r="DI63" s="515"/>
      <c r="DJ63" s="515"/>
      <c r="DK63" s="515"/>
      <c r="DL63" s="515"/>
      <c r="DM63" s="515"/>
      <c r="DN63" s="515"/>
      <c r="DO63" s="515"/>
      <c r="DP63" s="515"/>
    </row>
    <row r="64" spans="1:120" s="301" customFormat="1" ht="12.75">
      <c r="A64" s="514" t="s">
        <v>232</v>
      </c>
      <c r="B64" s="513" t="s">
        <v>233</v>
      </c>
      <c r="C64" s="271">
        <v>69389</v>
      </c>
      <c r="D64" s="271">
        <v>18853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515"/>
      <c r="CL64" s="515"/>
      <c r="CM64" s="515"/>
      <c r="CN64" s="515"/>
      <c r="CO64" s="515"/>
      <c r="CP64" s="515"/>
      <c r="CQ64" s="515"/>
      <c r="CR64" s="515"/>
      <c r="CS64" s="515"/>
      <c r="CT64" s="515"/>
      <c r="CU64" s="515"/>
      <c r="CV64" s="515"/>
      <c r="CW64" s="515"/>
      <c r="CX64" s="515"/>
      <c r="CY64" s="515"/>
      <c r="CZ64" s="515"/>
      <c r="DA64" s="515"/>
      <c r="DB64" s="515"/>
      <c r="DC64" s="515"/>
      <c r="DD64" s="515"/>
      <c r="DE64" s="515"/>
      <c r="DF64" s="515"/>
      <c r="DG64" s="515"/>
      <c r="DH64" s="515"/>
      <c r="DI64" s="515"/>
      <c r="DJ64" s="515"/>
      <c r="DK64" s="515"/>
      <c r="DL64" s="515"/>
      <c r="DM64" s="515"/>
      <c r="DN64" s="515"/>
      <c r="DO64" s="515"/>
      <c r="DP64" s="515"/>
    </row>
    <row r="65" spans="1:120" s="302" customFormat="1" ht="12.75">
      <c r="A65" s="514" t="s">
        <v>234</v>
      </c>
      <c r="B65" s="513" t="s">
        <v>235</v>
      </c>
      <c r="C65" s="271">
        <v>257758</v>
      </c>
      <c r="D65" s="271">
        <v>85663</v>
      </c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</row>
    <row r="66" spans="1:120" s="302" customFormat="1" ht="12.75">
      <c r="A66" s="514" t="s">
        <v>236</v>
      </c>
      <c r="B66" s="513" t="s">
        <v>237</v>
      </c>
      <c r="C66" s="271">
        <v>245712</v>
      </c>
      <c r="D66" s="271">
        <v>50901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</row>
    <row r="67" spans="1:120" s="302" customFormat="1" ht="12" customHeight="1">
      <c r="A67" s="514" t="s">
        <v>238</v>
      </c>
      <c r="B67" s="513" t="s">
        <v>239</v>
      </c>
      <c r="C67" s="271">
        <v>41846</v>
      </c>
      <c r="D67" s="271">
        <v>9396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</row>
    <row r="68" spans="1:21" s="299" customFormat="1" ht="12.75" hidden="1">
      <c r="A68" s="516"/>
      <c r="B68" s="269"/>
      <c r="C68" s="271"/>
      <c r="D68" s="142">
        <v>0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4" ht="15" customHeight="1" hidden="1">
      <c r="A69" s="268"/>
      <c r="B69" s="517" t="s">
        <v>684</v>
      </c>
      <c r="C69" s="274"/>
      <c r="D69" s="142">
        <v>0</v>
      </c>
    </row>
    <row r="70" spans="1:4" ht="25.5" customHeight="1" hidden="1">
      <c r="A70" s="508"/>
      <c r="B70" s="518" t="s">
        <v>685</v>
      </c>
      <c r="C70" s="135">
        <v>0</v>
      </c>
      <c r="D70" s="142">
        <v>0</v>
      </c>
    </row>
    <row r="71" spans="1:4" ht="12.75" customHeight="1" hidden="1">
      <c r="A71" s="508"/>
      <c r="B71" s="518" t="s">
        <v>246</v>
      </c>
      <c r="C71" s="135">
        <v>0</v>
      </c>
      <c r="D71" s="142">
        <v>0</v>
      </c>
    </row>
    <row r="72" spans="1:4" ht="12.75" customHeight="1" hidden="1">
      <c r="A72" s="268" t="s">
        <v>156</v>
      </c>
      <c r="B72" s="511" t="s">
        <v>686</v>
      </c>
      <c r="C72" s="142">
        <v>0</v>
      </c>
      <c r="D72" s="142">
        <v>0</v>
      </c>
    </row>
    <row r="73" spans="1:4" ht="12.75" customHeight="1" hidden="1">
      <c r="A73" s="276" t="s">
        <v>158</v>
      </c>
      <c r="B73" s="511" t="s">
        <v>687</v>
      </c>
      <c r="C73" s="142">
        <v>0</v>
      </c>
      <c r="D73" s="142">
        <v>0</v>
      </c>
    </row>
    <row r="74" spans="1:4" ht="12.75" customHeight="1" hidden="1">
      <c r="A74" s="276">
        <v>2000</v>
      </c>
      <c r="B74" s="511" t="s">
        <v>688</v>
      </c>
      <c r="C74" s="142">
        <v>0</v>
      </c>
      <c r="D74" s="142">
        <v>0</v>
      </c>
    </row>
    <row r="75" spans="1:120" s="86" customFormat="1" ht="12.75" customHeight="1" hidden="1">
      <c r="A75" s="519"/>
      <c r="B75" s="133" t="s">
        <v>1151</v>
      </c>
      <c r="C75" s="151">
        <v>0</v>
      </c>
      <c r="D75" s="142">
        <v>0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</row>
    <row r="76" spans="1:120" s="86" customFormat="1" ht="12.75" customHeight="1" hidden="1">
      <c r="A76" s="268"/>
      <c r="B76" s="133" t="s">
        <v>1152</v>
      </c>
      <c r="C76" s="151">
        <v>0</v>
      </c>
      <c r="D76" s="142">
        <v>0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</row>
    <row r="77" spans="1:120" s="86" customFormat="1" ht="12.75" customHeight="1" hidden="1">
      <c r="A77" s="292" t="s">
        <v>683</v>
      </c>
      <c r="B77" s="293" t="s">
        <v>258</v>
      </c>
      <c r="C77" s="281">
        <v>0</v>
      </c>
      <c r="D77" s="142">
        <v>0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</row>
    <row r="78" spans="1:4" ht="12.75" hidden="1">
      <c r="A78" s="508"/>
      <c r="B78" s="517" t="s">
        <v>689</v>
      </c>
      <c r="C78" s="135"/>
      <c r="D78" s="142">
        <v>0</v>
      </c>
    </row>
    <row r="79" spans="1:4" ht="12.75" hidden="1">
      <c r="A79" s="508"/>
      <c r="B79" s="518" t="s">
        <v>246</v>
      </c>
      <c r="C79" s="135">
        <v>0</v>
      </c>
      <c r="D79" s="142">
        <v>0</v>
      </c>
    </row>
    <row r="80" spans="1:4" ht="12.75" hidden="1">
      <c r="A80" s="268" t="s">
        <v>156</v>
      </c>
      <c r="B80" s="511" t="s">
        <v>686</v>
      </c>
      <c r="C80" s="142">
        <v>0</v>
      </c>
      <c r="D80" s="142">
        <v>0</v>
      </c>
    </row>
    <row r="81" spans="1:4" ht="12.75" hidden="1">
      <c r="A81" s="276" t="s">
        <v>158</v>
      </c>
      <c r="B81" s="511" t="s">
        <v>687</v>
      </c>
      <c r="C81" s="142">
        <v>0</v>
      </c>
      <c r="D81" s="142">
        <v>0</v>
      </c>
    </row>
    <row r="82" spans="1:4" ht="12.75" hidden="1">
      <c r="A82" s="276">
        <v>2000</v>
      </c>
      <c r="B82" s="511" t="s">
        <v>688</v>
      </c>
      <c r="C82" s="142">
        <v>0</v>
      </c>
      <c r="D82" s="142">
        <v>0</v>
      </c>
    </row>
    <row r="83" spans="1:120" s="86" customFormat="1" ht="12.75" hidden="1">
      <c r="A83" s="519"/>
      <c r="B83" s="133" t="s">
        <v>1151</v>
      </c>
      <c r="C83" s="151">
        <v>0</v>
      </c>
      <c r="D83" s="142">
        <v>0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</row>
    <row r="84" spans="1:120" s="86" customFormat="1" ht="12.75" hidden="1">
      <c r="A84" s="268"/>
      <c r="B84" s="133" t="s">
        <v>1152</v>
      </c>
      <c r="C84" s="151">
        <v>0</v>
      </c>
      <c r="D84" s="142">
        <v>0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</row>
    <row r="85" spans="1:120" s="86" customFormat="1" ht="12.75" hidden="1">
      <c r="A85" s="292" t="s">
        <v>683</v>
      </c>
      <c r="B85" s="293" t="s">
        <v>258</v>
      </c>
      <c r="C85" s="281">
        <v>0</v>
      </c>
      <c r="D85" s="142">
        <v>0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</row>
    <row r="86" spans="1:120" s="86" customFormat="1" ht="12.75" customHeight="1">
      <c r="A86" s="268"/>
      <c r="B86" s="517" t="s">
        <v>690</v>
      </c>
      <c r="C86" s="281"/>
      <c r="D86" s="142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</row>
    <row r="87" spans="1:120" s="155" customFormat="1" ht="12.75" customHeight="1">
      <c r="A87" s="506"/>
      <c r="B87" s="520" t="s">
        <v>685</v>
      </c>
      <c r="C87" s="412">
        <v>484</v>
      </c>
      <c r="D87" s="61">
        <v>0</v>
      </c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/>
      <c r="BN87" s="510"/>
      <c r="BO87" s="510"/>
      <c r="BP87" s="510"/>
      <c r="BQ87" s="510"/>
      <c r="BR87" s="510"/>
      <c r="BS87" s="510"/>
      <c r="BT87" s="510"/>
      <c r="BU87" s="510"/>
      <c r="BV87" s="510"/>
      <c r="BW87" s="510"/>
      <c r="BX87" s="510"/>
      <c r="BY87" s="510"/>
      <c r="BZ87" s="510"/>
      <c r="CA87" s="510"/>
      <c r="CB87" s="510"/>
      <c r="CC87" s="510"/>
      <c r="CD87" s="510"/>
      <c r="CE87" s="510"/>
      <c r="CF87" s="510"/>
      <c r="CG87" s="510"/>
      <c r="CH87" s="510"/>
      <c r="CI87" s="510"/>
      <c r="CJ87" s="510"/>
      <c r="CK87" s="510"/>
      <c r="CL87" s="510"/>
      <c r="CM87" s="510"/>
      <c r="CN87" s="510"/>
      <c r="CO87" s="510"/>
      <c r="CP87" s="510"/>
      <c r="CQ87" s="510"/>
      <c r="CR87" s="510"/>
      <c r="CS87" s="510"/>
      <c r="CT87" s="510"/>
      <c r="CU87" s="510"/>
      <c r="CV87" s="510"/>
      <c r="CW87" s="510"/>
      <c r="CX87" s="510"/>
      <c r="CY87" s="510"/>
      <c r="CZ87" s="510"/>
      <c r="DA87" s="510"/>
      <c r="DB87" s="510"/>
      <c r="DC87" s="510"/>
      <c r="DD87" s="510"/>
      <c r="DE87" s="510"/>
      <c r="DF87" s="510"/>
      <c r="DG87" s="510"/>
      <c r="DH87" s="510"/>
      <c r="DI87" s="510"/>
      <c r="DJ87" s="510"/>
      <c r="DK87" s="510"/>
      <c r="DL87" s="510"/>
      <c r="DM87" s="510"/>
      <c r="DN87" s="510"/>
      <c r="DO87" s="510"/>
      <c r="DP87" s="510"/>
    </row>
    <row r="88" spans="1:4" ht="12.75" customHeight="1">
      <c r="A88" s="508"/>
      <c r="B88" s="520" t="s">
        <v>246</v>
      </c>
      <c r="C88" s="135">
        <v>146</v>
      </c>
      <c r="D88" s="61">
        <v>0</v>
      </c>
    </row>
    <row r="89" spans="1:4" ht="12.75" customHeight="1">
      <c r="A89" s="268" t="s">
        <v>156</v>
      </c>
      <c r="B89" s="521" t="s">
        <v>686</v>
      </c>
      <c r="C89" s="142">
        <v>146</v>
      </c>
      <c r="D89" s="66">
        <v>0</v>
      </c>
    </row>
    <row r="90" spans="1:4" ht="12.75" customHeight="1">
      <c r="A90" s="276" t="s">
        <v>158</v>
      </c>
      <c r="B90" s="521" t="s">
        <v>687</v>
      </c>
      <c r="C90" s="142">
        <v>146</v>
      </c>
      <c r="D90" s="66">
        <v>0</v>
      </c>
    </row>
    <row r="91" spans="1:4" ht="12.75" customHeight="1">
      <c r="A91" s="276">
        <v>2000</v>
      </c>
      <c r="B91" s="521" t="s">
        <v>688</v>
      </c>
      <c r="C91" s="271">
        <v>146</v>
      </c>
      <c r="D91" s="66">
        <v>0</v>
      </c>
    </row>
    <row r="92" spans="1:120" s="86" customFormat="1" ht="12.75" customHeight="1">
      <c r="A92" s="519"/>
      <c r="B92" s="133" t="s">
        <v>1151</v>
      </c>
      <c r="C92" s="151">
        <v>338</v>
      </c>
      <c r="D92" s="61">
        <v>0</v>
      </c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</row>
    <row r="93" spans="1:120" s="86" customFormat="1" ht="12.75" customHeight="1">
      <c r="A93" s="268"/>
      <c r="B93" s="133" t="s">
        <v>1152</v>
      </c>
      <c r="C93" s="151">
        <v>-338</v>
      </c>
      <c r="D93" s="61">
        <v>0</v>
      </c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</row>
    <row r="94" spans="1:120" s="86" customFormat="1" ht="12" customHeight="1">
      <c r="A94" s="292" t="s">
        <v>683</v>
      </c>
      <c r="B94" s="293" t="s">
        <v>258</v>
      </c>
      <c r="C94" s="281">
        <v>-338</v>
      </c>
      <c r="D94" s="66">
        <v>0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</row>
    <row r="95" spans="1:4" ht="15" customHeight="1">
      <c r="A95" s="508"/>
      <c r="B95" s="522" t="s">
        <v>691</v>
      </c>
      <c r="C95" s="135"/>
      <c r="D95" s="509"/>
    </row>
    <row r="96" spans="1:120" s="275" customFormat="1" ht="14.25" customHeight="1">
      <c r="A96" s="506"/>
      <c r="B96" s="520" t="s">
        <v>692</v>
      </c>
      <c r="C96" s="135">
        <v>-68188</v>
      </c>
      <c r="D96" s="61">
        <v>-157</v>
      </c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523"/>
      <c r="AN96" s="523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  <c r="BB96" s="523"/>
      <c r="BC96" s="523"/>
      <c r="BD96" s="523"/>
      <c r="BE96" s="523"/>
      <c r="BF96" s="523"/>
      <c r="BG96" s="523"/>
      <c r="BH96" s="523"/>
      <c r="BI96" s="523"/>
      <c r="BJ96" s="523"/>
      <c r="BK96" s="523"/>
      <c r="BL96" s="523"/>
      <c r="BM96" s="523"/>
      <c r="BN96" s="523"/>
      <c r="BO96" s="523"/>
      <c r="BP96" s="523"/>
      <c r="BQ96" s="523"/>
      <c r="BR96" s="523"/>
      <c r="BS96" s="523"/>
      <c r="BT96" s="523"/>
      <c r="BU96" s="523"/>
      <c r="BV96" s="523"/>
      <c r="BW96" s="523"/>
      <c r="BX96" s="523"/>
      <c r="BY96" s="523"/>
      <c r="BZ96" s="523"/>
      <c r="CA96" s="523"/>
      <c r="CB96" s="523"/>
      <c r="CC96" s="523"/>
      <c r="CD96" s="523"/>
      <c r="CE96" s="523"/>
      <c r="CF96" s="523"/>
      <c r="CG96" s="523"/>
      <c r="CH96" s="523"/>
      <c r="CI96" s="523"/>
      <c r="CJ96" s="523"/>
      <c r="CK96" s="523"/>
      <c r="CL96" s="523"/>
      <c r="CM96" s="523"/>
      <c r="CN96" s="523"/>
      <c r="CO96" s="523"/>
      <c r="CP96" s="523"/>
      <c r="CQ96" s="523"/>
      <c r="CR96" s="523"/>
      <c r="CS96" s="523"/>
      <c r="CT96" s="523"/>
      <c r="CU96" s="523"/>
      <c r="CV96" s="523"/>
      <c r="CW96" s="523"/>
      <c r="CX96" s="523"/>
      <c r="CY96" s="523"/>
      <c r="CZ96" s="523"/>
      <c r="DA96" s="523"/>
      <c r="DB96" s="523"/>
      <c r="DC96" s="523"/>
      <c r="DD96" s="523"/>
      <c r="DE96" s="523"/>
      <c r="DF96" s="523"/>
      <c r="DG96" s="523"/>
      <c r="DH96" s="523"/>
      <c r="DI96" s="523"/>
      <c r="DJ96" s="523"/>
      <c r="DK96" s="523"/>
      <c r="DL96" s="523"/>
      <c r="DM96" s="523"/>
      <c r="DN96" s="523"/>
      <c r="DO96" s="523"/>
      <c r="DP96" s="523"/>
    </row>
    <row r="97" spans="1:4" ht="12.75" customHeight="1">
      <c r="A97" s="508"/>
      <c r="B97" s="520" t="s">
        <v>246</v>
      </c>
      <c r="C97" s="135">
        <v>97080</v>
      </c>
      <c r="D97" s="61">
        <v>28405</v>
      </c>
    </row>
    <row r="98" spans="1:4" ht="12.75" customHeight="1">
      <c r="A98" s="268" t="s">
        <v>156</v>
      </c>
      <c r="B98" s="521" t="s">
        <v>686</v>
      </c>
      <c r="C98" s="142">
        <v>97080</v>
      </c>
      <c r="D98" s="66">
        <v>28405</v>
      </c>
    </row>
    <row r="99" spans="1:4" ht="12.75">
      <c r="A99" s="276" t="s">
        <v>158</v>
      </c>
      <c r="B99" s="521" t="s">
        <v>687</v>
      </c>
      <c r="C99" s="142">
        <v>96718</v>
      </c>
      <c r="D99" s="66">
        <v>28405</v>
      </c>
    </row>
    <row r="100" spans="1:4" ht="12.75">
      <c r="A100" s="276">
        <v>1000</v>
      </c>
      <c r="B100" s="146" t="s">
        <v>693</v>
      </c>
      <c r="C100" s="142">
        <v>8499</v>
      </c>
      <c r="D100" s="66">
        <v>513</v>
      </c>
    </row>
    <row r="101" spans="1:4" ht="12.75">
      <c r="A101" s="138">
        <v>1100</v>
      </c>
      <c r="B101" s="521" t="s">
        <v>694</v>
      </c>
      <c r="C101" s="142">
        <v>6815</v>
      </c>
      <c r="D101" s="66">
        <v>513</v>
      </c>
    </row>
    <row r="102" spans="1:4" ht="25.5">
      <c r="A102" s="138">
        <v>1200</v>
      </c>
      <c r="B102" s="511" t="s">
        <v>677</v>
      </c>
      <c r="C102" s="142">
        <v>1684</v>
      </c>
      <c r="D102" s="66">
        <v>0</v>
      </c>
    </row>
    <row r="103" spans="1:4" ht="12.75" customHeight="1">
      <c r="A103" s="276">
        <v>2000</v>
      </c>
      <c r="B103" s="521" t="s">
        <v>688</v>
      </c>
      <c r="C103" s="142">
        <v>88219</v>
      </c>
      <c r="D103" s="66">
        <v>27892</v>
      </c>
    </row>
    <row r="104" spans="1:4" ht="38.25">
      <c r="A104" s="276">
        <v>1.4</v>
      </c>
      <c r="B104" s="269" t="s">
        <v>680</v>
      </c>
      <c r="C104" s="142">
        <v>362</v>
      </c>
      <c r="D104" s="66">
        <v>0</v>
      </c>
    </row>
    <row r="105" spans="1:4" ht="12.75">
      <c r="A105" s="276">
        <v>7000</v>
      </c>
      <c r="B105" s="146" t="s">
        <v>681</v>
      </c>
      <c r="C105" s="142">
        <v>362</v>
      </c>
      <c r="D105" s="66">
        <v>0</v>
      </c>
    </row>
    <row r="106" spans="1:120" s="86" customFormat="1" ht="12.75" customHeight="1">
      <c r="A106" s="519"/>
      <c r="B106" s="133" t="s">
        <v>1151</v>
      </c>
      <c r="C106" s="151">
        <v>-165268</v>
      </c>
      <c r="D106" s="61">
        <v>-28562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</row>
    <row r="107" spans="1:120" s="86" customFormat="1" ht="12.75" customHeight="1">
      <c r="A107" s="268"/>
      <c r="B107" s="133" t="s">
        <v>1152</v>
      </c>
      <c r="C107" s="151">
        <v>165268</v>
      </c>
      <c r="D107" s="61">
        <v>28562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</row>
    <row r="108" spans="1:120" s="86" customFormat="1" ht="12.75" customHeight="1">
      <c r="A108" s="292" t="s">
        <v>683</v>
      </c>
      <c r="B108" s="293" t="s">
        <v>258</v>
      </c>
      <c r="C108" s="281">
        <v>165268</v>
      </c>
      <c r="D108" s="66">
        <v>28562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</row>
    <row r="109" spans="1:4" ht="15" customHeight="1">
      <c r="A109" s="508"/>
      <c r="B109" s="522" t="s">
        <v>695</v>
      </c>
      <c r="C109" s="135"/>
      <c r="D109" s="509"/>
    </row>
    <row r="110" spans="1:4" ht="12.75" customHeight="1">
      <c r="A110" s="508"/>
      <c r="B110" s="520" t="s">
        <v>696</v>
      </c>
      <c r="C110" s="273">
        <v>221406</v>
      </c>
      <c r="D110" s="61">
        <v>-808</v>
      </c>
    </row>
    <row r="111" spans="1:4" ht="12.75" customHeight="1">
      <c r="A111" s="508"/>
      <c r="B111" s="520" t="s">
        <v>246</v>
      </c>
      <c r="C111" s="135">
        <v>85693</v>
      </c>
      <c r="D111" s="61">
        <v>21880</v>
      </c>
    </row>
    <row r="112" spans="1:4" ht="12.75" customHeight="1">
      <c r="A112" s="268" t="s">
        <v>156</v>
      </c>
      <c r="B112" s="521" t="s">
        <v>686</v>
      </c>
      <c r="C112" s="142">
        <v>85693</v>
      </c>
      <c r="D112" s="66">
        <v>21880</v>
      </c>
    </row>
    <row r="113" spans="1:4" ht="12.75" customHeight="1">
      <c r="A113" s="276" t="s">
        <v>158</v>
      </c>
      <c r="B113" s="521" t="s">
        <v>687</v>
      </c>
      <c r="C113" s="142">
        <v>85693</v>
      </c>
      <c r="D113" s="66">
        <v>21880</v>
      </c>
    </row>
    <row r="114" spans="1:4" ht="12.75" customHeight="1">
      <c r="A114" s="276">
        <v>2000</v>
      </c>
      <c r="B114" s="521" t="s">
        <v>688</v>
      </c>
      <c r="C114" s="142">
        <v>85693</v>
      </c>
      <c r="D114" s="66">
        <v>21880</v>
      </c>
    </row>
    <row r="115" spans="1:120" s="86" customFormat="1" ht="12.75" customHeight="1">
      <c r="A115" s="519"/>
      <c r="B115" s="133" t="s">
        <v>1151</v>
      </c>
      <c r="C115" s="151">
        <v>135713</v>
      </c>
      <c r="D115" s="61">
        <v>-22688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</row>
    <row r="116" spans="1:120" s="86" customFormat="1" ht="12.75" customHeight="1">
      <c r="A116" s="268"/>
      <c r="B116" s="133" t="s">
        <v>1152</v>
      </c>
      <c r="C116" s="151">
        <v>-135713</v>
      </c>
      <c r="D116" s="61">
        <v>22688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</row>
    <row r="117" spans="1:120" s="86" customFormat="1" ht="12.75" customHeight="1">
      <c r="A117" s="292" t="s">
        <v>683</v>
      </c>
      <c r="B117" s="293" t="s">
        <v>258</v>
      </c>
      <c r="C117" s="281">
        <v>-135713</v>
      </c>
      <c r="D117" s="66">
        <v>22688</v>
      </c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</row>
    <row r="118" spans="1:4" ht="15" customHeight="1">
      <c r="A118" s="508"/>
      <c r="B118" s="522" t="s">
        <v>697</v>
      </c>
      <c r="C118" s="135"/>
      <c r="D118" s="509"/>
    </row>
    <row r="119" spans="1:120" s="275" customFormat="1" ht="14.25" customHeight="1">
      <c r="A119" s="506"/>
      <c r="B119" s="520" t="s">
        <v>696</v>
      </c>
      <c r="C119" s="135">
        <v>17740</v>
      </c>
      <c r="D119" s="61">
        <v>16400</v>
      </c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523"/>
      <c r="AM119" s="523"/>
      <c r="AN119" s="523"/>
      <c r="AO119" s="523"/>
      <c r="AP119" s="523"/>
      <c r="AQ119" s="523"/>
      <c r="AR119" s="523"/>
      <c r="AS119" s="523"/>
      <c r="AT119" s="523"/>
      <c r="AU119" s="523"/>
      <c r="AV119" s="523"/>
      <c r="AW119" s="523"/>
      <c r="AX119" s="523"/>
      <c r="AY119" s="523"/>
      <c r="AZ119" s="523"/>
      <c r="BA119" s="523"/>
      <c r="BB119" s="523"/>
      <c r="BC119" s="523"/>
      <c r="BD119" s="523"/>
      <c r="BE119" s="523"/>
      <c r="BF119" s="523"/>
      <c r="BG119" s="523"/>
      <c r="BH119" s="523"/>
      <c r="BI119" s="523"/>
      <c r="BJ119" s="523"/>
      <c r="BK119" s="523"/>
      <c r="BL119" s="523"/>
      <c r="BM119" s="523"/>
      <c r="BN119" s="523"/>
      <c r="BO119" s="523"/>
      <c r="BP119" s="523"/>
      <c r="BQ119" s="523"/>
      <c r="BR119" s="523"/>
      <c r="BS119" s="523"/>
      <c r="BT119" s="523"/>
      <c r="BU119" s="523"/>
      <c r="BV119" s="523"/>
      <c r="BW119" s="523"/>
      <c r="BX119" s="523"/>
      <c r="BY119" s="523"/>
      <c r="BZ119" s="523"/>
      <c r="CA119" s="523"/>
      <c r="CB119" s="523"/>
      <c r="CC119" s="523"/>
      <c r="CD119" s="523"/>
      <c r="CE119" s="523"/>
      <c r="CF119" s="523"/>
      <c r="CG119" s="523"/>
      <c r="CH119" s="523"/>
      <c r="CI119" s="523"/>
      <c r="CJ119" s="523"/>
      <c r="CK119" s="523"/>
      <c r="CL119" s="523"/>
      <c r="CM119" s="523"/>
      <c r="CN119" s="523"/>
      <c r="CO119" s="523"/>
      <c r="CP119" s="523"/>
      <c r="CQ119" s="523"/>
      <c r="CR119" s="523"/>
      <c r="CS119" s="523"/>
      <c r="CT119" s="523"/>
      <c r="CU119" s="523"/>
      <c r="CV119" s="523"/>
      <c r="CW119" s="523"/>
      <c r="CX119" s="523"/>
      <c r="CY119" s="523"/>
      <c r="CZ119" s="523"/>
      <c r="DA119" s="523"/>
      <c r="DB119" s="523"/>
      <c r="DC119" s="523"/>
      <c r="DD119" s="523"/>
      <c r="DE119" s="523"/>
      <c r="DF119" s="523"/>
      <c r="DG119" s="523"/>
      <c r="DH119" s="523"/>
      <c r="DI119" s="523"/>
      <c r="DJ119" s="523"/>
      <c r="DK119" s="523"/>
      <c r="DL119" s="523"/>
      <c r="DM119" s="523"/>
      <c r="DN119" s="523"/>
      <c r="DO119" s="523"/>
      <c r="DP119" s="523"/>
    </row>
    <row r="120" spans="1:4" ht="12.75" customHeight="1">
      <c r="A120" s="508"/>
      <c r="B120" s="520" t="s">
        <v>246</v>
      </c>
      <c r="C120" s="135">
        <v>21651</v>
      </c>
      <c r="D120" s="61">
        <v>2974</v>
      </c>
    </row>
    <row r="121" spans="1:4" ht="12.75" customHeight="1">
      <c r="A121" s="268" t="s">
        <v>156</v>
      </c>
      <c r="B121" s="521" t="s">
        <v>686</v>
      </c>
      <c r="C121" s="142">
        <v>10011</v>
      </c>
      <c r="D121" s="66">
        <v>2974</v>
      </c>
    </row>
    <row r="122" spans="1:4" ht="12.75" customHeight="1">
      <c r="A122" s="276" t="s">
        <v>158</v>
      </c>
      <c r="B122" s="521" t="s">
        <v>687</v>
      </c>
      <c r="C122" s="142">
        <v>10011</v>
      </c>
      <c r="D122" s="66">
        <v>2974</v>
      </c>
    </row>
    <row r="123" spans="1:4" ht="12.75" customHeight="1">
      <c r="A123" s="276">
        <v>2000</v>
      </c>
      <c r="B123" s="521" t="s">
        <v>688</v>
      </c>
      <c r="C123" s="142">
        <v>10011</v>
      </c>
      <c r="D123" s="66">
        <v>2974</v>
      </c>
    </row>
    <row r="124" spans="1:4" ht="12.75" customHeight="1">
      <c r="A124" s="276" t="s">
        <v>199</v>
      </c>
      <c r="B124" s="521" t="s">
        <v>698</v>
      </c>
      <c r="C124" s="142">
        <v>11640</v>
      </c>
      <c r="D124" s="66">
        <v>0</v>
      </c>
    </row>
    <row r="125" spans="1:4" ht="12.75" customHeight="1">
      <c r="A125" s="276">
        <v>5000</v>
      </c>
      <c r="B125" s="521" t="s">
        <v>202</v>
      </c>
      <c r="C125" s="142">
        <v>11640</v>
      </c>
      <c r="D125" s="66">
        <v>0</v>
      </c>
    </row>
    <row r="126" spans="1:120" s="86" customFormat="1" ht="12.75" customHeight="1">
      <c r="A126" s="519"/>
      <c r="B126" s="133" t="s">
        <v>1151</v>
      </c>
      <c r="C126" s="151">
        <v>-3911</v>
      </c>
      <c r="D126" s="61">
        <v>13426</v>
      </c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</row>
    <row r="127" spans="1:120" s="86" customFormat="1" ht="12.75" customHeight="1">
      <c r="A127" s="268"/>
      <c r="B127" s="133" t="s">
        <v>1152</v>
      </c>
      <c r="C127" s="151">
        <v>3911</v>
      </c>
      <c r="D127" s="61">
        <v>-13426</v>
      </c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</row>
    <row r="128" spans="1:120" s="86" customFormat="1" ht="12.75" customHeight="1">
      <c r="A128" s="292" t="s">
        <v>683</v>
      </c>
      <c r="B128" s="293" t="s">
        <v>258</v>
      </c>
      <c r="C128" s="281">
        <v>3911</v>
      </c>
      <c r="D128" s="66">
        <v>-13426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</row>
    <row r="129" spans="1:4" ht="15" customHeight="1">
      <c r="A129" s="508"/>
      <c r="B129" s="522" t="s">
        <v>699</v>
      </c>
      <c r="C129" s="135"/>
      <c r="D129" s="509"/>
    </row>
    <row r="130" spans="1:120" s="275" customFormat="1" ht="14.25" customHeight="1">
      <c r="A130" s="506"/>
      <c r="B130" s="520" t="s">
        <v>685</v>
      </c>
      <c r="C130" s="135">
        <v>160656</v>
      </c>
      <c r="D130" s="61">
        <v>31645</v>
      </c>
      <c r="E130" s="523"/>
      <c r="F130" s="523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523"/>
      <c r="AN130" s="523"/>
      <c r="AO130" s="523"/>
      <c r="AP130" s="523"/>
      <c r="AQ130" s="523"/>
      <c r="AR130" s="523"/>
      <c r="AS130" s="523"/>
      <c r="AT130" s="523"/>
      <c r="AU130" s="523"/>
      <c r="AV130" s="523"/>
      <c r="AW130" s="523"/>
      <c r="AX130" s="523"/>
      <c r="AY130" s="523"/>
      <c r="AZ130" s="523"/>
      <c r="BA130" s="523"/>
      <c r="BB130" s="523"/>
      <c r="BC130" s="523"/>
      <c r="BD130" s="523"/>
      <c r="BE130" s="523"/>
      <c r="BF130" s="523"/>
      <c r="BG130" s="523"/>
      <c r="BH130" s="523"/>
      <c r="BI130" s="523"/>
      <c r="BJ130" s="523"/>
      <c r="BK130" s="523"/>
      <c r="BL130" s="523"/>
      <c r="BM130" s="523"/>
      <c r="BN130" s="523"/>
      <c r="BO130" s="523"/>
      <c r="BP130" s="523"/>
      <c r="BQ130" s="523"/>
      <c r="BR130" s="523"/>
      <c r="BS130" s="523"/>
      <c r="BT130" s="523"/>
      <c r="BU130" s="523"/>
      <c r="BV130" s="523"/>
      <c r="BW130" s="523"/>
      <c r="BX130" s="523"/>
      <c r="BY130" s="523"/>
      <c r="BZ130" s="523"/>
      <c r="CA130" s="523"/>
      <c r="CB130" s="523"/>
      <c r="CC130" s="523"/>
      <c r="CD130" s="523"/>
      <c r="CE130" s="523"/>
      <c r="CF130" s="523"/>
      <c r="CG130" s="523"/>
      <c r="CH130" s="523"/>
      <c r="CI130" s="523"/>
      <c r="CJ130" s="523"/>
      <c r="CK130" s="523"/>
      <c r="CL130" s="523"/>
      <c r="CM130" s="523"/>
      <c r="CN130" s="523"/>
      <c r="CO130" s="523"/>
      <c r="CP130" s="523"/>
      <c r="CQ130" s="523"/>
      <c r="CR130" s="523"/>
      <c r="CS130" s="523"/>
      <c r="CT130" s="523"/>
      <c r="CU130" s="523"/>
      <c r="CV130" s="523"/>
      <c r="CW130" s="523"/>
      <c r="CX130" s="523"/>
      <c r="CY130" s="523"/>
      <c r="CZ130" s="523"/>
      <c r="DA130" s="523"/>
      <c r="DB130" s="523"/>
      <c r="DC130" s="523"/>
      <c r="DD130" s="523"/>
      <c r="DE130" s="523"/>
      <c r="DF130" s="523"/>
      <c r="DG130" s="523"/>
      <c r="DH130" s="523"/>
      <c r="DI130" s="523"/>
      <c r="DJ130" s="523"/>
      <c r="DK130" s="523"/>
      <c r="DL130" s="523"/>
      <c r="DM130" s="523"/>
      <c r="DN130" s="523"/>
      <c r="DO130" s="523"/>
      <c r="DP130" s="523"/>
    </row>
    <row r="131" spans="1:4" ht="12.75" customHeight="1">
      <c r="A131" s="508"/>
      <c r="B131" s="520" t="s">
        <v>246</v>
      </c>
      <c r="C131" s="135">
        <v>223498</v>
      </c>
      <c r="D131" s="61">
        <v>30211</v>
      </c>
    </row>
    <row r="132" spans="1:4" ht="12.75" customHeight="1">
      <c r="A132" s="268" t="s">
        <v>156</v>
      </c>
      <c r="B132" s="521" t="s">
        <v>686</v>
      </c>
      <c r="C132" s="142">
        <v>218009</v>
      </c>
      <c r="D132" s="66">
        <v>28183</v>
      </c>
    </row>
    <row r="133" spans="1:4" ht="12.75" customHeight="1">
      <c r="A133" s="276" t="s">
        <v>158</v>
      </c>
      <c r="B133" s="521" t="s">
        <v>687</v>
      </c>
      <c r="C133" s="142">
        <v>211909</v>
      </c>
      <c r="D133" s="66">
        <v>27022</v>
      </c>
    </row>
    <row r="134" spans="1:120" s="86" customFormat="1" ht="12.75" customHeight="1">
      <c r="A134" s="276">
        <v>1000</v>
      </c>
      <c r="B134" s="146" t="s">
        <v>693</v>
      </c>
      <c r="C134" s="281">
        <v>76411</v>
      </c>
      <c r="D134" s="66">
        <v>9230</v>
      </c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</row>
    <row r="135" spans="1:4" ht="12.75" customHeight="1">
      <c r="A135" s="138">
        <v>1100</v>
      </c>
      <c r="B135" s="521" t="s">
        <v>694</v>
      </c>
      <c r="C135" s="142">
        <v>64377</v>
      </c>
      <c r="D135" s="66">
        <v>7498</v>
      </c>
    </row>
    <row r="136" spans="1:4" ht="25.5" customHeight="1">
      <c r="A136" s="138">
        <v>1200</v>
      </c>
      <c r="B136" s="511" t="s">
        <v>677</v>
      </c>
      <c r="C136" s="142">
        <v>12034</v>
      </c>
      <c r="D136" s="66">
        <v>1732</v>
      </c>
    </row>
    <row r="137" spans="1:4" ht="12.75" customHeight="1">
      <c r="A137" s="276">
        <v>2000</v>
      </c>
      <c r="B137" s="521" t="s">
        <v>688</v>
      </c>
      <c r="C137" s="142">
        <v>135498</v>
      </c>
      <c r="D137" s="66">
        <v>17792</v>
      </c>
    </row>
    <row r="138" spans="1:4" ht="12.75" customHeight="1">
      <c r="A138" s="268" t="s">
        <v>177</v>
      </c>
      <c r="B138" s="521" t="s">
        <v>178</v>
      </c>
      <c r="C138" s="142">
        <v>6100</v>
      </c>
      <c r="D138" s="66">
        <v>1161</v>
      </c>
    </row>
    <row r="139" spans="1:4" ht="12.75" customHeight="1">
      <c r="A139" s="276">
        <v>3000</v>
      </c>
      <c r="B139" s="521" t="s">
        <v>274</v>
      </c>
      <c r="C139" s="142">
        <v>1161</v>
      </c>
      <c r="D139" s="66">
        <v>1161</v>
      </c>
    </row>
    <row r="140" spans="1:4" ht="12.75" customHeight="1">
      <c r="A140" s="276">
        <v>6000</v>
      </c>
      <c r="B140" s="521" t="s">
        <v>700</v>
      </c>
      <c r="C140" s="142">
        <v>4939</v>
      </c>
      <c r="D140" s="66">
        <v>0</v>
      </c>
    </row>
    <row r="141" spans="1:4" ht="12.75" customHeight="1">
      <c r="A141" s="276" t="s">
        <v>199</v>
      </c>
      <c r="B141" s="521" t="s">
        <v>698</v>
      </c>
      <c r="C141" s="142">
        <v>5489</v>
      </c>
      <c r="D141" s="66">
        <v>2028</v>
      </c>
    </row>
    <row r="142" spans="1:4" ht="12.75" customHeight="1">
      <c r="A142" s="276">
        <v>5000</v>
      </c>
      <c r="B142" s="521" t="s">
        <v>202</v>
      </c>
      <c r="C142" s="142">
        <v>5489</v>
      </c>
      <c r="D142" s="66">
        <v>2028</v>
      </c>
    </row>
    <row r="143" spans="1:120" s="86" customFormat="1" ht="12.75" customHeight="1">
      <c r="A143" s="519"/>
      <c r="B143" s="133" t="s">
        <v>1151</v>
      </c>
      <c r="C143" s="151">
        <v>-62842</v>
      </c>
      <c r="D143" s="61">
        <v>1434</v>
      </c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</row>
    <row r="144" spans="1:120" s="86" customFormat="1" ht="12.75" customHeight="1">
      <c r="A144" s="268"/>
      <c r="B144" s="133" t="s">
        <v>1152</v>
      </c>
      <c r="C144" s="151">
        <v>62842</v>
      </c>
      <c r="D144" s="61">
        <v>-1434</v>
      </c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</row>
    <row r="145" spans="1:120" s="86" customFormat="1" ht="12.75" customHeight="1">
      <c r="A145" s="292" t="s">
        <v>683</v>
      </c>
      <c r="B145" s="293" t="s">
        <v>258</v>
      </c>
      <c r="C145" s="281">
        <v>62842</v>
      </c>
      <c r="D145" s="66">
        <v>-1434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</row>
    <row r="146" spans="1:4" ht="15" customHeight="1">
      <c r="A146" s="508"/>
      <c r="B146" s="522" t="s">
        <v>701</v>
      </c>
      <c r="C146" s="135"/>
      <c r="D146" s="509"/>
    </row>
    <row r="147" spans="1:120" s="275" customFormat="1" ht="14.25" customHeight="1">
      <c r="A147" s="506"/>
      <c r="B147" s="520" t="s">
        <v>685</v>
      </c>
      <c r="C147" s="135">
        <v>55501</v>
      </c>
      <c r="D147" s="61">
        <v>2885</v>
      </c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523"/>
      <c r="AM147" s="523"/>
      <c r="AN147" s="523"/>
      <c r="AO147" s="523"/>
      <c r="AP147" s="523"/>
      <c r="AQ147" s="523"/>
      <c r="AR147" s="523"/>
      <c r="AS147" s="523"/>
      <c r="AT147" s="523"/>
      <c r="AU147" s="523"/>
      <c r="AV147" s="523"/>
      <c r="AW147" s="523"/>
      <c r="AX147" s="523"/>
      <c r="AY147" s="523"/>
      <c r="AZ147" s="523"/>
      <c r="BA147" s="523"/>
      <c r="BB147" s="523"/>
      <c r="BC147" s="523"/>
      <c r="BD147" s="523"/>
      <c r="BE147" s="523"/>
      <c r="BF147" s="523"/>
      <c r="BG147" s="523"/>
      <c r="BH147" s="523"/>
      <c r="BI147" s="523"/>
      <c r="BJ147" s="523"/>
      <c r="BK147" s="523"/>
      <c r="BL147" s="523"/>
      <c r="BM147" s="523"/>
      <c r="BN147" s="523"/>
      <c r="BO147" s="523"/>
      <c r="BP147" s="523"/>
      <c r="BQ147" s="523"/>
      <c r="BR147" s="523"/>
      <c r="BS147" s="523"/>
      <c r="BT147" s="523"/>
      <c r="BU147" s="523"/>
      <c r="BV147" s="523"/>
      <c r="BW147" s="523"/>
      <c r="BX147" s="523"/>
      <c r="BY147" s="523"/>
      <c r="BZ147" s="523"/>
      <c r="CA147" s="523"/>
      <c r="CB147" s="523"/>
      <c r="CC147" s="523"/>
      <c r="CD147" s="523"/>
      <c r="CE147" s="523"/>
      <c r="CF147" s="523"/>
      <c r="CG147" s="523"/>
      <c r="CH147" s="523"/>
      <c r="CI147" s="523"/>
      <c r="CJ147" s="523"/>
      <c r="CK147" s="523"/>
      <c r="CL147" s="523"/>
      <c r="CM147" s="523"/>
      <c r="CN147" s="523"/>
      <c r="CO147" s="523"/>
      <c r="CP147" s="523"/>
      <c r="CQ147" s="523"/>
      <c r="CR147" s="523"/>
      <c r="CS147" s="523"/>
      <c r="CT147" s="523"/>
      <c r="CU147" s="523"/>
      <c r="CV147" s="523"/>
      <c r="CW147" s="523"/>
      <c r="CX147" s="523"/>
      <c r="CY147" s="523"/>
      <c r="CZ147" s="523"/>
      <c r="DA147" s="523"/>
      <c r="DB147" s="523"/>
      <c r="DC147" s="523"/>
      <c r="DD147" s="523"/>
      <c r="DE147" s="523"/>
      <c r="DF147" s="523"/>
      <c r="DG147" s="523"/>
      <c r="DH147" s="523"/>
      <c r="DI147" s="523"/>
      <c r="DJ147" s="523"/>
      <c r="DK147" s="523"/>
      <c r="DL147" s="523"/>
      <c r="DM147" s="523"/>
      <c r="DN147" s="523"/>
      <c r="DO147" s="523"/>
      <c r="DP147" s="523"/>
    </row>
    <row r="148" spans="1:4" ht="12.75" customHeight="1">
      <c r="A148" s="508"/>
      <c r="B148" s="520" t="s">
        <v>246</v>
      </c>
      <c r="C148" s="135">
        <v>104572</v>
      </c>
      <c r="D148" s="61">
        <v>23573</v>
      </c>
    </row>
    <row r="149" spans="1:4" ht="12.75" customHeight="1">
      <c r="A149" s="268" t="s">
        <v>156</v>
      </c>
      <c r="B149" s="521" t="s">
        <v>686</v>
      </c>
      <c r="C149" s="142">
        <v>104456</v>
      </c>
      <c r="D149" s="66">
        <v>23573</v>
      </c>
    </row>
    <row r="150" spans="1:4" ht="12.75" customHeight="1">
      <c r="A150" s="276" t="s">
        <v>158</v>
      </c>
      <c r="B150" s="521" t="s">
        <v>687</v>
      </c>
      <c r="C150" s="142">
        <v>94013</v>
      </c>
      <c r="D150" s="66">
        <v>22326</v>
      </c>
    </row>
    <row r="151" spans="1:4" ht="12.75" customHeight="1">
      <c r="A151" s="276">
        <v>1000</v>
      </c>
      <c r="B151" s="146" t="s">
        <v>693</v>
      </c>
      <c r="C151" s="142">
        <v>54151</v>
      </c>
      <c r="D151" s="66">
        <v>10295</v>
      </c>
    </row>
    <row r="152" spans="1:4" ht="12.75" customHeight="1">
      <c r="A152" s="138">
        <v>1100</v>
      </c>
      <c r="B152" s="521" t="s">
        <v>694</v>
      </c>
      <c r="C152" s="142">
        <v>45673</v>
      </c>
      <c r="D152" s="66">
        <v>9904</v>
      </c>
    </row>
    <row r="153" spans="1:4" ht="12.75" customHeight="1">
      <c r="A153" s="138">
        <v>1200</v>
      </c>
      <c r="B153" s="511" t="s">
        <v>677</v>
      </c>
      <c r="C153" s="142">
        <v>8478</v>
      </c>
      <c r="D153" s="66">
        <v>391</v>
      </c>
    </row>
    <row r="154" spans="1:4" ht="12.75" customHeight="1">
      <c r="A154" s="276">
        <v>2000</v>
      </c>
      <c r="B154" s="521" t="s">
        <v>688</v>
      </c>
      <c r="C154" s="142">
        <v>39862</v>
      </c>
      <c r="D154" s="66">
        <v>12031</v>
      </c>
    </row>
    <row r="155" spans="1:4" ht="12.75" customHeight="1">
      <c r="A155" s="268" t="s">
        <v>177</v>
      </c>
      <c r="B155" s="521" t="s">
        <v>178</v>
      </c>
      <c r="C155" s="142">
        <v>10443</v>
      </c>
      <c r="D155" s="66">
        <v>1247</v>
      </c>
    </row>
    <row r="156" spans="1:4" ht="12.75" customHeight="1">
      <c r="A156" s="276">
        <v>6000</v>
      </c>
      <c r="B156" s="521" t="s">
        <v>700</v>
      </c>
      <c r="C156" s="142">
        <v>10443</v>
      </c>
      <c r="D156" s="66">
        <v>1247</v>
      </c>
    </row>
    <row r="157" spans="1:4" ht="12.75" customHeight="1">
      <c r="A157" s="276" t="s">
        <v>199</v>
      </c>
      <c r="B157" s="521" t="s">
        <v>698</v>
      </c>
      <c r="C157" s="142">
        <v>116</v>
      </c>
      <c r="D157" s="66">
        <v>0</v>
      </c>
    </row>
    <row r="158" spans="1:4" ht="12.75" customHeight="1">
      <c r="A158" s="276">
        <v>5000</v>
      </c>
      <c r="B158" s="521" t="s">
        <v>202</v>
      </c>
      <c r="C158" s="142">
        <v>116</v>
      </c>
      <c r="D158" s="66">
        <v>0</v>
      </c>
    </row>
    <row r="159" spans="1:120" s="86" customFormat="1" ht="12.75" customHeight="1">
      <c r="A159" s="519"/>
      <c r="B159" s="133" t="s">
        <v>1151</v>
      </c>
      <c r="C159" s="151">
        <v>-49071</v>
      </c>
      <c r="D159" s="61">
        <v>-20688</v>
      </c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</row>
    <row r="160" spans="1:120" s="86" customFormat="1" ht="12.75" customHeight="1">
      <c r="A160" s="268"/>
      <c r="B160" s="133" t="s">
        <v>1152</v>
      </c>
      <c r="C160" s="151">
        <v>49071</v>
      </c>
      <c r="D160" s="61">
        <v>20688</v>
      </c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</row>
    <row r="161" spans="1:120" s="86" customFormat="1" ht="12.75" customHeight="1">
      <c r="A161" s="292" t="s">
        <v>683</v>
      </c>
      <c r="B161" s="293" t="s">
        <v>258</v>
      </c>
      <c r="C161" s="281">
        <v>49071</v>
      </c>
      <c r="D161" s="66">
        <v>20688</v>
      </c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</row>
    <row r="162" spans="1:4" ht="15" customHeight="1">
      <c r="A162" s="508"/>
      <c r="B162" s="522" t="s">
        <v>702</v>
      </c>
      <c r="C162" s="135"/>
      <c r="D162" s="509"/>
    </row>
    <row r="163" spans="1:120" s="275" customFormat="1" ht="14.25" customHeight="1">
      <c r="A163" s="506"/>
      <c r="B163" s="520" t="s">
        <v>696</v>
      </c>
      <c r="C163" s="135">
        <v>25444</v>
      </c>
      <c r="D163" s="61">
        <v>746</v>
      </c>
      <c r="E163" s="523"/>
      <c r="F163" s="523"/>
      <c r="G163" s="523"/>
      <c r="H163" s="523"/>
      <c r="I163" s="523"/>
      <c r="J163" s="523"/>
      <c r="K163" s="523"/>
      <c r="L163" s="523"/>
      <c r="M163" s="523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3"/>
      <c r="AK163" s="523"/>
      <c r="AL163" s="523"/>
      <c r="AM163" s="523"/>
      <c r="AN163" s="523"/>
      <c r="AO163" s="523"/>
      <c r="AP163" s="523"/>
      <c r="AQ163" s="523"/>
      <c r="AR163" s="523"/>
      <c r="AS163" s="523"/>
      <c r="AT163" s="523"/>
      <c r="AU163" s="523"/>
      <c r="AV163" s="523"/>
      <c r="AW163" s="523"/>
      <c r="AX163" s="523"/>
      <c r="AY163" s="523"/>
      <c r="AZ163" s="523"/>
      <c r="BA163" s="523"/>
      <c r="BB163" s="523"/>
      <c r="BC163" s="523"/>
      <c r="BD163" s="523"/>
      <c r="BE163" s="523"/>
      <c r="BF163" s="523"/>
      <c r="BG163" s="523"/>
      <c r="BH163" s="523"/>
      <c r="BI163" s="523"/>
      <c r="BJ163" s="523"/>
      <c r="BK163" s="523"/>
      <c r="BL163" s="523"/>
      <c r="BM163" s="523"/>
      <c r="BN163" s="523"/>
      <c r="BO163" s="523"/>
      <c r="BP163" s="523"/>
      <c r="BQ163" s="523"/>
      <c r="BR163" s="523"/>
      <c r="BS163" s="523"/>
      <c r="BT163" s="523"/>
      <c r="BU163" s="523"/>
      <c r="BV163" s="523"/>
      <c r="BW163" s="523"/>
      <c r="BX163" s="523"/>
      <c r="BY163" s="523"/>
      <c r="BZ163" s="523"/>
      <c r="CA163" s="523"/>
      <c r="CB163" s="523"/>
      <c r="CC163" s="523"/>
      <c r="CD163" s="523"/>
      <c r="CE163" s="523"/>
      <c r="CF163" s="523"/>
      <c r="CG163" s="523"/>
      <c r="CH163" s="523"/>
      <c r="CI163" s="523"/>
      <c r="CJ163" s="523"/>
      <c r="CK163" s="523"/>
      <c r="CL163" s="523"/>
      <c r="CM163" s="523"/>
      <c r="CN163" s="523"/>
      <c r="CO163" s="523"/>
      <c r="CP163" s="523"/>
      <c r="CQ163" s="523"/>
      <c r="CR163" s="523"/>
      <c r="CS163" s="523"/>
      <c r="CT163" s="523"/>
      <c r="CU163" s="523"/>
      <c r="CV163" s="523"/>
      <c r="CW163" s="523"/>
      <c r="CX163" s="523"/>
      <c r="CY163" s="523"/>
      <c r="CZ163" s="523"/>
      <c r="DA163" s="523"/>
      <c r="DB163" s="523"/>
      <c r="DC163" s="523"/>
      <c r="DD163" s="523"/>
      <c r="DE163" s="523"/>
      <c r="DF163" s="523"/>
      <c r="DG163" s="523"/>
      <c r="DH163" s="523"/>
      <c r="DI163" s="523"/>
      <c r="DJ163" s="523"/>
      <c r="DK163" s="523"/>
      <c r="DL163" s="523"/>
      <c r="DM163" s="523"/>
      <c r="DN163" s="523"/>
      <c r="DO163" s="523"/>
      <c r="DP163" s="523"/>
    </row>
    <row r="164" spans="1:4" ht="12.75" customHeight="1">
      <c r="A164" s="508"/>
      <c r="B164" s="520" t="s">
        <v>246</v>
      </c>
      <c r="C164" s="135">
        <v>67476</v>
      </c>
      <c r="D164" s="61">
        <v>10765</v>
      </c>
    </row>
    <row r="165" spans="1:4" ht="12.75" customHeight="1">
      <c r="A165" s="268" t="s">
        <v>156</v>
      </c>
      <c r="B165" s="521" t="s">
        <v>686</v>
      </c>
      <c r="C165" s="142">
        <v>57729</v>
      </c>
      <c r="D165" s="66">
        <v>7688</v>
      </c>
    </row>
    <row r="166" spans="1:4" ht="12.75">
      <c r="A166" s="276" t="s">
        <v>158</v>
      </c>
      <c r="B166" s="521" t="s">
        <v>687</v>
      </c>
      <c r="C166" s="142">
        <v>57650</v>
      </c>
      <c r="D166" s="66">
        <v>7688</v>
      </c>
    </row>
    <row r="167" spans="1:4" ht="12.75">
      <c r="A167" s="276">
        <v>1000</v>
      </c>
      <c r="B167" s="146" t="s">
        <v>693</v>
      </c>
      <c r="C167" s="142">
        <v>4973</v>
      </c>
      <c r="D167" s="66">
        <v>1404</v>
      </c>
    </row>
    <row r="168" spans="1:4" ht="12.75">
      <c r="A168" s="138">
        <v>1100</v>
      </c>
      <c r="B168" s="521" t="s">
        <v>694</v>
      </c>
      <c r="C168" s="142">
        <v>4007</v>
      </c>
      <c r="D168" s="66">
        <v>1131</v>
      </c>
    </row>
    <row r="169" spans="1:4" ht="25.5">
      <c r="A169" s="138">
        <v>1200</v>
      </c>
      <c r="B169" s="511" t="s">
        <v>677</v>
      </c>
      <c r="C169" s="142">
        <v>966</v>
      </c>
      <c r="D169" s="66">
        <v>273</v>
      </c>
    </row>
    <row r="170" spans="1:4" ht="12.75" customHeight="1">
      <c r="A170" s="276">
        <v>2000</v>
      </c>
      <c r="B170" s="521" t="s">
        <v>688</v>
      </c>
      <c r="C170" s="142">
        <v>52677</v>
      </c>
      <c r="D170" s="66">
        <v>6284</v>
      </c>
    </row>
    <row r="171" spans="1:4" ht="12.75">
      <c r="A171" s="268" t="s">
        <v>177</v>
      </c>
      <c r="B171" s="521" t="s">
        <v>178</v>
      </c>
      <c r="C171" s="142">
        <v>79</v>
      </c>
      <c r="D171" s="66">
        <v>0</v>
      </c>
    </row>
    <row r="172" spans="1:4" ht="12.75">
      <c r="A172" s="276">
        <v>6000</v>
      </c>
      <c r="B172" s="521" t="s">
        <v>700</v>
      </c>
      <c r="C172" s="142">
        <v>79</v>
      </c>
      <c r="D172" s="66">
        <v>0</v>
      </c>
    </row>
    <row r="173" spans="1:4" ht="12.75" customHeight="1">
      <c r="A173" s="276" t="s">
        <v>199</v>
      </c>
      <c r="B173" s="521" t="s">
        <v>698</v>
      </c>
      <c r="C173" s="142">
        <v>9747</v>
      </c>
      <c r="D173" s="66">
        <v>3077</v>
      </c>
    </row>
    <row r="174" spans="1:4" ht="12.75" customHeight="1">
      <c r="A174" s="276">
        <v>5000</v>
      </c>
      <c r="B174" s="521" t="s">
        <v>202</v>
      </c>
      <c r="C174" s="142">
        <v>9747</v>
      </c>
      <c r="D174" s="66">
        <v>3077</v>
      </c>
    </row>
    <row r="175" spans="1:120" s="86" customFormat="1" ht="12.75" customHeight="1">
      <c r="A175" s="519"/>
      <c r="B175" s="133" t="s">
        <v>1151</v>
      </c>
      <c r="C175" s="151">
        <v>-42032</v>
      </c>
      <c r="D175" s="61">
        <v>-10019</v>
      </c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</row>
    <row r="176" spans="1:120" s="86" customFormat="1" ht="12.75" customHeight="1">
      <c r="A176" s="268"/>
      <c r="B176" s="133" t="s">
        <v>1152</v>
      </c>
      <c r="C176" s="151">
        <v>42032</v>
      </c>
      <c r="D176" s="61">
        <v>10019</v>
      </c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</row>
    <row r="177" spans="1:120" s="86" customFormat="1" ht="12.75" customHeight="1">
      <c r="A177" s="292" t="s">
        <v>683</v>
      </c>
      <c r="B177" s="293" t="s">
        <v>258</v>
      </c>
      <c r="C177" s="281">
        <v>42032</v>
      </c>
      <c r="D177" s="66">
        <v>42032</v>
      </c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</row>
    <row r="178" spans="1:4" ht="15" customHeight="1">
      <c r="A178" s="508"/>
      <c r="B178" s="522" t="s">
        <v>703</v>
      </c>
      <c r="C178" s="135"/>
      <c r="D178" s="509"/>
    </row>
    <row r="179" spans="1:120" s="275" customFormat="1" ht="14.25" customHeight="1">
      <c r="A179" s="506"/>
      <c r="B179" s="520" t="s">
        <v>685</v>
      </c>
      <c r="C179" s="135">
        <v>8720</v>
      </c>
      <c r="D179" s="61">
        <v>408</v>
      </c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523"/>
      <c r="AI179" s="523"/>
      <c r="AJ179" s="523"/>
      <c r="AK179" s="523"/>
      <c r="AL179" s="523"/>
      <c r="AM179" s="523"/>
      <c r="AN179" s="523"/>
      <c r="AO179" s="523"/>
      <c r="AP179" s="523"/>
      <c r="AQ179" s="523"/>
      <c r="AR179" s="523"/>
      <c r="AS179" s="523"/>
      <c r="AT179" s="523"/>
      <c r="AU179" s="523"/>
      <c r="AV179" s="523"/>
      <c r="AW179" s="523"/>
      <c r="AX179" s="523"/>
      <c r="AY179" s="523"/>
      <c r="AZ179" s="523"/>
      <c r="BA179" s="523"/>
      <c r="BB179" s="523"/>
      <c r="BC179" s="523"/>
      <c r="BD179" s="523"/>
      <c r="BE179" s="523"/>
      <c r="BF179" s="523"/>
      <c r="BG179" s="523"/>
      <c r="BH179" s="523"/>
      <c r="BI179" s="523"/>
      <c r="BJ179" s="523"/>
      <c r="BK179" s="523"/>
      <c r="BL179" s="523"/>
      <c r="BM179" s="523"/>
      <c r="BN179" s="523"/>
      <c r="BO179" s="523"/>
      <c r="BP179" s="523"/>
      <c r="BQ179" s="523"/>
      <c r="BR179" s="523"/>
      <c r="BS179" s="523"/>
      <c r="BT179" s="523"/>
      <c r="BU179" s="523"/>
      <c r="BV179" s="523"/>
      <c r="BW179" s="523"/>
      <c r="BX179" s="523"/>
      <c r="BY179" s="523"/>
      <c r="BZ179" s="523"/>
      <c r="CA179" s="523"/>
      <c r="CB179" s="523"/>
      <c r="CC179" s="523"/>
      <c r="CD179" s="523"/>
      <c r="CE179" s="523"/>
      <c r="CF179" s="523"/>
      <c r="CG179" s="523"/>
      <c r="CH179" s="523"/>
      <c r="CI179" s="523"/>
      <c r="CJ179" s="523"/>
      <c r="CK179" s="523"/>
      <c r="CL179" s="523"/>
      <c r="CM179" s="523"/>
      <c r="CN179" s="523"/>
      <c r="CO179" s="523"/>
      <c r="CP179" s="523"/>
      <c r="CQ179" s="523"/>
      <c r="CR179" s="523"/>
      <c r="CS179" s="523"/>
      <c r="CT179" s="523"/>
      <c r="CU179" s="523"/>
      <c r="CV179" s="523"/>
      <c r="CW179" s="523"/>
      <c r="CX179" s="523"/>
      <c r="CY179" s="523"/>
      <c r="CZ179" s="523"/>
      <c r="DA179" s="523"/>
      <c r="DB179" s="523"/>
      <c r="DC179" s="523"/>
      <c r="DD179" s="523"/>
      <c r="DE179" s="523"/>
      <c r="DF179" s="523"/>
      <c r="DG179" s="523"/>
      <c r="DH179" s="523"/>
      <c r="DI179" s="523"/>
      <c r="DJ179" s="523"/>
      <c r="DK179" s="523"/>
      <c r="DL179" s="523"/>
      <c r="DM179" s="523"/>
      <c r="DN179" s="523"/>
      <c r="DO179" s="523"/>
      <c r="DP179" s="523"/>
    </row>
    <row r="180" spans="1:4" ht="12.75" customHeight="1">
      <c r="A180" s="508"/>
      <c r="B180" s="520" t="s">
        <v>246</v>
      </c>
      <c r="C180" s="135">
        <v>11235</v>
      </c>
      <c r="D180" s="61">
        <v>715</v>
      </c>
    </row>
    <row r="181" spans="1:4" ht="12.75" customHeight="1">
      <c r="A181" s="268" t="s">
        <v>156</v>
      </c>
      <c r="B181" s="521" t="s">
        <v>686</v>
      </c>
      <c r="C181" s="142">
        <v>8091</v>
      </c>
      <c r="D181" s="66">
        <v>715</v>
      </c>
    </row>
    <row r="182" spans="1:4" ht="12.75" customHeight="1">
      <c r="A182" s="276" t="s">
        <v>158</v>
      </c>
      <c r="B182" s="521" t="s">
        <v>687</v>
      </c>
      <c r="C182" s="142">
        <v>8091</v>
      </c>
      <c r="D182" s="66">
        <v>715</v>
      </c>
    </row>
    <row r="183" spans="1:120" s="86" customFormat="1" ht="12.75">
      <c r="A183" s="276">
        <v>1000</v>
      </c>
      <c r="B183" s="146" t="s">
        <v>693</v>
      </c>
      <c r="C183" s="281">
        <v>1537</v>
      </c>
      <c r="D183" s="66">
        <v>24</v>
      </c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</row>
    <row r="184" spans="1:4" ht="12.75">
      <c r="A184" s="138">
        <v>1100</v>
      </c>
      <c r="B184" s="521" t="s">
        <v>694</v>
      </c>
      <c r="C184" s="142">
        <v>1239</v>
      </c>
      <c r="D184" s="66">
        <v>20</v>
      </c>
    </row>
    <row r="185" spans="1:4" ht="25.5">
      <c r="A185" s="138">
        <v>1200</v>
      </c>
      <c r="B185" s="511" t="s">
        <v>677</v>
      </c>
      <c r="C185" s="142">
        <v>298</v>
      </c>
      <c r="D185" s="66">
        <v>4</v>
      </c>
    </row>
    <row r="186" spans="1:4" ht="12.75" customHeight="1">
      <c r="A186" s="276">
        <v>2000</v>
      </c>
      <c r="B186" s="521" t="s">
        <v>688</v>
      </c>
      <c r="C186" s="142">
        <v>6554</v>
      </c>
      <c r="D186" s="66">
        <v>691</v>
      </c>
    </row>
    <row r="187" spans="1:4" ht="12.75" customHeight="1" hidden="1">
      <c r="A187" s="268" t="s">
        <v>177</v>
      </c>
      <c r="B187" s="521" t="s">
        <v>178</v>
      </c>
      <c r="C187" s="142">
        <v>0</v>
      </c>
      <c r="D187" s="66">
        <v>0</v>
      </c>
    </row>
    <row r="188" spans="1:4" ht="12.75" customHeight="1" hidden="1">
      <c r="A188" s="276">
        <v>3000</v>
      </c>
      <c r="B188" s="521" t="s">
        <v>704</v>
      </c>
      <c r="C188" s="142">
        <v>0</v>
      </c>
      <c r="D188" s="66">
        <v>0</v>
      </c>
    </row>
    <row r="189" spans="1:4" ht="12.75" customHeight="1">
      <c r="A189" s="276" t="s">
        <v>199</v>
      </c>
      <c r="B189" s="521" t="s">
        <v>698</v>
      </c>
      <c r="C189" s="142">
        <v>3144</v>
      </c>
      <c r="D189" s="66">
        <v>0</v>
      </c>
    </row>
    <row r="190" spans="1:4" ht="12.75" customHeight="1">
      <c r="A190" s="276">
        <v>5000</v>
      </c>
      <c r="B190" s="521" t="s">
        <v>202</v>
      </c>
      <c r="C190" s="142">
        <v>3144</v>
      </c>
      <c r="D190" s="66">
        <v>0</v>
      </c>
    </row>
    <row r="191" spans="1:120" s="86" customFormat="1" ht="12.75" customHeight="1">
      <c r="A191" s="519"/>
      <c r="B191" s="133" t="s">
        <v>1151</v>
      </c>
      <c r="C191" s="151">
        <v>-2515</v>
      </c>
      <c r="D191" s="61">
        <v>-307</v>
      </c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</row>
    <row r="192" spans="1:120" s="86" customFormat="1" ht="12.75" customHeight="1">
      <c r="A192" s="268"/>
      <c r="B192" s="133" t="s">
        <v>1152</v>
      </c>
      <c r="C192" s="151">
        <v>2515</v>
      </c>
      <c r="D192" s="61">
        <v>307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</row>
    <row r="193" spans="1:120" s="86" customFormat="1" ht="12.75" customHeight="1">
      <c r="A193" s="292" t="s">
        <v>683</v>
      </c>
      <c r="B193" s="293" t="s">
        <v>258</v>
      </c>
      <c r="C193" s="281">
        <v>2515</v>
      </c>
      <c r="D193" s="66">
        <v>307</v>
      </c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</row>
    <row r="194" spans="1:4" ht="15" customHeight="1">
      <c r="A194" s="508"/>
      <c r="B194" s="522" t="s">
        <v>705</v>
      </c>
      <c r="C194" s="135"/>
      <c r="D194" s="509"/>
    </row>
    <row r="195" spans="1:120" s="275" customFormat="1" ht="14.25" customHeight="1">
      <c r="A195" s="506"/>
      <c r="B195" s="520" t="s">
        <v>685</v>
      </c>
      <c r="C195" s="135">
        <v>43608</v>
      </c>
      <c r="D195" s="61">
        <v>7651</v>
      </c>
      <c r="E195" s="523"/>
      <c r="F195" s="523"/>
      <c r="G195" s="523"/>
      <c r="H195" s="523"/>
      <c r="I195" s="523"/>
      <c r="J195" s="523"/>
      <c r="K195" s="523"/>
      <c r="L195" s="523"/>
      <c r="M195" s="523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523"/>
      <c r="AA195" s="523"/>
      <c r="AB195" s="523"/>
      <c r="AC195" s="523"/>
      <c r="AD195" s="523"/>
      <c r="AE195" s="523"/>
      <c r="AF195" s="523"/>
      <c r="AG195" s="523"/>
      <c r="AH195" s="523"/>
      <c r="AI195" s="523"/>
      <c r="AJ195" s="523"/>
      <c r="AK195" s="523"/>
      <c r="AL195" s="523"/>
      <c r="AM195" s="523"/>
      <c r="AN195" s="523"/>
      <c r="AO195" s="523"/>
      <c r="AP195" s="523"/>
      <c r="AQ195" s="523"/>
      <c r="AR195" s="523"/>
      <c r="AS195" s="523"/>
      <c r="AT195" s="523"/>
      <c r="AU195" s="523"/>
      <c r="AV195" s="523"/>
      <c r="AW195" s="523"/>
      <c r="AX195" s="523"/>
      <c r="AY195" s="523"/>
      <c r="AZ195" s="523"/>
      <c r="BA195" s="523"/>
      <c r="BB195" s="523"/>
      <c r="BC195" s="523"/>
      <c r="BD195" s="523"/>
      <c r="BE195" s="523"/>
      <c r="BF195" s="523"/>
      <c r="BG195" s="523"/>
      <c r="BH195" s="523"/>
      <c r="BI195" s="523"/>
      <c r="BJ195" s="523"/>
      <c r="BK195" s="523"/>
      <c r="BL195" s="523"/>
      <c r="BM195" s="523"/>
      <c r="BN195" s="523"/>
      <c r="BO195" s="523"/>
      <c r="BP195" s="523"/>
      <c r="BQ195" s="523"/>
      <c r="BR195" s="523"/>
      <c r="BS195" s="523"/>
      <c r="BT195" s="523"/>
      <c r="BU195" s="523"/>
      <c r="BV195" s="523"/>
      <c r="BW195" s="523"/>
      <c r="BX195" s="523"/>
      <c r="BY195" s="523"/>
      <c r="BZ195" s="523"/>
      <c r="CA195" s="523"/>
      <c r="CB195" s="523"/>
      <c r="CC195" s="523"/>
      <c r="CD195" s="523"/>
      <c r="CE195" s="523"/>
      <c r="CF195" s="523"/>
      <c r="CG195" s="523"/>
      <c r="CH195" s="523"/>
      <c r="CI195" s="523"/>
      <c r="CJ195" s="523"/>
      <c r="CK195" s="523"/>
      <c r="CL195" s="523"/>
      <c r="CM195" s="523"/>
      <c r="CN195" s="523"/>
      <c r="CO195" s="523"/>
      <c r="CP195" s="523"/>
      <c r="CQ195" s="523"/>
      <c r="CR195" s="523"/>
      <c r="CS195" s="523"/>
      <c r="CT195" s="523"/>
      <c r="CU195" s="523"/>
      <c r="CV195" s="523"/>
      <c r="CW195" s="523"/>
      <c r="CX195" s="523"/>
      <c r="CY195" s="523"/>
      <c r="CZ195" s="523"/>
      <c r="DA195" s="523"/>
      <c r="DB195" s="523"/>
      <c r="DC195" s="523"/>
      <c r="DD195" s="523"/>
      <c r="DE195" s="523"/>
      <c r="DF195" s="523"/>
      <c r="DG195" s="523"/>
      <c r="DH195" s="523"/>
      <c r="DI195" s="523"/>
      <c r="DJ195" s="523"/>
      <c r="DK195" s="523"/>
      <c r="DL195" s="523"/>
      <c r="DM195" s="523"/>
      <c r="DN195" s="523"/>
      <c r="DO195" s="523"/>
      <c r="DP195" s="523"/>
    </row>
    <row r="196" spans="1:4" ht="12.75" customHeight="1">
      <c r="A196" s="508"/>
      <c r="B196" s="520" t="s">
        <v>246</v>
      </c>
      <c r="C196" s="135">
        <v>42711</v>
      </c>
      <c r="D196" s="61">
        <v>18314.26</v>
      </c>
    </row>
    <row r="197" spans="1:4" ht="12.75" customHeight="1">
      <c r="A197" s="268" t="s">
        <v>156</v>
      </c>
      <c r="B197" s="521" t="s">
        <v>686</v>
      </c>
      <c r="C197" s="142">
        <v>40835</v>
      </c>
      <c r="D197" s="66">
        <v>18314.26</v>
      </c>
    </row>
    <row r="198" spans="1:4" ht="12.75" customHeight="1">
      <c r="A198" s="276" t="s">
        <v>158</v>
      </c>
      <c r="B198" s="521" t="s">
        <v>687</v>
      </c>
      <c r="C198" s="142">
        <v>40835</v>
      </c>
      <c r="D198" s="66">
        <v>18314.26</v>
      </c>
    </row>
    <row r="199" spans="1:120" s="86" customFormat="1" ht="12.75" customHeight="1">
      <c r="A199" s="276">
        <v>1000</v>
      </c>
      <c r="B199" s="146" t="s">
        <v>693</v>
      </c>
      <c r="C199" s="281">
        <v>13466</v>
      </c>
      <c r="D199" s="66">
        <v>5714.26</v>
      </c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</row>
    <row r="200" spans="1:4" ht="12.75" customHeight="1">
      <c r="A200" s="138">
        <v>1100</v>
      </c>
      <c r="B200" s="521" t="s">
        <v>694</v>
      </c>
      <c r="C200" s="142">
        <v>11402</v>
      </c>
      <c r="D200" s="66">
        <v>4854</v>
      </c>
    </row>
    <row r="201" spans="1:4" ht="25.5" customHeight="1">
      <c r="A201" s="138">
        <v>1200</v>
      </c>
      <c r="B201" s="511" t="s">
        <v>677</v>
      </c>
      <c r="C201" s="142">
        <v>2064</v>
      </c>
      <c r="D201" s="66">
        <v>860.26</v>
      </c>
    </row>
    <row r="202" spans="1:4" ht="12.75" customHeight="1">
      <c r="A202" s="276">
        <v>2000</v>
      </c>
      <c r="B202" s="521" t="s">
        <v>688</v>
      </c>
      <c r="C202" s="142">
        <v>27369</v>
      </c>
      <c r="D202" s="66">
        <v>12600</v>
      </c>
    </row>
    <row r="203" spans="1:4" ht="12.75" customHeight="1">
      <c r="A203" s="268" t="s">
        <v>199</v>
      </c>
      <c r="B203" s="521" t="s">
        <v>698</v>
      </c>
      <c r="C203" s="142">
        <v>1876</v>
      </c>
      <c r="D203" s="66">
        <v>0</v>
      </c>
    </row>
    <row r="204" spans="1:4" ht="12.75" customHeight="1">
      <c r="A204" s="276">
        <v>5000</v>
      </c>
      <c r="B204" s="521" t="s">
        <v>202</v>
      </c>
      <c r="C204" s="142">
        <v>1876</v>
      </c>
      <c r="D204" s="66">
        <v>0</v>
      </c>
    </row>
    <row r="205" spans="1:120" s="86" customFormat="1" ht="12.75" customHeight="1">
      <c r="A205" s="519"/>
      <c r="B205" s="133" t="s">
        <v>1151</v>
      </c>
      <c r="C205" s="151">
        <v>897</v>
      </c>
      <c r="D205" s="61">
        <v>-10663.26</v>
      </c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</row>
    <row r="206" spans="1:120" s="86" customFormat="1" ht="12.75" customHeight="1">
      <c r="A206" s="268"/>
      <c r="B206" s="133" t="s">
        <v>1152</v>
      </c>
      <c r="C206" s="151">
        <v>-897</v>
      </c>
      <c r="D206" s="61">
        <v>10663.26</v>
      </c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</row>
    <row r="207" spans="1:120" s="86" customFormat="1" ht="12.75" customHeight="1">
      <c r="A207" s="292" t="s">
        <v>683</v>
      </c>
      <c r="B207" s="293" t="s">
        <v>258</v>
      </c>
      <c r="C207" s="281">
        <v>-897</v>
      </c>
      <c r="D207" s="66">
        <v>10663.26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</row>
    <row r="208" spans="1:4" ht="15" customHeight="1">
      <c r="A208" s="508"/>
      <c r="B208" s="522" t="s">
        <v>706</v>
      </c>
      <c r="C208" s="135"/>
      <c r="D208" s="509"/>
    </row>
    <row r="209" spans="1:120" s="275" customFormat="1" ht="14.25" customHeight="1">
      <c r="A209" s="506"/>
      <c r="B209" s="520" t="s">
        <v>685</v>
      </c>
      <c r="C209" s="135">
        <v>232192</v>
      </c>
      <c r="D209" s="61">
        <v>1103</v>
      </c>
      <c r="E209" s="523"/>
      <c r="F209" s="523"/>
      <c r="G209" s="523"/>
      <c r="H209" s="523"/>
      <c r="I209" s="523"/>
      <c r="J209" s="523"/>
      <c r="K209" s="523"/>
      <c r="L209" s="523"/>
      <c r="M209" s="523"/>
      <c r="N209" s="523"/>
      <c r="O209" s="523"/>
      <c r="P209" s="523"/>
      <c r="Q209" s="523"/>
      <c r="R209" s="523"/>
      <c r="S209" s="523"/>
      <c r="T209" s="523"/>
      <c r="U209" s="523"/>
      <c r="V209" s="523"/>
      <c r="W209" s="523"/>
      <c r="X209" s="523"/>
      <c r="Y209" s="523"/>
      <c r="Z209" s="523"/>
      <c r="AA209" s="523"/>
      <c r="AB209" s="523"/>
      <c r="AC209" s="523"/>
      <c r="AD209" s="523"/>
      <c r="AE209" s="523"/>
      <c r="AF209" s="523"/>
      <c r="AG209" s="523"/>
      <c r="AH209" s="523"/>
      <c r="AI209" s="523"/>
      <c r="AJ209" s="523"/>
      <c r="AK209" s="523"/>
      <c r="AL209" s="523"/>
      <c r="AM209" s="523"/>
      <c r="AN209" s="523"/>
      <c r="AO209" s="523"/>
      <c r="AP209" s="523"/>
      <c r="AQ209" s="523"/>
      <c r="AR209" s="523"/>
      <c r="AS209" s="523"/>
      <c r="AT209" s="523"/>
      <c r="AU209" s="523"/>
      <c r="AV209" s="523"/>
      <c r="AW209" s="523"/>
      <c r="AX209" s="523"/>
      <c r="AY209" s="523"/>
      <c r="AZ209" s="523"/>
      <c r="BA209" s="523"/>
      <c r="BB209" s="523"/>
      <c r="BC209" s="523"/>
      <c r="BD209" s="523"/>
      <c r="BE209" s="523"/>
      <c r="BF209" s="523"/>
      <c r="BG209" s="523"/>
      <c r="BH209" s="523"/>
      <c r="BI209" s="523"/>
      <c r="BJ209" s="523"/>
      <c r="BK209" s="523"/>
      <c r="BL209" s="523"/>
      <c r="BM209" s="523"/>
      <c r="BN209" s="523"/>
      <c r="BO209" s="523"/>
      <c r="BP209" s="523"/>
      <c r="BQ209" s="523"/>
      <c r="BR209" s="523"/>
      <c r="BS209" s="523"/>
      <c r="BT209" s="523"/>
      <c r="BU209" s="523"/>
      <c r="BV209" s="523"/>
      <c r="BW209" s="523"/>
      <c r="BX209" s="523"/>
      <c r="BY209" s="523"/>
      <c r="BZ209" s="523"/>
      <c r="CA209" s="523"/>
      <c r="CB209" s="523"/>
      <c r="CC209" s="523"/>
      <c r="CD209" s="523"/>
      <c r="CE209" s="523"/>
      <c r="CF209" s="523"/>
      <c r="CG209" s="523"/>
      <c r="CH209" s="523"/>
      <c r="CI209" s="523"/>
      <c r="CJ209" s="523"/>
      <c r="CK209" s="523"/>
      <c r="CL209" s="523"/>
      <c r="CM209" s="523"/>
      <c r="CN209" s="523"/>
      <c r="CO209" s="523"/>
      <c r="CP209" s="523"/>
      <c r="CQ209" s="523"/>
      <c r="CR209" s="523"/>
      <c r="CS209" s="523"/>
      <c r="CT209" s="523"/>
      <c r="CU209" s="523"/>
      <c r="CV209" s="523"/>
      <c r="CW209" s="523"/>
      <c r="CX209" s="523"/>
      <c r="CY209" s="523"/>
      <c r="CZ209" s="523"/>
      <c r="DA209" s="523"/>
      <c r="DB209" s="523"/>
      <c r="DC209" s="523"/>
      <c r="DD209" s="523"/>
      <c r="DE209" s="523"/>
      <c r="DF209" s="523"/>
      <c r="DG209" s="523"/>
      <c r="DH209" s="523"/>
      <c r="DI209" s="523"/>
      <c r="DJ209" s="523"/>
      <c r="DK209" s="523"/>
      <c r="DL209" s="523"/>
      <c r="DM209" s="523"/>
      <c r="DN209" s="523"/>
      <c r="DO209" s="523"/>
      <c r="DP209" s="523"/>
    </row>
    <row r="210" spans="1:4" ht="12.75" customHeight="1">
      <c r="A210" s="508"/>
      <c r="B210" s="520" t="s">
        <v>246</v>
      </c>
      <c r="C210" s="135">
        <v>235804</v>
      </c>
      <c r="D210" s="61">
        <v>85675</v>
      </c>
    </row>
    <row r="211" spans="1:4" ht="12.75" customHeight="1">
      <c r="A211" s="268" t="s">
        <v>156</v>
      </c>
      <c r="B211" s="521" t="s">
        <v>686</v>
      </c>
      <c r="C211" s="142">
        <v>233668</v>
      </c>
      <c r="D211" s="66">
        <v>85256</v>
      </c>
    </row>
    <row r="212" spans="1:4" ht="12.75" customHeight="1">
      <c r="A212" s="276" t="s">
        <v>158</v>
      </c>
      <c r="B212" s="521" t="s">
        <v>687</v>
      </c>
      <c r="C212" s="142">
        <v>233568</v>
      </c>
      <c r="D212" s="66">
        <v>85236</v>
      </c>
    </row>
    <row r="213" spans="1:120" s="86" customFormat="1" ht="12.75" customHeight="1">
      <c r="A213" s="276">
        <v>1000</v>
      </c>
      <c r="B213" s="146" t="s">
        <v>693</v>
      </c>
      <c r="C213" s="281">
        <v>73495</v>
      </c>
      <c r="D213" s="66">
        <v>13530</v>
      </c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</row>
    <row r="214" spans="1:4" ht="12.75" customHeight="1">
      <c r="A214" s="138">
        <v>1100</v>
      </c>
      <c r="B214" s="521" t="s">
        <v>694</v>
      </c>
      <c r="C214" s="142">
        <v>66051</v>
      </c>
      <c r="D214" s="66">
        <v>11519</v>
      </c>
    </row>
    <row r="215" spans="1:4" ht="25.5" customHeight="1">
      <c r="A215" s="138">
        <v>1200</v>
      </c>
      <c r="B215" s="511" t="s">
        <v>677</v>
      </c>
      <c r="C215" s="142">
        <v>7444</v>
      </c>
      <c r="D215" s="66">
        <v>2011</v>
      </c>
    </row>
    <row r="216" spans="1:4" ht="12.75" customHeight="1">
      <c r="A216" s="276">
        <v>2000</v>
      </c>
      <c r="B216" s="521" t="s">
        <v>688</v>
      </c>
      <c r="C216" s="142">
        <v>160073</v>
      </c>
      <c r="D216" s="66">
        <v>71706</v>
      </c>
    </row>
    <row r="217" spans="1:4" ht="12.75" customHeight="1">
      <c r="A217" s="268" t="s">
        <v>177</v>
      </c>
      <c r="B217" s="521" t="s">
        <v>178</v>
      </c>
      <c r="C217" s="142">
        <v>100</v>
      </c>
      <c r="D217" s="66">
        <v>20</v>
      </c>
    </row>
    <row r="218" spans="1:4" ht="12.75" customHeight="1">
      <c r="A218" s="276">
        <v>6000</v>
      </c>
      <c r="B218" s="521" t="s">
        <v>700</v>
      </c>
      <c r="C218" s="142">
        <v>100</v>
      </c>
      <c r="D218" s="66">
        <v>20</v>
      </c>
    </row>
    <row r="219" spans="1:4" ht="12.75" customHeight="1">
      <c r="A219" s="276" t="s">
        <v>199</v>
      </c>
      <c r="B219" s="521" t="s">
        <v>698</v>
      </c>
      <c r="C219" s="142">
        <v>2136</v>
      </c>
      <c r="D219" s="66">
        <v>419</v>
      </c>
    </row>
    <row r="220" spans="1:4" ht="12.75" customHeight="1">
      <c r="A220" s="276">
        <v>5000</v>
      </c>
      <c r="B220" s="521" t="s">
        <v>202</v>
      </c>
      <c r="C220" s="142">
        <v>2136</v>
      </c>
      <c r="D220" s="66">
        <v>419</v>
      </c>
    </row>
    <row r="221" spans="1:120" s="86" customFormat="1" ht="12.75" customHeight="1">
      <c r="A221" s="519"/>
      <c r="B221" s="133" t="s">
        <v>1151</v>
      </c>
      <c r="C221" s="151">
        <v>-3612</v>
      </c>
      <c r="D221" s="61">
        <v>-84572</v>
      </c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</row>
    <row r="222" spans="1:120" s="86" customFormat="1" ht="12.75" customHeight="1">
      <c r="A222" s="268"/>
      <c r="B222" s="133" t="s">
        <v>1152</v>
      </c>
      <c r="C222" s="151">
        <v>3612</v>
      </c>
      <c r="D222" s="61">
        <v>84572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</row>
    <row r="223" spans="1:120" s="86" customFormat="1" ht="12.75" customHeight="1">
      <c r="A223" s="292" t="s">
        <v>683</v>
      </c>
      <c r="B223" s="293" t="s">
        <v>258</v>
      </c>
      <c r="C223" s="281">
        <v>3612</v>
      </c>
      <c r="D223" s="66">
        <v>84572</v>
      </c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</row>
    <row r="224" spans="1:4" ht="15" customHeight="1">
      <c r="A224" s="508"/>
      <c r="B224" s="522" t="s">
        <v>707</v>
      </c>
      <c r="C224" s="135"/>
      <c r="D224" s="509"/>
    </row>
    <row r="225" spans="1:120" s="275" customFormat="1" ht="14.25" customHeight="1">
      <c r="A225" s="506"/>
      <c r="B225" s="520" t="s">
        <v>685</v>
      </c>
      <c r="C225" s="135">
        <v>6773</v>
      </c>
      <c r="D225" s="61">
        <v>1246</v>
      </c>
      <c r="E225" s="523"/>
      <c r="F225" s="523"/>
      <c r="G225" s="523"/>
      <c r="H225" s="523"/>
      <c r="I225" s="523"/>
      <c r="J225" s="523"/>
      <c r="K225" s="523"/>
      <c r="L225" s="523"/>
      <c r="M225" s="523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523"/>
      <c r="AN225" s="523"/>
      <c r="AO225" s="523"/>
      <c r="AP225" s="523"/>
      <c r="AQ225" s="523"/>
      <c r="AR225" s="523"/>
      <c r="AS225" s="523"/>
      <c r="AT225" s="523"/>
      <c r="AU225" s="523"/>
      <c r="AV225" s="523"/>
      <c r="AW225" s="523"/>
      <c r="AX225" s="523"/>
      <c r="AY225" s="523"/>
      <c r="AZ225" s="523"/>
      <c r="BA225" s="523"/>
      <c r="BB225" s="523"/>
      <c r="BC225" s="523"/>
      <c r="BD225" s="523"/>
      <c r="BE225" s="523"/>
      <c r="BF225" s="523"/>
      <c r="BG225" s="523"/>
      <c r="BH225" s="523"/>
      <c r="BI225" s="523"/>
      <c r="BJ225" s="523"/>
      <c r="BK225" s="523"/>
      <c r="BL225" s="523"/>
      <c r="BM225" s="523"/>
      <c r="BN225" s="523"/>
      <c r="BO225" s="523"/>
      <c r="BP225" s="523"/>
      <c r="BQ225" s="523"/>
      <c r="BR225" s="523"/>
      <c r="BS225" s="523"/>
      <c r="BT225" s="523"/>
      <c r="BU225" s="523"/>
      <c r="BV225" s="523"/>
      <c r="BW225" s="523"/>
      <c r="BX225" s="523"/>
      <c r="BY225" s="523"/>
      <c r="BZ225" s="523"/>
      <c r="CA225" s="523"/>
      <c r="CB225" s="523"/>
      <c r="CC225" s="523"/>
      <c r="CD225" s="523"/>
      <c r="CE225" s="523"/>
      <c r="CF225" s="523"/>
      <c r="CG225" s="523"/>
      <c r="CH225" s="523"/>
      <c r="CI225" s="523"/>
      <c r="CJ225" s="523"/>
      <c r="CK225" s="523"/>
      <c r="CL225" s="523"/>
      <c r="CM225" s="523"/>
      <c r="CN225" s="523"/>
      <c r="CO225" s="523"/>
      <c r="CP225" s="523"/>
      <c r="CQ225" s="523"/>
      <c r="CR225" s="523"/>
      <c r="CS225" s="523"/>
      <c r="CT225" s="523"/>
      <c r="CU225" s="523"/>
      <c r="CV225" s="523"/>
      <c r="CW225" s="523"/>
      <c r="CX225" s="523"/>
      <c r="CY225" s="523"/>
      <c r="CZ225" s="523"/>
      <c r="DA225" s="523"/>
      <c r="DB225" s="523"/>
      <c r="DC225" s="523"/>
      <c r="DD225" s="523"/>
      <c r="DE225" s="523"/>
      <c r="DF225" s="523"/>
      <c r="DG225" s="523"/>
      <c r="DH225" s="523"/>
      <c r="DI225" s="523"/>
      <c r="DJ225" s="523"/>
      <c r="DK225" s="523"/>
      <c r="DL225" s="523"/>
      <c r="DM225" s="523"/>
      <c r="DN225" s="523"/>
      <c r="DO225" s="523"/>
      <c r="DP225" s="523"/>
    </row>
    <row r="226" spans="1:4" ht="12.75" customHeight="1">
      <c r="A226" s="508"/>
      <c r="B226" s="520" t="s">
        <v>246</v>
      </c>
      <c r="C226" s="135">
        <v>69454</v>
      </c>
      <c r="D226" s="61">
        <v>18918</v>
      </c>
    </row>
    <row r="227" spans="1:4" ht="12.75" customHeight="1">
      <c r="A227" s="268" t="s">
        <v>156</v>
      </c>
      <c r="B227" s="521" t="s">
        <v>686</v>
      </c>
      <c r="C227" s="142">
        <v>68411</v>
      </c>
      <c r="D227" s="66">
        <v>18918</v>
      </c>
    </row>
    <row r="228" spans="1:4" ht="12.75" customHeight="1">
      <c r="A228" s="276" t="s">
        <v>158</v>
      </c>
      <c r="B228" s="521" t="s">
        <v>687</v>
      </c>
      <c r="C228" s="142">
        <v>68411</v>
      </c>
      <c r="D228" s="66">
        <v>18918</v>
      </c>
    </row>
    <row r="229" spans="1:120" s="86" customFormat="1" ht="12.75" customHeight="1">
      <c r="A229" s="276">
        <v>1000</v>
      </c>
      <c r="B229" s="146" t="s">
        <v>693</v>
      </c>
      <c r="C229" s="281">
        <v>12377</v>
      </c>
      <c r="D229" s="66">
        <v>1990</v>
      </c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</row>
    <row r="230" spans="1:4" ht="12.75" customHeight="1">
      <c r="A230" s="138">
        <v>1100</v>
      </c>
      <c r="B230" s="521" t="s">
        <v>694</v>
      </c>
      <c r="C230" s="142">
        <v>9849</v>
      </c>
      <c r="D230" s="66">
        <v>1790</v>
      </c>
    </row>
    <row r="231" spans="1:4" ht="25.5" customHeight="1">
      <c r="A231" s="138">
        <v>1200</v>
      </c>
      <c r="B231" s="511" t="s">
        <v>677</v>
      </c>
      <c r="C231" s="142">
        <v>2528</v>
      </c>
      <c r="D231" s="66">
        <v>200</v>
      </c>
    </row>
    <row r="232" spans="1:4" ht="12.75" customHeight="1">
      <c r="A232" s="276">
        <v>2000</v>
      </c>
      <c r="B232" s="521" t="s">
        <v>688</v>
      </c>
      <c r="C232" s="142">
        <v>56034</v>
      </c>
      <c r="D232" s="66">
        <v>16928</v>
      </c>
    </row>
    <row r="233" spans="1:4" ht="12.75" customHeight="1">
      <c r="A233" s="268" t="s">
        <v>199</v>
      </c>
      <c r="B233" s="521" t="s">
        <v>698</v>
      </c>
      <c r="C233" s="142">
        <v>1043</v>
      </c>
      <c r="D233" s="66">
        <v>0</v>
      </c>
    </row>
    <row r="234" spans="1:4" ht="12.75" customHeight="1">
      <c r="A234" s="276">
        <v>5000</v>
      </c>
      <c r="B234" s="521" t="s">
        <v>202</v>
      </c>
      <c r="C234" s="142">
        <v>1043</v>
      </c>
      <c r="D234" s="66">
        <v>0</v>
      </c>
    </row>
    <row r="235" spans="1:120" s="86" customFormat="1" ht="12.75" customHeight="1">
      <c r="A235" s="519"/>
      <c r="B235" s="133" t="s">
        <v>1151</v>
      </c>
      <c r="C235" s="151">
        <v>-62681</v>
      </c>
      <c r="D235" s="61">
        <v>-17672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</row>
    <row r="236" spans="1:120" s="86" customFormat="1" ht="12.75" customHeight="1">
      <c r="A236" s="513"/>
      <c r="B236" s="133" t="s">
        <v>1152</v>
      </c>
      <c r="C236" s="151">
        <v>62681</v>
      </c>
      <c r="D236" s="61">
        <v>17672</v>
      </c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</row>
    <row r="237" spans="1:120" s="86" customFormat="1" ht="12.75" customHeight="1">
      <c r="A237" s="292" t="s">
        <v>683</v>
      </c>
      <c r="B237" s="293" t="s">
        <v>258</v>
      </c>
      <c r="C237" s="281">
        <v>62681</v>
      </c>
      <c r="D237" s="66">
        <v>17672</v>
      </c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</row>
    <row r="238" spans="1:4" ht="15" customHeight="1" hidden="1">
      <c r="A238" s="508"/>
      <c r="B238" s="522" t="s">
        <v>708</v>
      </c>
      <c r="C238" s="135"/>
      <c r="D238" s="509">
        <v>0</v>
      </c>
    </row>
    <row r="239" spans="1:4" ht="12.75" customHeight="1" hidden="1">
      <c r="A239" s="508"/>
      <c r="B239" s="520" t="s">
        <v>709</v>
      </c>
      <c r="C239" s="135">
        <v>0</v>
      </c>
      <c r="D239" s="509">
        <v>0</v>
      </c>
    </row>
    <row r="240" spans="1:4" ht="25.5" customHeight="1" hidden="1">
      <c r="A240" s="508"/>
      <c r="B240" s="521" t="s">
        <v>710</v>
      </c>
      <c r="C240" s="142">
        <v>0</v>
      </c>
      <c r="D240" s="509">
        <v>0</v>
      </c>
    </row>
    <row r="241" spans="1:120" s="86" customFormat="1" ht="12.75" customHeight="1" hidden="1">
      <c r="A241" s="291"/>
      <c r="B241" s="133" t="s">
        <v>1151</v>
      </c>
      <c r="C241" s="151">
        <v>0</v>
      </c>
      <c r="D241" s="509">
        <v>0</v>
      </c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</row>
    <row r="242" spans="1:120" s="86" customFormat="1" ht="12.75" customHeight="1" hidden="1">
      <c r="A242" s="513"/>
      <c r="B242" s="133" t="s">
        <v>1152</v>
      </c>
      <c r="C242" s="151">
        <v>0</v>
      </c>
      <c r="D242" s="509">
        <v>0</v>
      </c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</row>
    <row r="243" spans="1:120" s="86" customFormat="1" ht="12.75" customHeight="1" hidden="1">
      <c r="A243" s="292" t="s">
        <v>683</v>
      </c>
      <c r="B243" s="293" t="s">
        <v>258</v>
      </c>
      <c r="C243" s="281">
        <v>0</v>
      </c>
      <c r="D243" s="509">
        <v>0</v>
      </c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</row>
    <row r="244" spans="1:120" s="86" customFormat="1" ht="12.75" customHeight="1">
      <c r="A244" s="292"/>
      <c r="B244" s="517" t="s">
        <v>711</v>
      </c>
      <c r="C244" s="281"/>
      <c r="D244" s="509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</row>
    <row r="245" spans="1:120" s="155" customFormat="1" ht="12.75" customHeight="1">
      <c r="A245" s="524"/>
      <c r="B245" s="520" t="s">
        <v>685</v>
      </c>
      <c r="C245" s="412">
        <v>0</v>
      </c>
      <c r="D245" s="61">
        <v>0</v>
      </c>
      <c r="E245" s="510"/>
      <c r="F245" s="510"/>
      <c r="G245" s="510"/>
      <c r="H245" s="510"/>
      <c r="I245" s="510"/>
      <c r="J245" s="510"/>
      <c r="K245" s="510"/>
      <c r="L245" s="510"/>
      <c r="M245" s="510"/>
      <c r="N245" s="510"/>
      <c r="O245" s="510"/>
      <c r="P245" s="510"/>
      <c r="Q245" s="510"/>
      <c r="R245" s="510"/>
      <c r="S245" s="510"/>
      <c r="T245" s="510"/>
      <c r="U245" s="510"/>
      <c r="V245" s="510"/>
      <c r="W245" s="510"/>
      <c r="X245" s="510"/>
      <c r="Y245" s="510"/>
      <c r="Z245" s="510"/>
      <c r="AA245" s="510"/>
      <c r="AB245" s="510"/>
      <c r="AC245" s="510"/>
      <c r="AD245" s="510"/>
      <c r="AE245" s="510"/>
      <c r="AF245" s="510"/>
      <c r="AG245" s="510"/>
      <c r="AH245" s="510"/>
      <c r="AI245" s="510"/>
      <c r="AJ245" s="510"/>
      <c r="AK245" s="510"/>
      <c r="AL245" s="510"/>
      <c r="AM245" s="510"/>
      <c r="AN245" s="510"/>
      <c r="AO245" s="510"/>
      <c r="AP245" s="510"/>
      <c r="AQ245" s="510"/>
      <c r="AR245" s="510"/>
      <c r="AS245" s="510"/>
      <c r="AT245" s="510"/>
      <c r="AU245" s="510"/>
      <c r="AV245" s="510"/>
      <c r="AW245" s="510"/>
      <c r="AX245" s="510"/>
      <c r="AY245" s="510"/>
      <c r="AZ245" s="510"/>
      <c r="BA245" s="510"/>
      <c r="BB245" s="510"/>
      <c r="BC245" s="510"/>
      <c r="BD245" s="510"/>
      <c r="BE245" s="510"/>
      <c r="BF245" s="510"/>
      <c r="BG245" s="510"/>
      <c r="BH245" s="510"/>
      <c r="BI245" s="510"/>
      <c r="BJ245" s="510"/>
      <c r="BK245" s="510"/>
      <c r="BL245" s="510"/>
      <c r="BM245" s="510"/>
      <c r="BN245" s="510"/>
      <c r="BO245" s="510"/>
      <c r="BP245" s="510"/>
      <c r="BQ245" s="510"/>
      <c r="BR245" s="510"/>
      <c r="BS245" s="510"/>
      <c r="BT245" s="510"/>
      <c r="BU245" s="510"/>
      <c r="BV245" s="510"/>
      <c r="BW245" s="510"/>
      <c r="BX245" s="510"/>
      <c r="BY245" s="510"/>
      <c r="BZ245" s="510"/>
      <c r="CA245" s="510"/>
      <c r="CB245" s="510"/>
      <c r="CC245" s="510"/>
      <c r="CD245" s="510"/>
      <c r="CE245" s="510"/>
      <c r="CF245" s="510"/>
      <c r="CG245" s="510"/>
      <c r="CH245" s="510"/>
      <c r="CI245" s="510"/>
      <c r="CJ245" s="510"/>
      <c r="CK245" s="510"/>
      <c r="CL245" s="510"/>
      <c r="CM245" s="510"/>
      <c r="CN245" s="510"/>
      <c r="CO245" s="510"/>
      <c r="CP245" s="510"/>
      <c r="CQ245" s="510"/>
      <c r="CR245" s="510"/>
      <c r="CS245" s="510"/>
      <c r="CT245" s="510"/>
      <c r="CU245" s="510"/>
      <c r="CV245" s="510"/>
      <c r="CW245" s="510"/>
      <c r="CX245" s="510"/>
      <c r="CY245" s="510"/>
      <c r="CZ245" s="510"/>
      <c r="DA245" s="510"/>
      <c r="DB245" s="510"/>
      <c r="DC245" s="510"/>
      <c r="DD245" s="510"/>
      <c r="DE245" s="510"/>
      <c r="DF245" s="510"/>
      <c r="DG245" s="510"/>
      <c r="DH245" s="510"/>
      <c r="DI245" s="510"/>
      <c r="DJ245" s="510"/>
      <c r="DK245" s="510"/>
      <c r="DL245" s="510"/>
      <c r="DM245" s="510"/>
      <c r="DN245" s="510"/>
      <c r="DO245" s="510"/>
      <c r="DP245" s="510"/>
    </row>
    <row r="246" spans="1:120" s="86" customFormat="1" ht="12.75" customHeight="1">
      <c r="A246" s="508"/>
      <c r="B246" s="518" t="s">
        <v>246</v>
      </c>
      <c r="C246" s="412">
        <v>5884</v>
      </c>
      <c r="D246" s="61">
        <v>743</v>
      </c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</row>
    <row r="247" spans="1:120" s="86" customFormat="1" ht="12.75" customHeight="1">
      <c r="A247" s="268" t="s">
        <v>156</v>
      </c>
      <c r="B247" s="511" t="s">
        <v>686</v>
      </c>
      <c r="C247" s="281">
        <v>5884</v>
      </c>
      <c r="D247" s="66">
        <v>743</v>
      </c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</row>
    <row r="248" spans="1:120" s="86" customFormat="1" ht="12.75" customHeight="1">
      <c r="A248" s="276" t="s">
        <v>158</v>
      </c>
      <c r="B248" s="511" t="s">
        <v>687</v>
      </c>
      <c r="C248" s="281">
        <v>5884</v>
      </c>
      <c r="D248" s="66">
        <v>743</v>
      </c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</row>
    <row r="249" spans="1:120" s="86" customFormat="1" ht="12.75" customHeight="1">
      <c r="A249" s="276">
        <v>1000</v>
      </c>
      <c r="B249" s="146" t="s">
        <v>693</v>
      </c>
      <c r="C249" s="281">
        <v>5884</v>
      </c>
      <c r="D249" s="66">
        <v>743</v>
      </c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</row>
    <row r="250" spans="1:120" s="86" customFormat="1" ht="12.75" customHeight="1">
      <c r="A250" s="138">
        <v>1100</v>
      </c>
      <c r="B250" s="511" t="s">
        <v>694</v>
      </c>
      <c r="C250" s="281">
        <v>4586</v>
      </c>
      <c r="D250" s="66">
        <v>571</v>
      </c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</row>
    <row r="251" spans="1:120" s="86" customFormat="1" ht="12.75" customHeight="1">
      <c r="A251" s="138">
        <v>1200</v>
      </c>
      <c r="B251" s="511" t="s">
        <v>677</v>
      </c>
      <c r="C251" s="281">
        <v>1298</v>
      </c>
      <c r="D251" s="66">
        <v>172</v>
      </c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</row>
    <row r="252" spans="1:120" s="86" customFormat="1" ht="12.75" customHeight="1">
      <c r="A252" s="291"/>
      <c r="B252" s="133" t="s">
        <v>1151</v>
      </c>
      <c r="C252" s="412">
        <v>-5884</v>
      </c>
      <c r="D252" s="61">
        <v>-743</v>
      </c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</row>
    <row r="253" spans="1:120" s="86" customFormat="1" ht="12.75" customHeight="1">
      <c r="A253" s="513"/>
      <c r="B253" s="133" t="s">
        <v>1152</v>
      </c>
      <c r="C253" s="412">
        <v>5884</v>
      </c>
      <c r="D253" s="61">
        <v>743</v>
      </c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</row>
    <row r="254" spans="1:120" s="86" customFormat="1" ht="12.75" customHeight="1">
      <c r="A254" s="292" t="s">
        <v>683</v>
      </c>
      <c r="B254" s="293" t="s">
        <v>258</v>
      </c>
      <c r="C254" s="281">
        <v>5884</v>
      </c>
      <c r="D254" s="66">
        <v>743</v>
      </c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</row>
    <row r="255" spans="1:4" ht="15" customHeight="1">
      <c r="A255" s="508"/>
      <c r="B255" s="522" t="s">
        <v>712</v>
      </c>
      <c r="C255" s="135"/>
      <c r="D255" s="509"/>
    </row>
    <row r="256" spans="1:120" s="275" customFormat="1" ht="13.5" customHeight="1">
      <c r="A256" s="506"/>
      <c r="B256" s="520" t="s">
        <v>685</v>
      </c>
      <c r="C256" s="135">
        <v>98766</v>
      </c>
      <c r="D256" s="61">
        <v>0</v>
      </c>
      <c r="E256" s="523"/>
      <c r="F256" s="523"/>
      <c r="G256" s="523"/>
      <c r="H256" s="523"/>
      <c r="I256" s="523"/>
      <c r="J256" s="523"/>
      <c r="K256" s="523"/>
      <c r="L256" s="523"/>
      <c r="M256" s="523"/>
      <c r="N256" s="523"/>
      <c r="O256" s="523"/>
      <c r="P256" s="523"/>
      <c r="Q256" s="523"/>
      <c r="R256" s="523"/>
      <c r="S256" s="523"/>
      <c r="T256" s="523"/>
      <c r="U256" s="523"/>
      <c r="V256" s="523"/>
      <c r="W256" s="523"/>
      <c r="X256" s="523"/>
      <c r="Y256" s="523"/>
      <c r="Z256" s="523"/>
      <c r="AA256" s="523"/>
      <c r="AB256" s="523"/>
      <c r="AC256" s="523"/>
      <c r="AD256" s="523"/>
      <c r="AE256" s="523"/>
      <c r="AF256" s="523"/>
      <c r="AG256" s="523"/>
      <c r="AH256" s="523"/>
      <c r="AI256" s="523"/>
      <c r="AJ256" s="523"/>
      <c r="AK256" s="523"/>
      <c r="AL256" s="523"/>
      <c r="AM256" s="523"/>
      <c r="AN256" s="523"/>
      <c r="AO256" s="523"/>
      <c r="AP256" s="523"/>
      <c r="AQ256" s="523"/>
      <c r="AR256" s="523"/>
      <c r="AS256" s="523"/>
      <c r="AT256" s="523"/>
      <c r="AU256" s="523"/>
      <c r="AV256" s="523"/>
      <c r="AW256" s="523"/>
      <c r="AX256" s="523"/>
      <c r="AY256" s="523"/>
      <c r="AZ256" s="523"/>
      <c r="BA256" s="523"/>
      <c r="BB256" s="523"/>
      <c r="BC256" s="523"/>
      <c r="BD256" s="523"/>
      <c r="BE256" s="523"/>
      <c r="BF256" s="523"/>
      <c r="BG256" s="523"/>
      <c r="BH256" s="523"/>
      <c r="BI256" s="523"/>
      <c r="BJ256" s="523"/>
      <c r="BK256" s="523"/>
      <c r="BL256" s="523"/>
      <c r="BM256" s="523"/>
      <c r="BN256" s="523"/>
      <c r="BO256" s="523"/>
      <c r="BP256" s="523"/>
      <c r="BQ256" s="523"/>
      <c r="BR256" s="523"/>
      <c r="BS256" s="523"/>
      <c r="BT256" s="523"/>
      <c r="BU256" s="523"/>
      <c r="BV256" s="523"/>
      <c r="BW256" s="523"/>
      <c r="BX256" s="523"/>
      <c r="BY256" s="523"/>
      <c r="BZ256" s="523"/>
      <c r="CA256" s="523"/>
      <c r="CB256" s="523"/>
      <c r="CC256" s="523"/>
      <c r="CD256" s="523"/>
      <c r="CE256" s="523"/>
      <c r="CF256" s="523"/>
      <c r="CG256" s="523"/>
      <c r="CH256" s="523"/>
      <c r="CI256" s="523"/>
      <c r="CJ256" s="523"/>
      <c r="CK256" s="523"/>
      <c r="CL256" s="523"/>
      <c r="CM256" s="523"/>
      <c r="CN256" s="523"/>
      <c r="CO256" s="523"/>
      <c r="CP256" s="523"/>
      <c r="CQ256" s="523"/>
      <c r="CR256" s="523"/>
      <c r="CS256" s="523"/>
      <c r="CT256" s="523"/>
      <c r="CU256" s="523"/>
      <c r="CV256" s="523"/>
      <c r="CW256" s="523"/>
      <c r="CX256" s="523"/>
      <c r="CY256" s="523"/>
      <c r="CZ256" s="523"/>
      <c r="DA256" s="523"/>
      <c r="DB256" s="523"/>
      <c r="DC256" s="523"/>
      <c r="DD256" s="523"/>
      <c r="DE256" s="523"/>
      <c r="DF256" s="523"/>
      <c r="DG256" s="523"/>
      <c r="DH256" s="523"/>
      <c r="DI256" s="523"/>
      <c r="DJ256" s="523"/>
      <c r="DK256" s="523"/>
      <c r="DL256" s="523"/>
      <c r="DM256" s="523"/>
      <c r="DN256" s="523"/>
      <c r="DO256" s="523"/>
      <c r="DP256" s="523"/>
    </row>
    <row r="257" spans="1:4" ht="12.75" customHeight="1">
      <c r="A257" s="508"/>
      <c r="B257" s="520" t="s">
        <v>246</v>
      </c>
      <c r="C257" s="135">
        <v>87272</v>
      </c>
      <c r="D257" s="61">
        <v>12956</v>
      </c>
    </row>
    <row r="258" spans="1:4" ht="12.75" customHeight="1">
      <c r="A258" s="268" t="s">
        <v>156</v>
      </c>
      <c r="B258" s="521" t="s">
        <v>686</v>
      </c>
      <c r="C258" s="142">
        <v>86931</v>
      </c>
      <c r="D258" s="66">
        <v>12956</v>
      </c>
    </row>
    <row r="259" spans="1:4" ht="12.75" customHeight="1">
      <c r="A259" s="276" t="s">
        <v>158</v>
      </c>
      <c r="B259" s="521" t="s">
        <v>687</v>
      </c>
      <c r="C259" s="142">
        <v>86931</v>
      </c>
      <c r="D259" s="66">
        <v>12956</v>
      </c>
    </row>
    <row r="260" spans="1:120" s="86" customFormat="1" ht="12.75" customHeight="1">
      <c r="A260" s="276">
        <v>1000</v>
      </c>
      <c r="B260" s="146" t="s">
        <v>693</v>
      </c>
      <c r="C260" s="281">
        <v>62281</v>
      </c>
      <c r="D260" s="66">
        <v>9776</v>
      </c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</row>
    <row r="261" spans="1:4" ht="12.75" customHeight="1">
      <c r="A261" s="138">
        <v>1100</v>
      </c>
      <c r="B261" s="521" t="s">
        <v>694</v>
      </c>
      <c r="C261" s="142">
        <v>49661</v>
      </c>
      <c r="D261" s="66">
        <v>7767</v>
      </c>
    </row>
    <row r="262" spans="1:4" ht="25.5" customHeight="1">
      <c r="A262" s="138">
        <v>1200</v>
      </c>
      <c r="B262" s="511" t="s">
        <v>677</v>
      </c>
      <c r="C262" s="142">
        <v>12620</v>
      </c>
      <c r="D262" s="66">
        <v>2009</v>
      </c>
    </row>
    <row r="263" spans="1:4" ht="12.75" customHeight="1">
      <c r="A263" s="276">
        <v>2000</v>
      </c>
      <c r="B263" s="521" t="s">
        <v>688</v>
      </c>
      <c r="C263" s="142">
        <v>24650</v>
      </c>
      <c r="D263" s="66">
        <v>3180</v>
      </c>
    </row>
    <row r="264" spans="1:4" ht="12.75" customHeight="1" hidden="1">
      <c r="A264" s="268" t="s">
        <v>199</v>
      </c>
      <c r="B264" s="521" t="s">
        <v>698</v>
      </c>
      <c r="C264" s="142">
        <v>0</v>
      </c>
      <c r="D264" s="66">
        <v>0</v>
      </c>
    </row>
    <row r="265" spans="1:4" ht="12.75" customHeight="1" hidden="1">
      <c r="A265" s="276">
        <v>5000</v>
      </c>
      <c r="B265" s="521" t="s">
        <v>202</v>
      </c>
      <c r="C265" s="142">
        <v>0</v>
      </c>
      <c r="D265" s="66">
        <v>-341</v>
      </c>
    </row>
    <row r="266" spans="1:4" ht="12.75" customHeight="1">
      <c r="A266" s="268" t="s">
        <v>199</v>
      </c>
      <c r="B266" s="521" t="s">
        <v>698</v>
      </c>
      <c r="C266" s="142">
        <v>341</v>
      </c>
      <c r="D266" s="66">
        <v>0</v>
      </c>
    </row>
    <row r="267" spans="1:4" ht="12.75" customHeight="1">
      <c r="A267" s="276">
        <v>5000</v>
      </c>
      <c r="B267" s="521" t="s">
        <v>202</v>
      </c>
      <c r="C267" s="142">
        <v>341</v>
      </c>
      <c r="D267" s="66">
        <v>0</v>
      </c>
    </row>
    <row r="268" spans="1:120" s="86" customFormat="1" ht="12.75" customHeight="1">
      <c r="A268" s="291"/>
      <c r="B268" s="133" t="s">
        <v>1151</v>
      </c>
      <c r="C268" s="151">
        <v>11494</v>
      </c>
      <c r="D268" s="61">
        <v>-12956</v>
      </c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</row>
    <row r="269" spans="1:120" s="86" customFormat="1" ht="12.75" customHeight="1">
      <c r="A269" s="513"/>
      <c r="B269" s="133" t="s">
        <v>1152</v>
      </c>
      <c r="C269" s="151">
        <v>-11494</v>
      </c>
      <c r="D269" s="61">
        <v>12956</v>
      </c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</row>
    <row r="270" spans="1:120" s="86" customFormat="1" ht="12.75" customHeight="1">
      <c r="A270" s="292" t="s">
        <v>683</v>
      </c>
      <c r="B270" s="293" t="s">
        <v>258</v>
      </c>
      <c r="C270" s="281">
        <v>-11494</v>
      </c>
      <c r="D270" s="66">
        <v>-11494</v>
      </c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</row>
    <row r="271" ht="12.75" customHeight="1">
      <c r="C271" s="400"/>
    </row>
    <row r="272" ht="12.75" customHeight="1">
      <c r="C272" s="400"/>
    </row>
    <row r="273" ht="12.75" customHeight="1">
      <c r="C273" s="400"/>
    </row>
    <row r="274" spans="1:4" s="86" customFormat="1" ht="12.75">
      <c r="A274" s="36" t="s">
        <v>713</v>
      </c>
      <c r="B274" s="259"/>
      <c r="D274" s="389"/>
    </row>
    <row r="275" spans="1:4" s="86" customFormat="1" ht="12.75">
      <c r="A275" s="36" t="s">
        <v>1162</v>
      </c>
      <c r="B275" s="259"/>
      <c r="C275" s="389"/>
      <c r="D275" s="389" t="s">
        <v>1163</v>
      </c>
    </row>
    <row r="276" spans="1:4" s="86" customFormat="1" ht="12.75">
      <c r="A276" s="36"/>
      <c r="B276" s="259"/>
      <c r="C276" s="389"/>
      <c r="D276" s="389"/>
    </row>
    <row r="277" spans="1:4" s="86" customFormat="1" ht="12.75">
      <c r="A277" s="36"/>
      <c r="B277" s="259"/>
      <c r="C277" s="389"/>
      <c r="D277" s="389"/>
    </row>
    <row r="278" spans="1:4" ht="12.75" customHeight="1">
      <c r="A278" s="526" t="s">
        <v>659</v>
      </c>
      <c r="B278" s="264"/>
      <c r="C278" s="389"/>
      <c r="D278" s="389"/>
    </row>
    <row r="279" ht="12.75" customHeight="1">
      <c r="C279" s="400"/>
    </row>
    <row r="280" ht="12.75" customHeight="1">
      <c r="C280" s="400"/>
    </row>
    <row r="281" ht="12.75" customHeight="1">
      <c r="C281" s="400"/>
    </row>
    <row r="282" ht="12.75" customHeight="1">
      <c r="C282" s="400"/>
    </row>
    <row r="283" ht="12.75" customHeight="1">
      <c r="C283" s="400"/>
    </row>
    <row r="284" ht="12.75" customHeight="1">
      <c r="C284" s="400"/>
    </row>
    <row r="285" ht="12.75" customHeight="1">
      <c r="C285" s="400"/>
    </row>
    <row r="286" ht="12.75" customHeight="1">
      <c r="C286" s="400"/>
    </row>
    <row r="287" ht="12.75" customHeight="1">
      <c r="C287" s="400"/>
    </row>
    <row r="288" ht="12.75" customHeight="1">
      <c r="C288" s="400"/>
    </row>
    <row r="289" ht="12.75" customHeight="1">
      <c r="C289" s="400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984251968503937" bottom="0.5905511811023623" header="0.7480314960629921" footer="0.35433070866141736"/>
  <pageSetup firstPageNumber="35" useFirstPageNumber="1" horizontalDpi="600" verticalDpi="600" orientation="portrait" paperSize="9" scale="82" r:id="rId2"/>
  <headerFooter alignWithMargins="0">
    <oddFooter>&amp;C&amp;"Times New Roman,Regular"&amp;P</oddFooter>
  </headerFooter>
  <rowBreaks count="1" manualBreakCount="1">
    <brk id="8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2"/>
  <sheetViews>
    <sheetView workbookViewId="0" topLeftCell="A1">
      <selection activeCell="A5" sqref="A5:F5"/>
    </sheetView>
  </sheetViews>
  <sheetFormatPr defaultColWidth="9.140625" defaultRowHeight="17.25" customHeight="1"/>
  <cols>
    <col min="1" max="1" width="4.57421875" style="586" customWidth="1"/>
    <col min="2" max="2" width="48.28125" style="532" customWidth="1"/>
    <col min="3" max="4" width="11.00390625" style="538" customWidth="1"/>
    <col min="5" max="5" width="9.140625" style="587" customWidth="1"/>
    <col min="6" max="6" width="11.00390625" style="543" customWidth="1"/>
    <col min="7" max="16384" width="9.140625" style="532" customWidth="1"/>
  </cols>
  <sheetData>
    <row r="1" spans="1:6" s="1" customFormat="1" ht="60" customHeight="1">
      <c r="A1" s="1078"/>
      <c r="B1" s="1078"/>
      <c r="C1" s="1078"/>
      <c r="D1" s="1078"/>
      <c r="E1" s="1078"/>
      <c r="F1" s="1078"/>
    </row>
    <row r="2" spans="1:6" s="1" customFormat="1" ht="12.75" customHeight="1">
      <c r="A2" s="1088" t="s">
        <v>1132</v>
      </c>
      <c r="B2" s="1088"/>
      <c r="C2" s="1088"/>
      <c r="D2" s="1088"/>
      <c r="E2" s="1088"/>
      <c r="F2" s="1088"/>
    </row>
    <row r="3" spans="1:6" s="3" customFormat="1" ht="17.25" customHeight="1">
      <c r="A3" s="1090" t="s">
        <v>1133</v>
      </c>
      <c r="B3" s="1090"/>
      <c r="C3" s="1090"/>
      <c r="D3" s="1090"/>
      <c r="E3" s="1090"/>
      <c r="F3" s="1090"/>
    </row>
    <row r="4" spans="1:6" s="3" customFormat="1" ht="17.25" customHeight="1">
      <c r="A4" s="1077" t="s">
        <v>714</v>
      </c>
      <c r="B4" s="1077"/>
      <c r="C4" s="1077"/>
      <c r="D4" s="1077"/>
      <c r="E4" s="1077"/>
      <c r="F4" s="1077"/>
    </row>
    <row r="5" spans="1:6" s="3" customFormat="1" ht="17.25" customHeight="1">
      <c r="A5" s="1073" t="s">
        <v>1329</v>
      </c>
      <c r="B5" s="1073"/>
      <c r="C5" s="1073"/>
      <c r="D5" s="1073"/>
      <c r="E5" s="1073"/>
      <c r="F5" s="1073"/>
    </row>
    <row r="6" spans="1:6" s="8" customFormat="1" ht="12.75">
      <c r="A6" s="1074" t="s">
        <v>1136</v>
      </c>
      <c r="B6" s="1074"/>
      <c r="C6" s="1074"/>
      <c r="D6" s="1074"/>
      <c r="E6" s="1074"/>
      <c r="F6" s="1074"/>
    </row>
    <row r="7" spans="1:6" s="8" customFormat="1" ht="12.75">
      <c r="A7" s="527" t="s">
        <v>1137</v>
      </c>
      <c r="B7" s="10"/>
      <c r="C7" s="119"/>
      <c r="D7" s="112"/>
      <c r="F7" s="7" t="s">
        <v>363</v>
      </c>
    </row>
    <row r="8" spans="1:6" s="8" customFormat="1" ht="12.75">
      <c r="A8" s="527"/>
      <c r="B8" s="10"/>
      <c r="C8" s="119"/>
      <c r="D8" s="112"/>
      <c r="F8" s="528" t="s">
        <v>715</v>
      </c>
    </row>
    <row r="9" spans="1:6" s="11" customFormat="1" ht="12.75">
      <c r="A9" s="527"/>
      <c r="B9" s="13"/>
      <c r="C9" s="259"/>
      <c r="D9" s="259"/>
      <c r="F9" s="12" t="s">
        <v>1167</v>
      </c>
    </row>
    <row r="10" spans="1:6" s="11" customFormat="1" ht="51">
      <c r="A10" s="68"/>
      <c r="B10" s="55" t="s">
        <v>1168</v>
      </c>
      <c r="C10" s="260" t="s">
        <v>716</v>
      </c>
      <c r="D10" s="260" t="s">
        <v>1170</v>
      </c>
      <c r="E10" s="55" t="s">
        <v>1171</v>
      </c>
      <c r="F10" s="55" t="s">
        <v>1172</v>
      </c>
    </row>
    <row r="11" spans="1:6" s="11" customFormat="1" ht="12.75">
      <c r="A11" s="57">
        <v>1</v>
      </c>
      <c r="B11" s="55">
        <v>2</v>
      </c>
      <c r="C11" s="138">
        <v>3</v>
      </c>
      <c r="D11" s="138">
        <v>4</v>
      </c>
      <c r="E11" s="57">
        <v>5</v>
      </c>
      <c r="F11" s="57">
        <v>6</v>
      </c>
    </row>
    <row r="12" spans="1:6" ht="17.25" customHeight="1">
      <c r="A12" s="73" t="s">
        <v>717</v>
      </c>
      <c r="B12" s="89" t="s">
        <v>718</v>
      </c>
      <c r="C12" s="529">
        <v>1312657998</v>
      </c>
      <c r="D12" s="529">
        <v>607679128.81</v>
      </c>
      <c r="E12" s="530">
        <v>46.29378937513623</v>
      </c>
      <c r="F12" s="531">
        <v>117837578.80999994</v>
      </c>
    </row>
    <row r="13" spans="1:6" ht="17.25" customHeight="1">
      <c r="A13" s="73"/>
      <c r="B13" s="533" t="s">
        <v>719</v>
      </c>
      <c r="C13" s="529">
        <v>1429952217</v>
      </c>
      <c r="D13" s="529">
        <v>677246130.81</v>
      </c>
      <c r="E13" s="530">
        <v>47.361451855422374</v>
      </c>
      <c r="F13" s="531">
        <v>133238575.80999994</v>
      </c>
    </row>
    <row r="14" spans="1:6" ht="12.75">
      <c r="A14" s="64"/>
      <c r="B14" s="534" t="s">
        <v>396</v>
      </c>
      <c r="C14" s="535">
        <v>744040310</v>
      </c>
      <c r="D14" s="535">
        <v>312235616.81</v>
      </c>
      <c r="E14" s="536">
        <v>41.9648791353791</v>
      </c>
      <c r="F14" s="537">
        <v>59519804.81</v>
      </c>
    </row>
    <row r="15" spans="1:6" ht="12.75">
      <c r="A15" s="68"/>
      <c r="B15" s="534" t="s">
        <v>422</v>
      </c>
      <c r="C15" s="535">
        <v>24672546</v>
      </c>
      <c r="D15" s="535">
        <v>12205196</v>
      </c>
      <c r="E15" s="536">
        <v>49.4687333848724</v>
      </c>
      <c r="F15" s="537">
        <v>4277854</v>
      </c>
    </row>
    <row r="16" spans="1:6" ht="12.75">
      <c r="A16" s="68"/>
      <c r="B16" s="534" t="s">
        <v>720</v>
      </c>
      <c r="C16" s="535">
        <v>111438073</v>
      </c>
      <c r="D16" s="535">
        <v>47453172</v>
      </c>
      <c r="E16" s="536">
        <v>42.58254896421262</v>
      </c>
      <c r="F16" s="537">
        <v>9145369</v>
      </c>
    </row>
    <row r="17" spans="1:6" ht="12.75">
      <c r="A17" s="68"/>
      <c r="B17" s="534" t="s">
        <v>721</v>
      </c>
      <c r="C17" s="535">
        <v>4866680</v>
      </c>
      <c r="D17" s="535">
        <v>415634</v>
      </c>
      <c r="E17" s="536">
        <v>8.540401259174631</v>
      </c>
      <c r="F17" s="537">
        <v>84189</v>
      </c>
    </row>
    <row r="18" spans="1:6" ht="12.75">
      <c r="A18" s="68"/>
      <c r="B18" s="534" t="s">
        <v>722</v>
      </c>
      <c r="C18" s="535">
        <v>544934608</v>
      </c>
      <c r="D18" s="535">
        <v>304936512</v>
      </c>
      <c r="E18" s="536">
        <v>55.958367760705706</v>
      </c>
      <c r="F18" s="537">
        <v>60211359</v>
      </c>
    </row>
    <row r="19" spans="1:6" ht="12.75">
      <c r="A19" s="64"/>
      <c r="B19" s="539" t="s">
        <v>723</v>
      </c>
      <c r="C19" s="540">
        <v>74426587</v>
      </c>
      <c r="D19" s="540">
        <v>31234445</v>
      </c>
      <c r="E19" s="541">
        <v>41.96678399346728</v>
      </c>
      <c r="F19" s="542">
        <v>6067558</v>
      </c>
    </row>
    <row r="20" spans="1:6" ht="12" customHeight="1">
      <c r="A20" s="68"/>
      <c r="B20" s="539" t="s">
        <v>724</v>
      </c>
      <c r="C20" s="540">
        <v>121011623</v>
      </c>
      <c r="D20" s="540">
        <v>66767466</v>
      </c>
      <c r="E20" s="541">
        <v>55.174424030326406</v>
      </c>
      <c r="F20" s="542">
        <v>15052037</v>
      </c>
    </row>
    <row r="21" spans="1:6" ht="12.75">
      <c r="A21" s="64" t="s">
        <v>725</v>
      </c>
      <c r="B21" s="89" t="s">
        <v>726</v>
      </c>
      <c r="C21" s="529">
        <v>1234514007</v>
      </c>
      <c r="D21" s="529">
        <v>579244219.81</v>
      </c>
      <c r="E21" s="530">
        <v>46.92083010201114</v>
      </c>
      <c r="F21" s="544">
        <v>112118980.80999994</v>
      </c>
    </row>
    <row r="22" spans="1:6" ht="14.25" customHeight="1">
      <c r="A22" s="68"/>
      <c r="B22" s="73" t="s">
        <v>727</v>
      </c>
      <c r="C22" s="529">
        <v>109535535</v>
      </c>
      <c r="D22" s="529">
        <v>35886900</v>
      </c>
      <c r="E22" s="530">
        <v>32.76279245817351</v>
      </c>
      <c r="F22" s="544">
        <v>7254943</v>
      </c>
    </row>
    <row r="23" spans="1:6" ht="12.75">
      <c r="A23" s="68"/>
      <c r="B23" s="545" t="s">
        <v>728</v>
      </c>
      <c r="C23" s="535">
        <v>104222898</v>
      </c>
      <c r="D23" s="535">
        <v>33547068</v>
      </c>
      <c r="E23" s="536">
        <v>32.18780963085482</v>
      </c>
      <c r="F23" s="537">
        <v>6941540</v>
      </c>
    </row>
    <row r="24" spans="1:6" ht="12.75">
      <c r="A24" s="68"/>
      <c r="B24" s="534" t="s">
        <v>720</v>
      </c>
      <c r="C24" s="535">
        <v>5302297</v>
      </c>
      <c r="D24" s="535">
        <v>2331592</v>
      </c>
      <c r="E24" s="536">
        <v>43.973244048758495</v>
      </c>
      <c r="F24" s="537">
        <v>311773</v>
      </c>
    </row>
    <row r="25" spans="1:6" ht="12.75">
      <c r="A25" s="68"/>
      <c r="B25" s="534" t="s">
        <v>721</v>
      </c>
      <c r="C25" s="535">
        <v>10340</v>
      </c>
      <c r="D25" s="535">
        <v>8240</v>
      </c>
      <c r="E25" s="536">
        <v>79.69052224371373</v>
      </c>
      <c r="F25" s="537">
        <v>1630</v>
      </c>
    </row>
    <row r="26" spans="1:6" ht="12.75">
      <c r="A26" s="68"/>
      <c r="B26" s="539" t="s">
        <v>729</v>
      </c>
      <c r="C26" s="540">
        <v>16880471</v>
      </c>
      <c r="D26" s="540">
        <v>1616808</v>
      </c>
      <c r="E26" s="541">
        <v>9.577979192642196</v>
      </c>
      <c r="F26" s="542">
        <v>254121</v>
      </c>
    </row>
    <row r="27" spans="1:6" ht="12" customHeight="1">
      <c r="A27" s="68"/>
      <c r="B27" s="539" t="s">
        <v>724</v>
      </c>
      <c r="C27" s="540">
        <v>14511073</v>
      </c>
      <c r="D27" s="540">
        <v>5835183</v>
      </c>
      <c r="E27" s="541">
        <v>40.21193332843133</v>
      </c>
      <c r="F27" s="542">
        <v>1282224</v>
      </c>
    </row>
    <row r="28" spans="1:6" ht="17.25" customHeight="1">
      <c r="A28" s="64" t="s">
        <v>730</v>
      </c>
      <c r="B28" s="89" t="s">
        <v>731</v>
      </c>
      <c r="C28" s="529">
        <v>78143991</v>
      </c>
      <c r="D28" s="529">
        <v>28434909</v>
      </c>
      <c r="E28" s="530">
        <v>36.38783818963124</v>
      </c>
      <c r="F28" s="544">
        <v>5718598</v>
      </c>
    </row>
    <row r="29" spans="1:6" ht="15" customHeight="1">
      <c r="A29" s="64" t="s">
        <v>1205</v>
      </c>
      <c r="B29" s="73" t="s">
        <v>732</v>
      </c>
      <c r="C29" s="529">
        <v>1497855390</v>
      </c>
      <c r="D29" s="529">
        <v>560175872</v>
      </c>
      <c r="E29" s="530">
        <v>37.3985283051924</v>
      </c>
      <c r="F29" s="544">
        <v>115510106</v>
      </c>
    </row>
    <row r="30" spans="1:6" s="546" customFormat="1" ht="11.25" customHeight="1">
      <c r="A30" s="64" t="s">
        <v>1207</v>
      </c>
      <c r="B30" s="89" t="s">
        <v>733</v>
      </c>
      <c r="C30" s="529">
        <v>1175949176</v>
      </c>
      <c r="D30" s="529">
        <v>490225145</v>
      </c>
      <c r="E30" s="530">
        <v>41.68761329188601</v>
      </c>
      <c r="F30" s="544">
        <v>97364379</v>
      </c>
    </row>
    <row r="31" spans="1:6" s="546" customFormat="1" ht="12.75">
      <c r="A31" s="64" t="s">
        <v>1209</v>
      </c>
      <c r="B31" s="89" t="s">
        <v>734</v>
      </c>
      <c r="C31" s="529">
        <v>321845652</v>
      </c>
      <c r="D31" s="529">
        <v>69807425</v>
      </c>
      <c r="E31" s="530">
        <v>21.689721320205997</v>
      </c>
      <c r="F31" s="544">
        <v>18142874</v>
      </c>
    </row>
    <row r="32" spans="1:6" s="546" customFormat="1" ht="12.75">
      <c r="A32" s="64" t="s">
        <v>735</v>
      </c>
      <c r="B32" s="89" t="s">
        <v>736</v>
      </c>
      <c r="C32" s="529">
        <v>60562</v>
      </c>
      <c r="D32" s="529">
        <v>143302</v>
      </c>
      <c r="E32" s="530">
        <v>236.6203229748027</v>
      </c>
      <c r="F32" s="544">
        <v>2853</v>
      </c>
    </row>
    <row r="33" spans="1:6" ht="12.75">
      <c r="A33" s="72"/>
      <c r="B33" s="89" t="s">
        <v>737</v>
      </c>
      <c r="C33" s="529">
        <v>-185197392</v>
      </c>
      <c r="D33" s="529">
        <v>47503256.80999994</v>
      </c>
      <c r="E33" s="547">
        <v>-25.650067907003756</v>
      </c>
      <c r="F33" s="544">
        <v>2327472.809999943</v>
      </c>
    </row>
    <row r="34" spans="1:18" s="549" customFormat="1" ht="12.75">
      <c r="A34" s="72"/>
      <c r="B34" s="89" t="s">
        <v>738</v>
      </c>
      <c r="C34" s="529">
        <v>185197392</v>
      </c>
      <c r="D34" s="529">
        <v>-47503256.81</v>
      </c>
      <c r="E34" s="547">
        <v>-25.650067907003788</v>
      </c>
      <c r="F34" s="544">
        <v>-2327472.81</v>
      </c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</row>
    <row r="35" spans="1:18" s="549" customFormat="1" ht="12.75">
      <c r="A35" s="64"/>
      <c r="B35" s="293" t="s">
        <v>1156</v>
      </c>
      <c r="C35" s="535">
        <v>26567570</v>
      </c>
      <c r="D35" s="535">
        <v>-8921173</v>
      </c>
      <c r="E35" s="536">
        <v>-33.57918319213989</v>
      </c>
      <c r="F35" s="537">
        <v>992848</v>
      </c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</row>
    <row r="36" spans="1:18" s="549" customFormat="1" ht="12.75">
      <c r="A36" s="64"/>
      <c r="B36" s="293" t="s">
        <v>1157</v>
      </c>
      <c r="C36" s="535">
        <v>1473936</v>
      </c>
      <c r="D36" s="535">
        <v>1253674</v>
      </c>
      <c r="E36" s="536">
        <v>85.05620325441538</v>
      </c>
      <c r="F36" s="537">
        <v>244180</v>
      </c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</row>
    <row r="37" spans="1:18" s="551" customFormat="1" ht="12.75">
      <c r="A37" s="73"/>
      <c r="B37" s="293" t="s">
        <v>258</v>
      </c>
      <c r="C37" s="550">
        <v>159313779</v>
      </c>
      <c r="D37" s="550">
        <v>-37733855.81</v>
      </c>
      <c r="E37" s="536">
        <v>-23.685243076181127</v>
      </c>
      <c r="F37" s="537">
        <v>-3386433.81</v>
      </c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</row>
    <row r="38" spans="1:18" s="551" customFormat="1" ht="25.5" hidden="1">
      <c r="A38" s="73"/>
      <c r="B38" s="307" t="s">
        <v>739</v>
      </c>
      <c r="C38" s="550">
        <v>0</v>
      </c>
      <c r="D38" s="550">
        <v>0</v>
      </c>
      <c r="E38" s="536">
        <v>0</v>
      </c>
      <c r="F38" s="537">
        <v>0</v>
      </c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</row>
    <row r="39" spans="1:18" s="551" customFormat="1" ht="25.5">
      <c r="A39" s="507"/>
      <c r="B39" s="307" t="s">
        <v>740</v>
      </c>
      <c r="C39" s="550">
        <v>-3555671</v>
      </c>
      <c r="D39" s="550">
        <v>-1380787</v>
      </c>
      <c r="E39" s="536">
        <v>38.83337350390404</v>
      </c>
      <c r="F39" s="537">
        <v>-338980</v>
      </c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</row>
    <row r="40" spans="1:18" s="551" customFormat="1" ht="12.75">
      <c r="A40" s="507"/>
      <c r="B40" s="307" t="s">
        <v>741</v>
      </c>
      <c r="C40" s="550">
        <v>1397778</v>
      </c>
      <c r="D40" s="550">
        <v>-721115</v>
      </c>
      <c r="E40" s="536">
        <v>-51.590095136709834</v>
      </c>
      <c r="F40" s="537">
        <v>160913</v>
      </c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</row>
    <row r="41" spans="1:6" ht="17.25" customHeight="1">
      <c r="A41" s="64"/>
      <c r="B41" s="89" t="s">
        <v>742</v>
      </c>
      <c r="C41" s="529">
        <v>1582617056</v>
      </c>
      <c r="D41" s="529">
        <v>626497556</v>
      </c>
      <c r="E41" s="530">
        <v>39.58617491356039</v>
      </c>
      <c r="F41" s="544">
        <v>129732259</v>
      </c>
    </row>
    <row r="42" spans="1:6" ht="12.75">
      <c r="A42" s="75"/>
      <c r="B42" s="539" t="s">
        <v>724</v>
      </c>
      <c r="C42" s="540">
        <v>195438210</v>
      </c>
      <c r="D42" s="540">
        <v>98001911</v>
      </c>
      <c r="E42" s="541">
        <v>50.14470353571085</v>
      </c>
      <c r="F42" s="542">
        <v>21119595</v>
      </c>
    </row>
    <row r="43" spans="1:18" s="552" customFormat="1" ht="17.25" customHeight="1">
      <c r="A43" s="73" t="s">
        <v>1224</v>
      </c>
      <c r="B43" s="89" t="s">
        <v>743</v>
      </c>
      <c r="C43" s="529">
        <v>1387178846</v>
      </c>
      <c r="D43" s="529">
        <v>528495645</v>
      </c>
      <c r="E43" s="530">
        <v>38.09859460616371</v>
      </c>
      <c r="F43" s="544">
        <v>108612664</v>
      </c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</row>
    <row r="44" spans="1:6" ht="12.75">
      <c r="A44" s="75"/>
      <c r="B44" s="553" t="s">
        <v>744</v>
      </c>
      <c r="C44" s="535">
        <v>1300598128</v>
      </c>
      <c r="D44" s="535">
        <v>565717322</v>
      </c>
      <c r="E44" s="536">
        <v>43.496704310187965</v>
      </c>
      <c r="F44" s="537">
        <v>113360743</v>
      </c>
    </row>
    <row r="45" spans="1:6" ht="12.75">
      <c r="A45" s="75"/>
      <c r="B45" s="539" t="s">
        <v>745</v>
      </c>
      <c r="C45" s="540">
        <v>195414036</v>
      </c>
      <c r="D45" s="540">
        <v>97601911</v>
      </c>
      <c r="E45" s="554">
        <v>49.94621317784972</v>
      </c>
      <c r="F45" s="542">
        <v>20733769</v>
      </c>
    </row>
    <row r="46" spans="1:6" ht="12.75">
      <c r="A46" s="73" t="s">
        <v>1228</v>
      </c>
      <c r="B46" s="73" t="s">
        <v>746</v>
      </c>
      <c r="C46" s="529">
        <v>1105184092</v>
      </c>
      <c r="D46" s="529">
        <v>468115411</v>
      </c>
      <c r="E46" s="530">
        <v>42.356329084765726</v>
      </c>
      <c r="F46" s="544">
        <v>92626974</v>
      </c>
    </row>
    <row r="47" spans="1:6" ht="19.5" customHeight="1">
      <c r="A47" s="73"/>
      <c r="B47" s="553" t="s">
        <v>747</v>
      </c>
      <c r="C47" s="535">
        <v>281958471</v>
      </c>
      <c r="D47" s="535">
        <v>60645716</v>
      </c>
      <c r="E47" s="536">
        <v>21.508740554916685</v>
      </c>
      <c r="F47" s="537">
        <v>16368768</v>
      </c>
    </row>
    <row r="48" spans="1:6" ht="17.25" customHeight="1">
      <c r="A48" s="73"/>
      <c r="B48" s="539" t="s">
        <v>748</v>
      </c>
      <c r="C48" s="540">
        <v>24174</v>
      </c>
      <c r="D48" s="540">
        <v>400000</v>
      </c>
      <c r="E48" s="541">
        <v>1654.6703069413418</v>
      </c>
      <c r="F48" s="542">
        <v>385826</v>
      </c>
    </row>
    <row r="49" spans="1:6" ht="18" customHeight="1">
      <c r="A49" s="73" t="s">
        <v>1231</v>
      </c>
      <c r="B49" s="89" t="s">
        <v>749</v>
      </c>
      <c r="C49" s="529">
        <v>281934297</v>
      </c>
      <c r="D49" s="529">
        <v>60245716</v>
      </c>
      <c r="E49" s="530">
        <v>21.36870775959549</v>
      </c>
      <c r="F49" s="544">
        <v>15982942</v>
      </c>
    </row>
    <row r="50" spans="1:6" ht="25.5">
      <c r="A50" s="73" t="s">
        <v>750</v>
      </c>
      <c r="B50" s="167" t="s">
        <v>751</v>
      </c>
      <c r="C50" s="529">
        <v>60457</v>
      </c>
      <c r="D50" s="529">
        <v>134518</v>
      </c>
      <c r="E50" s="530">
        <v>0</v>
      </c>
      <c r="F50" s="544">
        <v>2748</v>
      </c>
    </row>
    <row r="51" spans="1:19" s="552" customFormat="1" ht="17.25" customHeight="1">
      <c r="A51" s="73"/>
      <c r="B51" s="89" t="s">
        <v>752</v>
      </c>
      <c r="C51" s="529">
        <v>-152664839</v>
      </c>
      <c r="D51" s="529">
        <v>50748574.80999994</v>
      </c>
      <c r="E51" s="530">
        <v>-33.24182250635979</v>
      </c>
      <c r="F51" s="544">
        <v>3506316.809999943</v>
      </c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</row>
    <row r="52" spans="1:19" s="555" customFormat="1" ht="19.5" customHeight="1">
      <c r="A52" s="75"/>
      <c r="B52" s="89" t="s">
        <v>753</v>
      </c>
      <c r="C52" s="529">
        <v>125187617</v>
      </c>
      <c r="D52" s="529">
        <v>37515410</v>
      </c>
      <c r="E52" s="530">
        <v>29.96734892717065</v>
      </c>
      <c r="F52" s="544">
        <v>8179666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</row>
    <row r="53" spans="1:19" s="556" customFormat="1" ht="15" customHeight="1">
      <c r="A53" s="75"/>
      <c r="B53" s="539" t="s">
        <v>724</v>
      </c>
      <c r="C53" s="540">
        <v>14511073</v>
      </c>
      <c r="D53" s="540">
        <v>5835183</v>
      </c>
      <c r="E53" s="541">
        <v>40.21193332843133</v>
      </c>
      <c r="F53" s="542">
        <v>1282224</v>
      </c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</row>
    <row r="54" spans="1:19" s="552" customFormat="1" ht="15.75" customHeight="1">
      <c r="A54" s="73" t="s">
        <v>1235</v>
      </c>
      <c r="B54" s="89" t="s">
        <v>754</v>
      </c>
      <c r="C54" s="535">
        <v>110676544</v>
      </c>
      <c r="D54" s="535">
        <v>31680227</v>
      </c>
      <c r="E54" s="536">
        <v>28.624156352406523</v>
      </c>
      <c r="F54" s="537">
        <v>6897442</v>
      </c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</row>
    <row r="55" spans="1:19" s="557" customFormat="1" ht="19.5" customHeight="1">
      <c r="A55" s="75"/>
      <c r="B55" s="553" t="s">
        <v>755</v>
      </c>
      <c r="C55" s="535">
        <v>85132075</v>
      </c>
      <c r="D55" s="535">
        <v>27942205</v>
      </c>
      <c r="E55" s="536">
        <v>32.822182473527164</v>
      </c>
      <c r="F55" s="537">
        <v>6019629</v>
      </c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</row>
    <row r="56" spans="1:19" s="558" customFormat="1" ht="12.75">
      <c r="A56" s="75"/>
      <c r="B56" s="539" t="s">
        <v>756</v>
      </c>
      <c r="C56" s="540">
        <v>14366991</v>
      </c>
      <c r="D56" s="540">
        <v>5832471</v>
      </c>
      <c r="E56" s="541">
        <v>40.59632946105417</v>
      </c>
      <c r="F56" s="542">
        <v>1282224</v>
      </c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</row>
    <row r="57" spans="1:19" s="558" customFormat="1" ht="14.25" customHeight="1">
      <c r="A57" s="73" t="s">
        <v>1238</v>
      </c>
      <c r="B57" s="89" t="s">
        <v>757</v>
      </c>
      <c r="C57" s="529">
        <v>70765084</v>
      </c>
      <c r="D57" s="529">
        <v>22109734</v>
      </c>
      <c r="E57" s="530">
        <v>31.243846188326437</v>
      </c>
      <c r="F57" s="544">
        <v>4737405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</row>
    <row r="58" spans="1:19" s="558" customFormat="1" ht="18" customHeight="1">
      <c r="A58" s="75"/>
      <c r="B58" s="553" t="s">
        <v>758</v>
      </c>
      <c r="C58" s="535">
        <v>40055437</v>
      </c>
      <c r="D58" s="535">
        <v>9564421</v>
      </c>
      <c r="E58" s="560">
        <v>23.877959439064416</v>
      </c>
      <c r="F58" s="537">
        <v>2159932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</row>
    <row r="59" spans="1:18" s="558" customFormat="1" ht="12.75">
      <c r="A59" s="75"/>
      <c r="B59" s="539" t="s">
        <v>760</v>
      </c>
      <c r="C59" s="540">
        <v>144082</v>
      </c>
      <c r="D59" s="540">
        <v>2712</v>
      </c>
      <c r="E59" s="541">
        <v>1.8822614899848698</v>
      </c>
      <c r="F59" s="542">
        <v>0</v>
      </c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</row>
    <row r="60" spans="1:6" ht="12.75">
      <c r="A60" s="73" t="s">
        <v>1241</v>
      </c>
      <c r="B60" s="89" t="s">
        <v>761</v>
      </c>
      <c r="C60" s="529">
        <v>39911355</v>
      </c>
      <c r="D60" s="529">
        <v>9561709</v>
      </c>
      <c r="E60" s="530">
        <v>23.957365015545072</v>
      </c>
      <c r="F60" s="544">
        <v>2159932</v>
      </c>
    </row>
    <row r="61" spans="1:6" ht="25.5">
      <c r="A61" s="73" t="s">
        <v>762</v>
      </c>
      <c r="B61" s="167" t="s">
        <v>751</v>
      </c>
      <c r="C61" s="529">
        <v>105</v>
      </c>
      <c r="D61" s="529">
        <v>8784</v>
      </c>
      <c r="E61" s="530">
        <v>0</v>
      </c>
      <c r="F61" s="544">
        <v>105</v>
      </c>
    </row>
    <row r="62" spans="1:18" s="552" customFormat="1" ht="12.75">
      <c r="A62" s="75"/>
      <c r="B62" s="89" t="s">
        <v>763</v>
      </c>
      <c r="C62" s="529">
        <v>-15652082</v>
      </c>
      <c r="D62" s="529">
        <v>-1628510</v>
      </c>
      <c r="E62" s="530">
        <v>10.40443054157268</v>
      </c>
      <c r="F62" s="544">
        <v>-924723</v>
      </c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</row>
    <row r="63" spans="1:10" s="567" customFormat="1" ht="17.25" customHeight="1">
      <c r="A63" s="561"/>
      <c r="B63" s="562" t="s">
        <v>764</v>
      </c>
      <c r="C63" s="563"/>
      <c r="D63" s="563"/>
      <c r="E63" s="564"/>
      <c r="F63" s="565"/>
      <c r="G63" s="566"/>
      <c r="H63" s="566"/>
      <c r="I63" s="566"/>
      <c r="J63" s="566"/>
    </row>
    <row r="64" spans="1:11" s="575" customFormat="1" ht="17.25" customHeight="1">
      <c r="A64" s="568"/>
      <c r="B64" s="569" t="s">
        <v>765</v>
      </c>
      <c r="C64" s="570"/>
      <c r="D64" s="571">
        <v>2245334</v>
      </c>
      <c r="E64" s="572"/>
      <c r="F64" s="573"/>
      <c r="G64" s="566"/>
      <c r="H64" s="566"/>
      <c r="I64" s="566"/>
      <c r="J64" s="566"/>
      <c r="K64" s="574"/>
    </row>
    <row r="65" spans="1:6" s="566" customFormat="1" ht="17.25" customHeight="1">
      <c r="A65" s="568"/>
      <c r="B65" s="569" t="s">
        <v>766</v>
      </c>
      <c r="C65" s="570"/>
      <c r="D65" s="571">
        <v>7958572</v>
      </c>
      <c r="E65" s="572"/>
      <c r="F65" s="573"/>
    </row>
    <row r="66" spans="1:6" s="566" customFormat="1" ht="17.25" customHeight="1">
      <c r="A66" s="568"/>
      <c r="B66" s="569"/>
      <c r="C66" s="570"/>
      <c r="D66" s="576"/>
      <c r="E66" s="572"/>
      <c r="F66" s="573"/>
    </row>
    <row r="67" spans="1:4" s="11" customFormat="1" ht="17.25" customHeight="1">
      <c r="A67" s="527"/>
      <c r="C67" s="259"/>
      <c r="D67" s="259"/>
    </row>
    <row r="68" spans="1:6" s="578" customFormat="1" ht="17.25" customHeight="1">
      <c r="A68" s="577" t="s">
        <v>767</v>
      </c>
      <c r="C68" s="579"/>
      <c r="D68" s="580"/>
      <c r="E68" s="580"/>
      <c r="F68" s="581"/>
    </row>
    <row r="69" spans="1:6" s="11" customFormat="1" ht="17.25" customHeight="1">
      <c r="A69" s="394" t="s">
        <v>1162</v>
      </c>
      <c r="B69" s="92"/>
      <c r="C69" s="525"/>
      <c r="D69" s="525"/>
      <c r="E69" s="582"/>
      <c r="F69" s="183" t="s">
        <v>1163</v>
      </c>
    </row>
    <row r="70" spans="3:6" s="11" customFormat="1" ht="15.75" customHeight="1">
      <c r="C70" s="490"/>
      <c r="D70" s="490"/>
      <c r="E70" s="583"/>
      <c r="F70" s="24"/>
    </row>
    <row r="71" spans="1:6" s="11" customFormat="1" ht="16.5" customHeight="1">
      <c r="A71" s="527"/>
      <c r="B71" s="13"/>
      <c r="C71" s="490"/>
      <c r="D71" s="490"/>
      <c r="E71" s="583"/>
      <c r="F71" s="24"/>
    </row>
    <row r="72" spans="1:6" s="11" customFormat="1" ht="17.25" customHeight="1" hidden="1">
      <c r="A72" s="527"/>
      <c r="B72" s="13"/>
      <c r="C72" s="490"/>
      <c r="D72" s="490"/>
      <c r="E72" s="583"/>
      <c r="F72" s="24"/>
    </row>
    <row r="73" spans="1:6" s="11" customFormat="1" ht="17.25" customHeight="1" hidden="1">
      <c r="A73" s="527"/>
      <c r="B73" s="13"/>
      <c r="C73" s="490"/>
      <c r="D73" s="490"/>
      <c r="E73" s="583"/>
      <c r="F73" s="24"/>
    </row>
    <row r="74" spans="1:6" s="11" customFormat="1" ht="17.25" customHeight="1" hidden="1">
      <c r="A74" s="527"/>
      <c r="B74" s="584"/>
      <c r="C74" s="490"/>
      <c r="D74" s="490"/>
      <c r="E74" s="583"/>
      <c r="F74" s="24"/>
    </row>
    <row r="75" spans="1:6" s="11" customFormat="1" ht="17.25" customHeight="1" hidden="1">
      <c r="A75" s="527"/>
      <c r="B75" s="584"/>
      <c r="C75" s="500"/>
      <c r="D75" s="585"/>
      <c r="E75" s="583"/>
      <c r="F75" s="24"/>
    </row>
    <row r="76" spans="1:6" s="11" customFormat="1" ht="17.25" customHeight="1" hidden="1">
      <c r="A76" s="527"/>
      <c r="B76" s="13"/>
      <c r="C76" s="490"/>
      <c r="D76" s="490"/>
      <c r="E76" s="583"/>
      <c r="F76" s="24"/>
    </row>
    <row r="77" spans="1:6" s="11" customFormat="1" ht="17.25" customHeight="1" hidden="1">
      <c r="A77" s="527"/>
      <c r="B77" s="13"/>
      <c r="C77" s="490"/>
      <c r="D77" s="490"/>
      <c r="E77" s="583"/>
      <c r="F77" s="24"/>
    </row>
    <row r="78" spans="1:6" s="11" customFormat="1" ht="17.25" customHeight="1" hidden="1">
      <c r="A78" s="527"/>
      <c r="B78" s="13"/>
      <c r="C78" s="490"/>
      <c r="D78" s="490"/>
      <c r="E78" s="583"/>
      <c r="F78" s="24"/>
    </row>
    <row r="79" spans="2:6" s="11" customFormat="1" ht="17.25" customHeight="1" hidden="1">
      <c r="B79" s="13"/>
      <c r="C79" s="490"/>
      <c r="D79" s="490"/>
      <c r="E79" s="583"/>
      <c r="F79" s="24"/>
    </row>
    <row r="80" spans="1:6" s="11" customFormat="1" ht="17.25" customHeight="1" hidden="1">
      <c r="A80" s="527"/>
      <c r="B80" s="13"/>
      <c r="C80" s="490"/>
      <c r="D80" s="490"/>
      <c r="E80" s="583"/>
      <c r="F80" s="24"/>
    </row>
    <row r="81" spans="1:6" s="11" customFormat="1" ht="17.25" customHeight="1" hidden="1">
      <c r="A81" s="527"/>
      <c r="B81" s="13"/>
      <c r="C81" s="490"/>
      <c r="D81" s="490"/>
      <c r="E81" s="583"/>
      <c r="F81" s="24"/>
    </row>
    <row r="82" spans="1:6" s="11" customFormat="1" ht="17.25" customHeight="1" hidden="1">
      <c r="A82" s="527"/>
      <c r="C82" s="490"/>
      <c r="D82" s="490"/>
      <c r="E82" s="583"/>
      <c r="F82" s="24"/>
    </row>
    <row r="83" spans="1:6" s="11" customFormat="1" ht="17.25" customHeight="1" hidden="1">
      <c r="A83" s="527"/>
      <c r="C83" s="490"/>
      <c r="D83" s="490"/>
      <c r="E83" s="583"/>
      <c r="F83" s="24"/>
    </row>
    <row r="84" spans="1:6" s="11" customFormat="1" ht="17.25" customHeight="1" hidden="1">
      <c r="A84" s="527"/>
      <c r="B84" s="13"/>
      <c r="C84" s="490"/>
      <c r="D84" s="490"/>
      <c r="E84" s="583"/>
      <c r="F84" s="24"/>
    </row>
    <row r="85" spans="1:6" s="11" customFormat="1" ht="17.25" customHeight="1" hidden="1">
      <c r="A85" s="527"/>
      <c r="B85" s="13"/>
      <c r="C85" s="490"/>
      <c r="D85" s="490"/>
      <c r="E85" s="583"/>
      <c r="F85" s="24"/>
    </row>
    <row r="86" spans="1:6" s="11" customFormat="1" ht="17.25" customHeight="1" hidden="1">
      <c r="A86" s="527"/>
      <c r="B86" s="584"/>
      <c r="C86" s="490"/>
      <c r="D86" s="490"/>
      <c r="E86" s="583"/>
      <c r="F86" s="24"/>
    </row>
    <row r="87" spans="1:6" s="11" customFormat="1" ht="17.25" customHeight="1" hidden="1">
      <c r="A87" s="527"/>
      <c r="B87" s="532"/>
      <c r="C87" s="490"/>
      <c r="D87" s="490"/>
      <c r="E87" s="583"/>
      <c r="F87" s="24"/>
    </row>
    <row r="88" ht="17.25" customHeight="1" hidden="1"/>
    <row r="89" ht="17.25" customHeight="1" hidden="1">
      <c r="B89" s="13"/>
    </row>
    <row r="90" spans="1:6" s="11" customFormat="1" ht="17.25" customHeight="1" hidden="1">
      <c r="A90" s="527"/>
      <c r="B90" s="13"/>
      <c r="C90" s="490"/>
      <c r="D90" s="490"/>
      <c r="E90" s="583"/>
      <c r="F90" s="24"/>
    </row>
    <row r="91" spans="1:6" s="11" customFormat="1" ht="17.25" customHeight="1" hidden="1">
      <c r="A91" s="527"/>
      <c r="B91" s="13"/>
      <c r="C91" s="490"/>
      <c r="D91" s="490"/>
      <c r="E91" s="583"/>
      <c r="F91" s="24"/>
    </row>
    <row r="92" spans="1:6" s="11" customFormat="1" ht="17.25" customHeight="1" hidden="1">
      <c r="A92" s="527"/>
      <c r="C92" s="490"/>
      <c r="D92" s="490"/>
      <c r="E92" s="583"/>
      <c r="F92" s="24"/>
    </row>
    <row r="93" spans="1:6" s="11" customFormat="1" ht="17.25" customHeight="1" hidden="1">
      <c r="A93" s="527"/>
      <c r="C93" s="490"/>
      <c r="D93" s="490"/>
      <c r="E93" s="583"/>
      <c r="F93" s="24"/>
    </row>
    <row r="94" spans="1:6" s="11" customFormat="1" ht="17.25" customHeight="1" hidden="1">
      <c r="A94" s="527"/>
      <c r="B94" s="13"/>
      <c r="C94" s="490"/>
      <c r="D94" s="490"/>
      <c r="E94" s="583"/>
      <c r="F94" s="24"/>
    </row>
    <row r="95" spans="1:6" s="11" customFormat="1" ht="17.25" customHeight="1" hidden="1">
      <c r="A95" s="527"/>
      <c r="B95" s="13"/>
      <c r="C95" s="490"/>
      <c r="D95" s="490"/>
      <c r="E95" s="583"/>
      <c r="F95" s="24"/>
    </row>
    <row r="96" spans="2:6" s="11" customFormat="1" ht="17.25" customHeight="1" hidden="1">
      <c r="B96" s="588"/>
      <c r="C96" s="490"/>
      <c r="D96" s="490"/>
      <c r="E96" s="583"/>
      <c r="F96" s="24"/>
    </row>
    <row r="97" ht="17.25" customHeight="1" hidden="1">
      <c r="B97" s="588"/>
    </row>
    <row r="98" spans="1:2" ht="17.25" customHeight="1">
      <c r="A98" s="98" t="s">
        <v>360</v>
      </c>
      <c r="B98" s="588"/>
    </row>
    <row r="99" ht="17.25" customHeight="1">
      <c r="B99" s="588"/>
    </row>
    <row r="100" ht="17.25" customHeight="1">
      <c r="B100" s="588"/>
    </row>
    <row r="101" ht="17.25" customHeight="1">
      <c r="B101" s="588"/>
    </row>
    <row r="102" ht="17.25" customHeight="1">
      <c r="B102" s="588"/>
    </row>
    <row r="104" ht="17.25" customHeight="1">
      <c r="A104" s="532"/>
    </row>
    <row r="108" ht="17.25" customHeight="1">
      <c r="B108" s="588"/>
    </row>
    <row r="109" ht="17.25" customHeight="1">
      <c r="B109" s="588"/>
    </row>
    <row r="110" ht="17.25" customHeight="1">
      <c r="B110" s="588"/>
    </row>
    <row r="111" ht="17.25" customHeight="1">
      <c r="B111" s="588"/>
    </row>
    <row r="114" ht="17.25" customHeight="1">
      <c r="B114" s="588"/>
    </row>
    <row r="115" ht="17.25" customHeight="1">
      <c r="B115" s="588"/>
    </row>
    <row r="118" ht="17.25" customHeight="1">
      <c r="B118" s="588"/>
    </row>
    <row r="119" ht="17.25" customHeight="1">
      <c r="B119" s="588"/>
    </row>
    <row r="120" ht="17.25" customHeight="1">
      <c r="B120" s="588"/>
    </row>
    <row r="121" ht="17.25" customHeight="1">
      <c r="B121" s="588"/>
    </row>
    <row r="122" ht="17.25" customHeight="1">
      <c r="B122" s="588"/>
    </row>
    <row r="123" ht="17.25" customHeight="1">
      <c r="B123" s="588"/>
    </row>
    <row r="124" ht="17.25" customHeight="1">
      <c r="B124" s="588"/>
    </row>
    <row r="125" ht="17.25" customHeight="1">
      <c r="B125" s="588"/>
    </row>
    <row r="126" ht="17.25" customHeight="1">
      <c r="B126" s="588"/>
    </row>
    <row r="127" ht="17.25" customHeight="1">
      <c r="B127" s="588"/>
    </row>
    <row r="128" ht="17.25" customHeight="1">
      <c r="B128" s="588"/>
    </row>
    <row r="129" ht="17.25" customHeight="1">
      <c r="B129" s="588"/>
    </row>
    <row r="130" ht="17.25" customHeight="1">
      <c r="B130" s="588"/>
    </row>
    <row r="131" ht="17.25" customHeight="1">
      <c r="B131" s="588"/>
    </row>
    <row r="132" ht="17.25" customHeight="1">
      <c r="B132" s="588"/>
    </row>
    <row r="133" ht="17.25" customHeight="1">
      <c r="B133" s="588"/>
    </row>
    <row r="134" ht="17.25" customHeight="1">
      <c r="B134" s="588"/>
    </row>
    <row r="135" ht="17.25" customHeight="1">
      <c r="B135" s="588"/>
    </row>
    <row r="136" ht="17.25" customHeight="1">
      <c r="B136" s="588"/>
    </row>
    <row r="137" ht="17.25" customHeight="1">
      <c r="B137" s="588"/>
    </row>
    <row r="138" ht="17.25" customHeight="1">
      <c r="B138" s="588"/>
    </row>
    <row r="139" ht="17.25" customHeight="1">
      <c r="B139" s="588"/>
    </row>
    <row r="140" ht="17.25" customHeight="1">
      <c r="B140" s="588"/>
    </row>
    <row r="141" ht="17.25" customHeight="1">
      <c r="B141" s="588"/>
    </row>
    <row r="142" ht="17.25" customHeight="1">
      <c r="B142" s="588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58"/>
  <sheetViews>
    <sheetView showGridLines="0" zoomScaleSheetLayoutView="100" workbookViewId="0" topLeftCell="A1">
      <selection activeCell="A5" sqref="A5:F5"/>
    </sheetView>
  </sheetViews>
  <sheetFormatPr defaultColWidth="9.140625" defaultRowHeight="12.75"/>
  <cols>
    <col min="1" max="1" width="9.57421875" style="594" customWidth="1"/>
    <col min="2" max="2" width="49.00390625" style="595" customWidth="1"/>
    <col min="3" max="3" width="12.57421875" style="597" customWidth="1"/>
    <col min="4" max="4" width="12.140625" style="597" customWidth="1"/>
    <col min="5" max="5" width="10.140625" style="597" customWidth="1"/>
    <col min="6" max="6" width="11.57421875" style="597" customWidth="1"/>
    <col min="7" max="7" width="10.8515625" style="110" customWidth="1"/>
    <col min="8" max="16384" width="9.140625" style="110" customWidth="1"/>
  </cols>
  <sheetData>
    <row r="1" spans="1:7" s="257" customFormat="1" ht="66" customHeight="1">
      <c r="A1" s="1081"/>
      <c r="B1" s="1081"/>
      <c r="C1" s="1081"/>
      <c r="D1" s="1081"/>
      <c r="E1" s="1081"/>
      <c r="F1" s="1081"/>
      <c r="G1" s="256"/>
    </row>
    <row r="2" spans="1:7" s="257" customFormat="1" ht="12.75" customHeight="1">
      <c r="A2" s="1094" t="s">
        <v>1132</v>
      </c>
      <c r="B2" s="1094"/>
      <c r="C2" s="1094"/>
      <c r="D2" s="1094"/>
      <c r="E2" s="1094"/>
      <c r="F2" s="1094"/>
      <c r="G2" s="423"/>
    </row>
    <row r="3" spans="1:53" s="589" customFormat="1" ht="24.75" customHeight="1">
      <c r="A3" s="1092" t="s">
        <v>1133</v>
      </c>
      <c r="B3" s="1092"/>
      <c r="C3" s="1092"/>
      <c r="D3" s="1092"/>
      <c r="E3" s="1092"/>
      <c r="F3" s="1092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</row>
    <row r="4" spans="1:53" s="589" customFormat="1" ht="17.25" customHeight="1">
      <c r="A4" s="1093" t="s">
        <v>768</v>
      </c>
      <c r="B4" s="1093"/>
      <c r="C4" s="1093"/>
      <c r="D4" s="1093"/>
      <c r="E4" s="1093"/>
      <c r="F4" s="1093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</row>
    <row r="5" spans="1:53" s="589" customFormat="1" ht="17.25" customHeight="1">
      <c r="A5" s="1079" t="s">
        <v>1329</v>
      </c>
      <c r="B5" s="1079"/>
      <c r="C5" s="1079"/>
      <c r="D5" s="1079"/>
      <c r="E5" s="1079"/>
      <c r="F5" s="1079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1:53" s="589" customFormat="1" ht="12.75">
      <c r="A6" s="1072" t="s">
        <v>1136</v>
      </c>
      <c r="B6" s="1072"/>
      <c r="C6" s="1072"/>
      <c r="D6" s="1072"/>
      <c r="E6" s="1072"/>
      <c r="F6" s="1072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1:53" s="589" customFormat="1" ht="17.25" customHeight="1">
      <c r="A7" s="502" t="s">
        <v>769</v>
      </c>
      <c r="B7" s="41"/>
      <c r="C7" s="112"/>
      <c r="D7" s="114"/>
      <c r="F7" s="118" t="s">
        <v>1138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</row>
    <row r="8" spans="2:53" s="589" customFormat="1" ht="12.75">
      <c r="B8" s="590"/>
      <c r="C8" s="591"/>
      <c r="D8" s="592"/>
      <c r="F8" s="593" t="s">
        <v>770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</row>
    <row r="9" spans="3:6" ht="12.75" customHeight="1">
      <c r="C9" s="596"/>
      <c r="D9" s="596"/>
      <c r="F9" s="598" t="s">
        <v>1167</v>
      </c>
    </row>
    <row r="10" spans="1:6" ht="46.5" customHeight="1">
      <c r="A10" s="124" t="s">
        <v>771</v>
      </c>
      <c r="B10" s="124" t="s">
        <v>1168</v>
      </c>
      <c r="C10" s="599" t="s">
        <v>716</v>
      </c>
      <c r="D10" s="599" t="s">
        <v>1170</v>
      </c>
      <c r="E10" s="599" t="s">
        <v>772</v>
      </c>
      <c r="F10" s="599" t="s">
        <v>1143</v>
      </c>
    </row>
    <row r="11" spans="1:8" s="259" customFormat="1" ht="12.75">
      <c r="A11" s="600">
        <v>1</v>
      </c>
      <c r="B11" s="599">
        <v>2</v>
      </c>
      <c r="C11" s="600">
        <v>3</v>
      </c>
      <c r="D11" s="600">
        <v>4</v>
      </c>
      <c r="E11" s="600">
        <v>5</v>
      </c>
      <c r="F11" s="600">
        <v>6</v>
      </c>
      <c r="H11" s="490"/>
    </row>
    <row r="12" spans="1:6" s="275" customFormat="1" ht="12.75">
      <c r="A12" s="263" t="s">
        <v>773</v>
      </c>
      <c r="B12" s="601" t="s">
        <v>774</v>
      </c>
      <c r="C12" s="602">
        <v>1429952217</v>
      </c>
      <c r="D12" s="602">
        <v>677246130.81</v>
      </c>
      <c r="E12" s="603">
        <v>47.361451855422374</v>
      </c>
      <c r="F12" s="602">
        <v>133238575.80999994</v>
      </c>
    </row>
    <row r="13" spans="1:6" s="275" customFormat="1" ht="12.75">
      <c r="A13" s="263" t="s">
        <v>156</v>
      </c>
      <c r="B13" s="601" t="s">
        <v>396</v>
      </c>
      <c r="C13" s="602">
        <v>744040310</v>
      </c>
      <c r="D13" s="602">
        <v>312235616.81</v>
      </c>
      <c r="E13" s="603">
        <v>41.9648791353791</v>
      </c>
      <c r="F13" s="602">
        <v>59519804.81</v>
      </c>
    </row>
    <row r="14" spans="1:6" s="275" customFormat="1" ht="12.75">
      <c r="A14" s="263" t="s">
        <v>1249</v>
      </c>
      <c r="B14" s="601" t="s">
        <v>775</v>
      </c>
      <c r="C14" s="602">
        <v>663908648</v>
      </c>
      <c r="D14" s="602">
        <v>270387169.81</v>
      </c>
      <c r="E14" s="603">
        <v>40.72656240049459</v>
      </c>
      <c r="F14" s="602">
        <v>47843132.81</v>
      </c>
    </row>
    <row r="15" spans="1:6" s="275" customFormat="1" ht="12.75">
      <c r="A15" s="263" t="s">
        <v>158</v>
      </c>
      <c r="B15" s="601" t="s">
        <v>776</v>
      </c>
      <c r="C15" s="602">
        <v>663908648</v>
      </c>
      <c r="D15" s="602">
        <v>270387169.81</v>
      </c>
      <c r="E15" s="603">
        <v>40.72656240049459</v>
      </c>
      <c r="F15" s="602">
        <v>47843132.81</v>
      </c>
    </row>
    <row r="16" spans="1:6" s="259" customFormat="1" ht="12.75">
      <c r="A16" s="600" t="s">
        <v>777</v>
      </c>
      <c r="B16" s="604" t="s">
        <v>776</v>
      </c>
      <c r="C16" s="605">
        <v>657291071</v>
      </c>
      <c r="D16" s="605">
        <v>270387169.81</v>
      </c>
      <c r="E16" s="606">
        <v>41.1365956027113</v>
      </c>
      <c r="F16" s="607">
        <v>47843132.81</v>
      </c>
    </row>
    <row r="17" spans="1:6" s="275" customFormat="1" ht="12.75">
      <c r="A17" s="600" t="s">
        <v>1251</v>
      </c>
      <c r="B17" s="608" t="s">
        <v>778</v>
      </c>
      <c r="C17" s="605">
        <v>628189488</v>
      </c>
      <c r="D17" s="605">
        <v>270374444.81</v>
      </c>
      <c r="E17" s="606">
        <v>43.0402688957444</v>
      </c>
      <c r="F17" s="607">
        <v>47841729.81</v>
      </c>
    </row>
    <row r="18" spans="1:6" s="362" customFormat="1" ht="25.5">
      <c r="A18" s="609" t="s">
        <v>779</v>
      </c>
      <c r="B18" s="610" t="s">
        <v>780</v>
      </c>
      <c r="C18" s="611">
        <v>29153514</v>
      </c>
      <c r="D18" s="611">
        <v>2201283.81</v>
      </c>
      <c r="E18" s="612">
        <v>7.550663738168923</v>
      </c>
      <c r="F18" s="607">
        <v>-1398467.19</v>
      </c>
    </row>
    <row r="19" spans="1:6" s="362" customFormat="1" ht="25.5">
      <c r="A19" s="613" t="s">
        <v>781</v>
      </c>
      <c r="B19" s="610" t="s">
        <v>782</v>
      </c>
      <c r="C19" s="611">
        <v>319653222</v>
      </c>
      <c r="D19" s="611">
        <v>150803015</v>
      </c>
      <c r="E19" s="612">
        <v>47.177067090536006</v>
      </c>
      <c r="F19" s="607">
        <v>27077987</v>
      </c>
    </row>
    <row r="20" spans="1:6" s="362" customFormat="1" ht="12.75">
      <c r="A20" s="609" t="s">
        <v>783</v>
      </c>
      <c r="B20" s="610" t="s">
        <v>784</v>
      </c>
      <c r="C20" s="611">
        <v>268492184</v>
      </c>
      <c r="D20" s="611">
        <v>117370146</v>
      </c>
      <c r="E20" s="612">
        <v>43.71454850246218</v>
      </c>
      <c r="F20" s="607">
        <v>22162210</v>
      </c>
    </row>
    <row r="21" spans="1:6" s="362" customFormat="1" ht="12.75">
      <c r="A21" s="600" t="s">
        <v>785</v>
      </c>
      <c r="B21" s="608" t="s">
        <v>786</v>
      </c>
      <c r="C21" s="607">
        <v>260</v>
      </c>
      <c r="D21" s="607">
        <v>12725</v>
      </c>
      <c r="E21" s="614">
        <v>4894.2307692307695</v>
      </c>
      <c r="F21" s="607">
        <v>1403</v>
      </c>
    </row>
    <row r="22" spans="1:6" s="616" customFormat="1" ht="13.5">
      <c r="A22" s="263" t="s">
        <v>190</v>
      </c>
      <c r="B22" s="615" t="s">
        <v>787</v>
      </c>
      <c r="C22" s="602">
        <v>72931713</v>
      </c>
      <c r="D22" s="602">
        <v>39443271</v>
      </c>
      <c r="E22" s="603">
        <v>54.08246889799503</v>
      </c>
      <c r="F22" s="602">
        <v>11248088</v>
      </c>
    </row>
    <row r="23" spans="1:6" s="275" customFormat="1" ht="18" customHeight="1">
      <c r="A23" s="263" t="s">
        <v>1280</v>
      </c>
      <c r="B23" s="601" t="s">
        <v>788</v>
      </c>
      <c r="C23" s="602">
        <v>72838693</v>
      </c>
      <c r="D23" s="602">
        <v>39443271</v>
      </c>
      <c r="E23" s="603">
        <v>54.15153591512137</v>
      </c>
      <c r="F23" s="602">
        <v>11248088</v>
      </c>
    </row>
    <row r="24" spans="1:6" s="259" customFormat="1" ht="12.75">
      <c r="A24" s="600" t="s">
        <v>789</v>
      </c>
      <c r="B24" s="604" t="s">
        <v>790</v>
      </c>
      <c r="C24" s="605">
        <v>70758825</v>
      </c>
      <c r="D24" s="605">
        <v>39428328</v>
      </c>
      <c r="E24" s="606">
        <v>55.72213501284116</v>
      </c>
      <c r="F24" s="607">
        <v>11239366</v>
      </c>
    </row>
    <row r="25" spans="1:6" s="259" customFormat="1" ht="12.75">
      <c r="A25" s="609" t="s">
        <v>791</v>
      </c>
      <c r="B25" s="617" t="s">
        <v>792</v>
      </c>
      <c r="C25" s="605">
        <v>38675801</v>
      </c>
      <c r="D25" s="605">
        <v>23413263</v>
      </c>
      <c r="E25" s="606">
        <v>60.53724136185311</v>
      </c>
      <c r="F25" s="607">
        <v>5284670</v>
      </c>
    </row>
    <row r="26" spans="1:6" s="259" customFormat="1" ht="12.75">
      <c r="A26" s="609" t="s">
        <v>793</v>
      </c>
      <c r="B26" s="617" t="s">
        <v>794</v>
      </c>
      <c r="C26" s="605">
        <v>31773750</v>
      </c>
      <c r="D26" s="605">
        <v>16015065</v>
      </c>
      <c r="E26" s="606">
        <v>50.40344624100083</v>
      </c>
      <c r="F26" s="607">
        <v>5954696</v>
      </c>
    </row>
    <row r="27" spans="1:6" s="259" customFormat="1" ht="12.75">
      <c r="A27" s="600" t="s">
        <v>795</v>
      </c>
      <c r="B27" s="604" t="s">
        <v>796</v>
      </c>
      <c r="C27" s="605">
        <v>1400</v>
      </c>
      <c r="D27" s="605">
        <v>6266</v>
      </c>
      <c r="E27" s="606">
        <v>447.5714285714286</v>
      </c>
      <c r="F27" s="607">
        <v>5865</v>
      </c>
    </row>
    <row r="28" spans="1:6" s="259" customFormat="1" ht="12.75">
      <c r="A28" s="600" t="s">
        <v>797</v>
      </c>
      <c r="B28" s="604" t="s">
        <v>798</v>
      </c>
      <c r="C28" s="605">
        <v>18362</v>
      </c>
      <c r="D28" s="605">
        <v>8677</v>
      </c>
      <c r="E28" s="606">
        <v>47.255200958501256</v>
      </c>
      <c r="F28" s="607">
        <v>2857</v>
      </c>
    </row>
    <row r="29" spans="1:6" s="259" customFormat="1" ht="12.75">
      <c r="A29" s="263" t="s">
        <v>1257</v>
      </c>
      <c r="B29" s="601" t="s">
        <v>799</v>
      </c>
      <c r="C29" s="602">
        <v>6426633</v>
      </c>
      <c r="D29" s="602">
        <v>2405176</v>
      </c>
      <c r="E29" s="603">
        <v>37.42513381423834</v>
      </c>
      <c r="F29" s="602">
        <v>428584</v>
      </c>
    </row>
    <row r="30" spans="1:6" s="259" customFormat="1" ht="12.75">
      <c r="A30" s="618" t="s">
        <v>800</v>
      </c>
      <c r="B30" s="619" t="s">
        <v>801</v>
      </c>
      <c r="C30" s="602">
        <v>6396633</v>
      </c>
      <c r="D30" s="602">
        <v>2405176</v>
      </c>
      <c r="E30" s="603">
        <v>37.60065647036496</v>
      </c>
      <c r="F30" s="602">
        <v>428584</v>
      </c>
    </row>
    <row r="31" spans="1:6" s="259" customFormat="1" ht="12.75">
      <c r="A31" s="600" t="s">
        <v>1263</v>
      </c>
      <c r="B31" s="604" t="s">
        <v>801</v>
      </c>
      <c r="C31" s="605">
        <v>6126633</v>
      </c>
      <c r="D31" s="605">
        <v>2405176</v>
      </c>
      <c r="E31" s="606">
        <v>39.257713004842955</v>
      </c>
      <c r="F31" s="607">
        <v>428584</v>
      </c>
    </row>
    <row r="32" spans="1:6" s="259" customFormat="1" ht="12.75" hidden="1">
      <c r="A32" s="609" t="s">
        <v>802</v>
      </c>
      <c r="B32" s="617" t="s">
        <v>803</v>
      </c>
      <c r="C32" s="605">
        <v>0</v>
      </c>
      <c r="D32" s="605">
        <v>0</v>
      </c>
      <c r="E32" s="606" t="e">
        <v>#DIV/0!</v>
      </c>
      <c r="F32" s="607">
        <v>0</v>
      </c>
    </row>
    <row r="33" spans="1:6" s="259" customFormat="1" ht="12.75" hidden="1">
      <c r="A33" s="609" t="s">
        <v>804</v>
      </c>
      <c r="B33" s="617" t="s">
        <v>805</v>
      </c>
      <c r="C33" s="605">
        <v>0</v>
      </c>
      <c r="D33" s="605">
        <v>0</v>
      </c>
      <c r="E33" s="606" t="e">
        <v>#DIV/0!</v>
      </c>
      <c r="F33" s="607">
        <v>0</v>
      </c>
    </row>
    <row r="34" spans="1:6" s="275" customFormat="1" ht="12.75">
      <c r="A34" s="263" t="s">
        <v>199</v>
      </c>
      <c r="B34" s="601" t="s">
        <v>806</v>
      </c>
      <c r="C34" s="620">
        <v>24672546</v>
      </c>
      <c r="D34" s="620">
        <v>12205196</v>
      </c>
      <c r="E34" s="621">
        <v>49.4687333848724</v>
      </c>
      <c r="F34" s="602">
        <v>4277854</v>
      </c>
    </row>
    <row r="35" spans="1:6" s="259" customFormat="1" ht="12.75">
      <c r="A35" s="600" t="s">
        <v>1283</v>
      </c>
      <c r="B35" s="604" t="s">
        <v>807</v>
      </c>
      <c r="C35" s="605">
        <v>4388004</v>
      </c>
      <c r="D35" s="605">
        <v>3062536</v>
      </c>
      <c r="E35" s="606">
        <v>69.79337302336096</v>
      </c>
      <c r="F35" s="607">
        <v>822360</v>
      </c>
    </row>
    <row r="36" spans="1:6" s="259" customFormat="1" ht="12.75" hidden="1">
      <c r="A36" s="600" t="s">
        <v>1285</v>
      </c>
      <c r="B36" s="608" t="s">
        <v>808</v>
      </c>
      <c r="C36" s="605">
        <v>0</v>
      </c>
      <c r="D36" s="605">
        <v>0</v>
      </c>
      <c r="E36" s="606" t="e">
        <v>#DIV/0!</v>
      </c>
      <c r="F36" s="607">
        <v>0</v>
      </c>
    </row>
    <row r="37" spans="1:6" s="259" customFormat="1" ht="31.5" customHeight="1" hidden="1">
      <c r="A37" s="600" t="s">
        <v>1289</v>
      </c>
      <c r="B37" s="608" t="s">
        <v>809</v>
      </c>
      <c r="C37" s="605">
        <v>0</v>
      </c>
      <c r="D37" s="605">
        <v>0</v>
      </c>
      <c r="E37" s="606" t="e">
        <v>#DIV/0!</v>
      </c>
      <c r="F37" s="607">
        <v>0</v>
      </c>
    </row>
    <row r="38" spans="1:6" s="259" customFormat="1" ht="31.5" customHeight="1" hidden="1">
      <c r="A38" s="600" t="s">
        <v>1292</v>
      </c>
      <c r="B38" s="608" t="s">
        <v>810</v>
      </c>
      <c r="C38" s="605">
        <v>0</v>
      </c>
      <c r="D38" s="605">
        <v>0</v>
      </c>
      <c r="E38" s="606" t="e">
        <v>#DIV/0!</v>
      </c>
      <c r="F38" s="607">
        <v>0</v>
      </c>
    </row>
    <row r="39" spans="1:6" s="259" customFormat="1" ht="38.25" hidden="1">
      <c r="A39" s="622" t="s">
        <v>811</v>
      </c>
      <c r="B39" s="610" t="s">
        <v>812</v>
      </c>
      <c r="C39" s="611">
        <v>0</v>
      </c>
      <c r="D39" s="611">
        <v>0</v>
      </c>
      <c r="E39" s="612" t="e">
        <v>#DIV/0!</v>
      </c>
      <c r="F39" s="607">
        <v>0</v>
      </c>
    </row>
    <row r="40" spans="1:6" s="259" customFormat="1" ht="12.75" hidden="1">
      <c r="A40" s="600" t="s">
        <v>1294</v>
      </c>
      <c r="B40" s="608" t="s">
        <v>813</v>
      </c>
      <c r="C40" s="605">
        <v>0</v>
      </c>
      <c r="D40" s="605">
        <v>0</v>
      </c>
      <c r="E40" s="606" t="e">
        <v>#DIV/0!</v>
      </c>
      <c r="F40" s="607">
        <v>0</v>
      </c>
    </row>
    <row r="41" spans="1:6" s="259" customFormat="1" ht="25.5" hidden="1">
      <c r="A41" s="622" t="s">
        <v>814</v>
      </c>
      <c r="B41" s="610" t="s">
        <v>815</v>
      </c>
      <c r="C41" s="611">
        <v>0</v>
      </c>
      <c r="D41" s="611">
        <v>0</v>
      </c>
      <c r="E41" s="612" t="e">
        <v>#DIV/0!</v>
      </c>
      <c r="F41" s="607">
        <v>0</v>
      </c>
    </row>
    <row r="42" spans="1:6" s="259" customFormat="1" ht="15.75" customHeight="1" hidden="1">
      <c r="A42" s="600" t="s">
        <v>1296</v>
      </c>
      <c r="B42" s="608" t="s">
        <v>816</v>
      </c>
      <c r="C42" s="605">
        <v>0</v>
      </c>
      <c r="D42" s="605">
        <v>0</v>
      </c>
      <c r="E42" s="606" t="e">
        <v>#DIV/0!</v>
      </c>
      <c r="F42" s="607">
        <v>0</v>
      </c>
    </row>
    <row r="43" spans="1:6" s="259" customFormat="1" ht="25.5" hidden="1">
      <c r="A43" s="600" t="s">
        <v>817</v>
      </c>
      <c r="B43" s="608" t="s">
        <v>818</v>
      </c>
      <c r="C43" s="605">
        <v>0</v>
      </c>
      <c r="D43" s="605">
        <v>0</v>
      </c>
      <c r="E43" s="606">
        <v>0</v>
      </c>
      <c r="F43" s="607">
        <v>0</v>
      </c>
    </row>
    <row r="44" spans="1:6" s="259" customFormat="1" ht="12.75" hidden="1">
      <c r="A44" s="600" t="s">
        <v>819</v>
      </c>
      <c r="B44" s="608" t="s">
        <v>820</v>
      </c>
      <c r="C44" s="605">
        <v>0</v>
      </c>
      <c r="D44" s="605">
        <v>0</v>
      </c>
      <c r="E44" s="606" t="e">
        <v>#DIV/0!</v>
      </c>
      <c r="F44" s="607">
        <v>0</v>
      </c>
    </row>
    <row r="45" spans="1:6" s="259" customFormat="1" ht="15" customHeight="1">
      <c r="A45" s="600" t="s">
        <v>1302</v>
      </c>
      <c r="B45" s="604" t="s">
        <v>821</v>
      </c>
      <c r="C45" s="605">
        <v>3830645</v>
      </c>
      <c r="D45" s="605">
        <v>1282102</v>
      </c>
      <c r="E45" s="606">
        <v>33.46961151450996</v>
      </c>
      <c r="F45" s="607">
        <v>246478</v>
      </c>
    </row>
    <row r="46" spans="1:6" s="259" customFormat="1" ht="12.75" hidden="1">
      <c r="A46" s="600" t="s">
        <v>822</v>
      </c>
      <c r="B46" s="608" t="s">
        <v>823</v>
      </c>
      <c r="C46" s="605">
        <v>0</v>
      </c>
      <c r="D46" s="605">
        <v>0</v>
      </c>
      <c r="E46" s="606" t="e">
        <v>#DIV/0!</v>
      </c>
      <c r="F46" s="607">
        <v>0</v>
      </c>
    </row>
    <row r="47" spans="1:6" s="259" customFormat="1" ht="12.75" hidden="1">
      <c r="A47" s="600" t="s">
        <v>824</v>
      </c>
      <c r="B47" s="608" t="s">
        <v>825</v>
      </c>
      <c r="C47" s="605">
        <v>0</v>
      </c>
      <c r="D47" s="605">
        <v>0</v>
      </c>
      <c r="E47" s="606" t="e">
        <v>#DIV/0!</v>
      </c>
      <c r="F47" s="607">
        <v>0</v>
      </c>
    </row>
    <row r="48" spans="1:6" s="259" customFormat="1" ht="12.75" hidden="1">
      <c r="A48" s="600" t="s">
        <v>1317</v>
      </c>
      <c r="B48" s="608" t="s">
        <v>826</v>
      </c>
      <c r="C48" s="605">
        <v>0</v>
      </c>
      <c r="D48" s="605">
        <v>0</v>
      </c>
      <c r="E48" s="606" t="e">
        <v>#DIV/0!</v>
      </c>
      <c r="F48" s="607">
        <v>0</v>
      </c>
    </row>
    <row r="49" spans="1:6" s="259" customFormat="1" ht="12.75">
      <c r="A49" s="600" t="s">
        <v>1319</v>
      </c>
      <c r="B49" s="604" t="s">
        <v>827</v>
      </c>
      <c r="C49" s="605">
        <v>2286984</v>
      </c>
      <c r="D49" s="605">
        <v>1124274</v>
      </c>
      <c r="E49" s="606">
        <v>49.159679298149875</v>
      </c>
      <c r="F49" s="607">
        <v>196123</v>
      </c>
    </row>
    <row r="50" spans="1:6" s="259" customFormat="1" ht="12.75">
      <c r="A50" s="600" t="s">
        <v>828</v>
      </c>
      <c r="B50" s="604" t="s">
        <v>829</v>
      </c>
      <c r="C50" s="605">
        <v>6354963</v>
      </c>
      <c r="D50" s="605">
        <v>5032350</v>
      </c>
      <c r="E50" s="606">
        <v>79.1877151763118</v>
      </c>
      <c r="F50" s="607">
        <v>2599262</v>
      </c>
    </row>
    <row r="51" spans="1:6" s="259" customFormat="1" ht="25.5">
      <c r="A51" s="600" t="s">
        <v>830</v>
      </c>
      <c r="B51" s="604" t="s">
        <v>831</v>
      </c>
      <c r="C51" s="605">
        <v>7739157</v>
      </c>
      <c r="D51" s="605">
        <v>1703934</v>
      </c>
      <c r="E51" s="606">
        <v>22.017049143724567</v>
      </c>
      <c r="F51" s="607">
        <v>413631</v>
      </c>
    </row>
    <row r="52" spans="1:6" s="259" customFormat="1" ht="12.75" hidden="1">
      <c r="A52" s="600" t="s">
        <v>832</v>
      </c>
      <c r="B52" s="608" t="s">
        <v>833</v>
      </c>
      <c r="C52" s="605">
        <v>0</v>
      </c>
      <c r="D52" s="605">
        <v>0</v>
      </c>
      <c r="E52" s="606" t="e">
        <v>#DIV/0!</v>
      </c>
      <c r="F52" s="607">
        <v>0</v>
      </c>
    </row>
    <row r="53" spans="1:6" s="259" customFormat="1" ht="12.75" hidden="1">
      <c r="A53" s="600" t="s">
        <v>834</v>
      </c>
      <c r="B53" s="608" t="s">
        <v>835</v>
      </c>
      <c r="C53" s="605">
        <v>0</v>
      </c>
      <c r="D53" s="605">
        <v>0</v>
      </c>
      <c r="E53" s="606" t="e">
        <v>#DIV/0!</v>
      </c>
      <c r="F53" s="607">
        <v>0</v>
      </c>
    </row>
    <row r="54" spans="1:6" s="259" customFormat="1" ht="25.5" hidden="1">
      <c r="A54" s="600" t="s">
        <v>836</v>
      </c>
      <c r="B54" s="608" t="s">
        <v>837</v>
      </c>
      <c r="C54" s="605">
        <v>0</v>
      </c>
      <c r="D54" s="605">
        <v>0</v>
      </c>
      <c r="E54" s="606" t="e">
        <v>#DIV/0!</v>
      </c>
      <c r="F54" s="607">
        <v>0</v>
      </c>
    </row>
    <row r="55" spans="1:6" s="259" customFormat="1" ht="27.75" customHeight="1" hidden="1">
      <c r="A55" s="600" t="s">
        <v>838</v>
      </c>
      <c r="B55" s="608" t="s">
        <v>839</v>
      </c>
      <c r="C55" s="605">
        <v>0</v>
      </c>
      <c r="D55" s="605">
        <v>0</v>
      </c>
      <c r="E55" s="606" t="e">
        <v>#DIV/0!</v>
      </c>
      <c r="F55" s="607">
        <v>0</v>
      </c>
    </row>
    <row r="56" spans="1:6" s="275" customFormat="1" ht="17.25" customHeight="1">
      <c r="A56" s="263" t="s">
        <v>840</v>
      </c>
      <c r="B56" s="615" t="s">
        <v>720</v>
      </c>
      <c r="C56" s="620">
        <v>111438073</v>
      </c>
      <c r="D56" s="620">
        <v>47453172</v>
      </c>
      <c r="E56" s="621">
        <v>42.58254896421262</v>
      </c>
      <c r="F56" s="602">
        <v>9145369</v>
      </c>
    </row>
    <row r="57" spans="1:6" s="275" customFormat="1" ht="17.25" customHeight="1">
      <c r="A57" s="263" t="s">
        <v>841</v>
      </c>
      <c r="B57" s="615" t="s">
        <v>721</v>
      </c>
      <c r="C57" s="620">
        <v>4866680</v>
      </c>
      <c r="D57" s="620">
        <v>415634</v>
      </c>
      <c r="E57" s="621">
        <v>8.540401259174631</v>
      </c>
      <c r="F57" s="602">
        <v>84189</v>
      </c>
    </row>
    <row r="58" spans="1:6" s="275" customFormat="1" ht="12.75">
      <c r="A58" s="263" t="s">
        <v>842</v>
      </c>
      <c r="B58" s="601" t="s">
        <v>262</v>
      </c>
      <c r="C58" s="620">
        <v>544934608</v>
      </c>
      <c r="D58" s="620">
        <v>304936512</v>
      </c>
      <c r="E58" s="621">
        <v>55.958367760705706</v>
      </c>
      <c r="F58" s="602">
        <v>60211359</v>
      </c>
    </row>
    <row r="59" spans="1:6" s="275" customFormat="1" ht="18" customHeight="1">
      <c r="A59" s="263" t="s">
        <v>843</v>
      </c>
      <c r="B59" s="601" t="s">
        <v>1022</v>
      </c>
      <c r="C59" s="620">
        <v>416234304</v>
      </c>
      <c r="D59" s="620">
        <v>238169046</v>
      </c>
      <c r="E59" s="621">
        <v>57.21994648475681</v>
      </c>
      <c r="F59" s="602">
        <v>45159322</v>
      </c>
    </row>
    <row r="60" spans="1:6" s="259" customFormat="1" ht="25.5">
      <c r="A60" s="600" t="s">
        <v>844</v>
      </c>
      <c r="B60" s="604" t="s">
        <v>845</v>
      </c>
      <c r="C60" s="605">
        <v>333000997</v>
      </c>
      <c r="D60" s="605">
        <v>203278239</v>
      </c>
      <c r="E60" s="606">
        <v>61.044333449848494</v>
      </c>
      <c r="F60" s="607">
        <v>39458542</v>
      </c>
    </row>
    <row r="61" spans="1:6" s="275" customFormat="1" ht="12.75">
      <c r="A61" s="260" t="s">
        <v>846</v>
      </c>
      <c r="B61" s="608" t="s">
        <v>847</v>
      </c>
      <c r="C61" s="605">
        <v>40418336</v>
      </c>
      <c r="D61" s="605">
        <v>17611404</v>
      </c>
      <c r="E61" s="606">
        <v>43.572808143313964</v>
      </c>
      <c r="F61" s="607">
        <v>2098342</v>
      </c>
    </row>
    <row r="62" spans="1:6" s="275" customFormat="1" ht="25.5" hidden="1">
      <c r="A62" s="623" t="s">
        <v>848</v>
      </c>
      <c r="B62" s="610" t="s">
        <v>849</v>
      </c>
      <c r="C62" s="611"/>
      <c r="D62" s="611"/>
      <c r="E62" s="612" t="e">
        <v>#DIV/0!</v>
      </c>
      <c r="F62" s="607">
        <v>0</v>
      </c>
    </row>
    <row r="63" spans="1:6" s="275" customFormat="1" ht="25.5" hidden="1">
      <c r="A63" s="623" t="s">
        <v>850</v>
      </c>
      <c r="B63" s="610" t="s">
        <v>851</v>
      </c>
      <c r="C63" s="611"/>
      <c r="D63" s="611"/>
      <c r="E63" s="612" t="e">
        <v>#DIV/0!</v>
      </c>
      <c r="F63" s="607">
        <v>0</v>
      </c>
    </row>
    <row r="64" spans="1:6" s="275" customFormat="1" ht="25.5" hidden="1">
      <c r="A64" s="623" t="s">
        <v>852</v>
      </c>
      <c r="B64" s="610" t="s">
        <v>853</v>
      </c>
      <c r="C64" s="611"/>
      <c r="D64" s="611"/>
      <c r="E64" s="612" t="e">
        <v>#DIV/0!</v>
      </c>
      <c r="F64" s="607">
        <v>0</v>
      </c>
    </row>
    <row r="65" spans="1:6" s="275" customFormat="1" ht="42" customHeight="1" hidden="1">
      <c r="A65" s="623" t="s">
        <v>854</v>
      </c>
      <c r="B65" s="610" t="s">
        <v>855</v>
      </c>
      <c r="C65" s="611"/>
      <c r="D65" s="611"/>
      <c r="E65" s="612" t="e">
        <v>#DIV/0!</v>
      </c>
      <c r="F65" s="607">
        <v>0</v>
      </c>
    </row>
    <row r="66" spans="1:6" s="275" customFormat="1" ht="12.75" hidden="1">
      <c r="A66" s="623" t="s">
        <v>856</v>
      </c>
      <c r="B66" s="610" t="s">
        <v>857</v>
      </c>
      <c r="C66" s="611"/>
      <c r="D66" s="611"/>
      <c r="E66" s="612" t="e">
        <v>#DIV/0!</v>
      </c>
      <c r="F66" s="607">
        <v>0</v>
      </c>
    </row>
    <row r="67" spans="1:6" s="275" customFormat="1" ht="38.25" hidden="1">
      <c r="A67" s="623" t="s">
        <v>858</v>
      </c>
      <c r="B67" s="610" t="s">
        <v>859</v>
      </c>
      <c r="C67" s="611"/>
      <c r="D67" s="611"/>
      <c r="E67" s="612" t="e">
        <v>#DIV/0!</v>
      </c>
      <c r="F67" s="607">
        <v>0</v>
      </c>
    </row>
    <row r="68" spans="1:6" s="275" customFormat="1" ht="38.25" hidden="1">
      <c r="A68" s="623" t="s">
        <v>860</v>
      </c>
      <c r="B68" s="610" t="s">
        <v>861</v>
      </c>
      <c r="C68" s="611"/>
      <c r="D68" s="611"/>
      <c r="E68" s="612" t="e">
        <v>#DIV/0!</v>
      </c>
      <c r="F68" s="607">
        <v>0</v>
      </c>
    </row>
    <row r="69" spans="1:6" s="275" customFormat="1" ht="25.5" hidden="1">
      <c r="A69" s="623" t="s">
        <v>862</v>
      </c>
      <c r="B69" s="610" t="s">
        <v>863</v>
      </c>
      <c r="C69" s="611"/>
      <c r="D69" s="611"/>
      <c r="E69" s="612" t="e">
        <v>#DIV/0!</v>
      </c>
      <c r="F69" s="607">
        <v>0</v>
      </c>
    </row>
    <row r="70" spans="1:6" s="275" customFormat="1" ht="12.75" hidden="1">
      <c r="A70" s="623" t="s">
        <v>864</v>
      </c>
      <c r="B70" s="610" t="s">
        <v>865</v>
      </c>
      <c r="C70" s="611"/>
      <c r="D70" s="611"/>
      <c r="E70" s="612" t="e">
        <v>#DIV/0!</v>
      </c>
      <c r="F70" s="607">
        <v>0</v>
      </c>
    </row>
    <row r="71" spans="1:6" s="275" customFormat="1" ht="12.75">
      <c r="A71" s="260" t="s">
        <v>866</v>
      </c>
      <c r="B71" s="608" t="s">
        <v>867</v>
      </c>
      <c r="C71" s="605">
        <v>204887953</v>
      </c>
      <c r="D71" s="605">
        <v>141441469</v>
      </c>
      <c r="E71" s="606">
        <v>69.0335702655978</v>
      </c>
      <c r="F71" s="607">
        <v>29726493</v>
      </c>
    </row>
    <row r="72" spans="1:6" s="275" customFormat="1" ht="12.75" hidden="1">
      <c r="A72" s="623" t="s">
        <v>868</v>
      </c>
      <c r="B72" s="610" t="s">
        <v>869</v>
      </c>
      <c r="C72" s="611"/>
      <c r="D72" s="611"/>
      <c r="E72" s="612" t="e">
        <v>#DIV/0!</v>
      </c>
      <c r="F72" s="607">
        <v>0</v>
      </c>
    </row>
    <row r="73" spans="1:6" s="275" customFormat="1" ht="12.75" hidden="1">
      <c r="A73" s="623" t="s">
        <v>870</v>
      </c>
      <c r="B73" s="610" t="s">
        <v>871</v>
      </c>
      <c r="C73" s="611"/>
      <c r="D73" s="611"/>
      <c r="E73" s="612" t="e">
        <v>#DIV/0!</v>
      </c>
      <c r="F73" s="607">
        <v>0</v>
      </c>
    </row>
    <row r="74" spans="1:6" s="275" customFormat="1" ht="25.5" hidden="1">
      <c r="A74" s="623" t="s">
        <v>872</v>
      </c>
      <c r="B74" s="610" t="s">
        <v>873</v>
      </c>
      <c r="C74" s="611"/>
      <c r="D74" s="611"/>
      <c r="E74" s="612" t="e">
        <v>#DIV/0!</v>
      </c>
      <c r="F74" s="607">
        <v>0</v>
      </c>
    </row>
    <row r="75" spans="1:6" s="275" customFormat="1" ht="63.75" hidden="1">
      <c r="A75" s="623" t="s">
        <v>874</v>
      </c>
      <c r="B75" s="610" t="s">
        <v>875</v>
      </c>
      <c r="C75" s="611"/>
      <c r="D75" s="611"/>
      <c r="E75" s="612" t="e">
        <v>#DIV/0!</v>
      </c>
      <c r="F75" s="607">
        <v>0</v>
      </c>
    </row>
    <row r="76" spans="1:6" s="275" customFormat="1" ht="51.75" customHeight="1" hidden="1">
      <c r="A76" s="623" t="s">
        <v>876</v>
      </c>
      <c r="B76" s="610" t="s">
        <v>877</v>
      </c>
      <c r="C76" s="611"/>
      <c r="D76" s="611"/>
      <c r="E76" s="612" t="e">
        <v>#DIV/0!</v>
      </c>
      <c r="F76" s="607">
        <v>0</v>
      </c>
    </row>
    <row r="77" spans="1:6" s="275" customFormat="1" ht="39.75" customHeight="1" hidden="1">
      <c r="A77" s="623" t="s">
        <v>878</v>
      </c>
      <c r="B77" s="610" t="s">
        <v>879</v>
      </c>
      <c r="C77" s="611"/>
      <c r="D77" s="611"/>
      <c r="E77" s="612" t="e">
        <v>#DIV/0!</v>
      </c>
      <c r="F77" s="607">
        <v>0</v>
      </c>
    </row>
    <row r="78" spans="1:6" s="275" customFormat="1" ht="12.75" hidden="1">
      <c r="A78" s="623" t="s">
        <v>880</v>
      </c>
      <c r="B78" s="610" t="s">
        <v>881</v>
      </c>
      <c r="C78" s="611"/>
      <c r="D78" s="611"/>
      <c r="E78" s="612" t="e">
        <v>#DIV/0!</v>
      </c>
      <c r="F78" s="607">
        <v>0</v>
      </c>
    </row>
    <row r="79" spans="1:6" s="275" customFormat="1" ht="16.5" customHeight="1" hidden="1">
      <c r="A79" s="623" t="s">
        <v>882</v>
      </c>
      <c r="B79" s="610" t="s">
        <v>883</v>
      </c>
      <c r="C79" s="611"/>
      <c r="D79" s="611"/>
      <c r="E79" s="612" t="e">
        <v>#DIV/0!</v>
      </c>
      <c r="F79" s="607">
        <v>0</v>
      </c>
    </row>
    <row r="80" spans="1:6" s="275" customFormat="1" ht="12.75" hidden="1">
      <c r="A80" s="623" t="s">
        <v>884</v>
      </c>
      <c r="B80" s="610" t="s">
        <v>885</v>
      </c>
      <c r="C80" s="611"/>
      <c r="D80" s="611"/>
      <c r="E80" s="612" t="e">
        <v>#DIV/0!</v>
      </c>
      <c r="F80" s="607">
        <v>0</v>
      </c>
    </row>
    <row r="81" spans="1:6" s="275" customFormat="1" ht="38.25">
      <c r="A81" s="260" t="s">
        <v>886</v>
      </c>
      <c r="B81" s="608" t="s">
        <v>887</v>
      </c>
      <c r="C81" s="605">
        <v>234471</v>
      </c>
      <c r="D81" s="605">
        <v>1880015</v>
      </c>
      <c r="E81" s="606">
        <v>801.8113114201757</v>
      </c>
      <c r="F81" s="607">
        <v>-464213</v>
      </c>
    </row>
    <row r="82" spans="1:6" s="275" customFormat="1" ht="25.5">
      <c r="A82" s="260" t="s">
        <v>888</v>
      </c>
      <c r="B82" s="608" t="s">
        <v>889</v>
      </c>
      <c r="C82" s="605">
        <v>78181433</v>
      </c>
      <c r="D82" s="605">
        <v>35025729</v>
      </c>
      <c r="E82" s="606">
        <v>44.800571767468114</v>
      </c>
      <c r="F82" s="607">
        <v>7004101</v>
      </c>
    </row>
    <row r="83" spans="1:6" s="275" customFormat="1" ht="31.5" customHeight="1">
      <c r="A83" s="260" t="s">
        <v>890</v>
      </c>
      <c r="B83" s="608" t="s">
        <v>891</v>
      </c>
      <c r="C83" s="605">
        <v>8061958</v>
      </c>
      <c r="D83" s="605">
        <v>7319622</v>
      </c>
      <c r="E83" s="606">
        <v>90.79211278451214</v>
      </c>
      <c r="F83" s="607">
        <v>1093819</v>
      </c>
    </row>
    <row r="84" spans="1:6" s="259" customFormat="1" ht="25.5">
      <c r="A84" s="260" t="s">
        <v>892</v>
      </c>
      <c r="B84" s="604" t="s">
        <v>893</v>
      </c>
      <c r="C84" s="605">
        <v>24503744</v>
      </c>
      <c r="D84" s="605">
        <v>11289166</v>
      </c>
      <c r="E84" s="606">
        <v>46.07118814169785</v>
      </c>
      <c r="F84" s="607">
        <v>215759</v>
      </c>
    </row>
    <row r="85" spans="1:6" s="275" customFormat="1" ht="12.75">
      <c r="A85" s="260" t="s">
        <v>894</v>
      </c>
      <c r="B85" s="608" t="s">
        <v>895</v>
      </c>
      <c r="C85" s="605">
        <v>6296280</v>
      </c>
      <c r="D85" s="605">
        <v>502250</v>
      </c>
      <c r="E85" s="606">
        <v>7.9769324108838875</v>
      </c>
      <c r="F85" s="607">
        <v>117009</v>
      </c>
    </row>
    <row r="86" spans="1:6" s="275" customFormat="1" ht="47.25" customHeight="1">
      <c r="A86" s="260" t="s">
        <v>896</v>
      </c>
      <c r="B86" s="608" t="s">
        <v>897</v>
      </c>
      <c r="C86" s="605">
        <v>371541</v>
      </c>
      <c r="D86" s="605">
        <v>798086</v>
      </c>
      <c r="E86" s="606">
        <v>214.80428808664453</v>
      </c>
      <c r="F86" s="607">
        <v>98750</v>
      </c>
    </row>
    <row r="87" spans="1:6" s="275" customFormat="1" ht="25.5">
      <c r="A87" s="260" t="s">
        <v>898</v>
      </c>
      <c r="B87" s="608" t="s">
        <v>899</v>
      </c>
      <c r="C87" s="605">
        <v>14139501</v>
      </c>
      <c r="D87" s="605">
        <v>9988830</v>
      </c>
      <c r="E87" s="606">
        <v>70.64485514729269</v>
      </c>
      <c r="F87" s="607">
        <v>0</v>
      </c>
    </row>
    <row r="88" spans="1:6" s="259" customFormat="1" ht="38.25">
      <c r="A88" s="260" t="s">
        <v>900</v>
      </c>
      <c r="B88" s="604" t="s">
        <v>901</v>
      </c>
      <c r="C88" s="605">
        <v>37896127</v>
      </c>
      <c r="D88" s="605">
        <v>23601641</v>
      </c>
      <c r="E88" s="606">
        <v>62.27982347642016</v>
      </c>
      <c r="F88" s="607">
        <v>5485021</v>
      </c>
    </row>
    <row r="89" spans="1:6" s="275" customFormat="1" ht="25.5">
      <c r="A89" s="260" t="s">
        <v>902</v>
      </c>
      <c r="B89" s="608" t="s">
        <v>903</v>
      </c>
      <c r="C89" s="605">
        <v>29988746</v>
      </c>
      <c r="D89" s="605">
        <v>20464948</v>
      </c>
      <c r="E89" s="606">
        <v>68.24209321723555</v>
      </c>
      <c r="F89" s="607">
        <v>3607326</v>
      </c>
    </row>
    <row r="90" spans="1:6" s="275" customFormat="1" ht="38.25" hidden="1">
      <c r="A90" s="623" t="s">
        <v>904</v>
      </c>
      <c r="B90" s="610" t="s">
        <v>905</v>
      </c>
      <c r="C90" s="611"/>
      <c r="D90" s="611"/>
      <c r="E90" s="612" t="e">
        <v>#DIV/0!</v>
      </c>
      <c r="F90" s="607">
        <v>0</v>
      </c>
    </row>
    <row r="91" spans="1:6" s="275" customFormat="1" ht="38.25" hidden="1">
      <c r="A91" s="623" t="s">
        <v>906</v>
      </c>
      <c r="B91" s="610" t="s">
        <v>907</v>
      </c>
      <c r="C91" s="611"/>
      <c r="D91" s="611"/>
      <c r="E91" s="612" t="e">
        <v>#DIV/0!</v>
      </c>
      <c r="F91" s="607">
        <v>0</v>
      </c>
    </row>
    <row r="92" spans="1:6" s="275" customFormat="1" ht="32.25" customHeight="1">
      <c r="A92" s="260" t="s">
        <v>908</v>
      </c>
      <c r="B92" s="608" t="s">
        <v>909</v>
      </c>
      <c r="C92" s="605">
        <v>2607762</v>
      </c>
      <c r="D92" s="605">
        <v>3136693</v>
      </c>
      <c r="E92" s="606">
        <v>120.28294760027947</v>
      </c>
      <c r="F92" s="607">
        <v>1877695</v>
      </c>
    </row>
    <row r="93" spans="1:6" s="275" customFormat="1" ht="39" customHeight="1" hidden="1">
      <c r="A93" s="623" t="s">
        <v>910</v>
      </c>
      <c r="B93" s="610" t="s">
        <v>911</v>
      </c>
      <c r="C93" s="611"/>
      <c r="D93" s="611"/>
      <c r="E93" s="612" t="e">
        <v>#DIV/0!</v>
      </c>
      <c r="F93" s="607">
        <v>0</v>
      </c>
    </row>
    <row r="94" spans="1:6" s="275" customFormat="1" ht="40.5" customHeight="1" hidden="1">
      <c r="A94" s="623" t="s">
        <v>912</v>
      </c>
      <c r="B94" s="610" t="s">
        <v>913</v>
      </c>
      <c r="C94" s="611"/>
      <c r="D94" s="611"/>
      <c r="E94" s="612" t="e">
        <v>#DIV/0!</v>
      </c>
      <c r="F94" s="607">
        <v>0</v>
      </c>
    </row>
    <row r="95" spans="1:6" s="275" customFormat="1" ht="12.75">
      <c r="A95" s="303" t="s">
        <v>914</v>
      </c>
      <c r="B95" s="601" t="s">
        <v>915</v>
      </c>
      <c r="C95" s="620">
        <v>121011623</v>
      </c>
      <c r="D95" s="620">
        <v>66767466</v>
      </c>
      <c r="E95" s="621">
        <v>55.174424030326406</v>
      </c>
      <c r="F95" s="602">
        <v>15052037</v>
      </c>
    </row>
    <row r="96" spans="1:6" s="259" customFormat="1" ht="12.75">
      <c r="A96" s="260" t="s">
        <v>916</v>
      </c>
      <c r="B96" s="604" t="s">
        <v>917</v>
      </c>
      <c r="C96" s="605">
        <v>639817</v>
      </c>
      <c r="D96" s="605">
        <v>210705</v>
      </c>
      <c r="E96" s="606">
        <v>32.93207276455611</v>
      </c>
      <c r="F96" s="607">
        <v>13938</v>
      </c>
    </row>
    <row r="97" spans="1:6" s="259" customFormat="1" ht="25.5" hidden="1">
      <c r="A97" s="260" t="s">
        <v>918</v>
      </c>
      <c r="B97" s="608" t="s">
        <v>919</v>
      </c>
      <c r="C97" s="605">
        <v>0</v>
      </c>
      <c r="D97" s="605">
        <v>0</v>
      </c>
      <c r="E97" s="606" t="e">
        <v>#DIV/0!</v>
      </c>
      <c r="F97" s="607">
        <v>0</v>
      </c>
    </row>
    <row r="98" spans="1:6" s="259" customFormat="1" ht="12.75" hidden="1">
      <c r="A98" s="623" t="s">
        <v>920</v>
      </c>
      <c r="B98" s="610" t="s">
        <v>921</v>
      </c>
      <c r="C98" s="611"/>
      <c r="D98" s="611"/>
      <c r="E98" s="606" t="e">
        <v>#DIV/0!</v>
      </c>
      <c r="F98" s="607">
        <v>0</v>
      </c>
    </row>
    <row r="99" spans="1:6" s="259" customFormat="1" ht="25.5" hidden="1">
      <c r="A99" s="260" t="s">
        <v>922</v>
      </c>
      <c r="B99" s="608" t="s">
        <v>923</v>
      </c>
      <c r="C99" s="605">
        <v>0</v>
      </c>
      <c r="D99" s="605">
        <v>0</v>
      </c>
      <c r="E99" s="606" t="e">
        <v>#DIV/0!</v>
      </c>
      <c r="F99" s="607">
        <v>0</v>
      </c>
    </row>
    <row r="100" spans="1:6" s="259" customFormat="1" ht="12.75" hidden="1">
      <c r="A100" s="623" t="s">
        <v>924</v>
      </c>
      <c r="B100" s="610" t="s">
        <v>921</v>
      </c>
      <c r="C100" s="611"/>
      <c r="D100" s="611"/>
      <c r="E100" s="612" t="e">
        <v>#DIV/0!</v>
      </c>
      <c r="F100" s="607">
        <v>0</v>
      </c>
    </row>
    <row r="101" spans="1:6" s="259" customFormat="1" ht="12.75">
      <c r="A101" s="260" t="s">
        <v>925</v>
      </c>
      <c r="B101" s="604" t="s">
        <v>926</v>
      </c>
      <c r="C101" s="605">
        <v>16289546</v>
      </c>
      <c r="D101" s="605">
        <v>6791483</v>
      </c>
      <c r="E101" s="606">
        <v>41.69227920778148</v>
      </c>
      <c r="F101" s="607">
        <v>2158144</v>
      </c>
    </row>
    <row r="102" spans="1:6" s="259" customFormat="1" ht="12.75" hidden="1">
      <c r="A102" s="260" t="s">
        <v>927</v>
      </c>
      <c r="B102" s="608" t="s">
        <v>928</v>
      </c>
      <c r="C102" s="605">
        <v>0</v>
      </c>
      <c r="D102" s="605">
        <v>0</v>
      </c>
      <c r="E102" s="606" t="e">
        <v>#DIV/0!</v>
      </c>
      <c r="F102" s="607">
        <v>0</v>
      </c>
    </row>
    <row r="103" spans="1:6" s="259" customFormat="1" ht="12.75" hidden="1">
      <c r="A103" s="260" t="s">
        <v>929</v>
      </c>
      <c r="B103" s="608" t="s">
        <v>930</v>
      </c>
      <c r="C103" s="605">
        <v>0</v>
      </c>
      <c r="D103" s="605">
        <v>0</v>
      </c>
      <c r="E103" s="606" t="e">
        <v>#DIV/0!</v>
      </c>
      <c r="F103" s="607">
        <v>0</v>
      </c>
    </row>
    <row r="104" spans="1:6" s="259" customFormat="1" ht="12.75" hidden="1">
      <c r="A104" s="260" t="s">
        <v>931</v>
      </c>
      <c r="B104" s="608" t="s">
        <v>932</v>
      </c>
      <c r="C104" s="605">
        <v>0</v>
      </c>
      <c r="D104" s="605">
        <v>0</v>
      </c>
      <c r="E104" s="606" t="e">
        <v>#DIV/0!</v>
      </c>
      <c r="F104" s="607">
        <v>0</v>
      </c>
    </row>
    <row r="105" spans="1:6" s="259" customFormat="1" ht="12.75" hidden="1">
      <c r="A105" s="260" t="s">
        <v>933</v>
      </c>
      <c r="B105" s="608" t="s">
        <v>934</v>
      </c>
      <c r="C105" s="605">
        <v>0</v>
      </c>
      <c r="D105" s="605">
        <v>0</v>
      </c>
      <c r="E105" s="606" t="e">
        <v>#DIV/0!</v>
      </c>
      <c r="F105" s="607">
        <v>0</v>
      </c>
    </row>
    <row r="106" spans="1:6" s="259" customFormat="1" ht="12.75" hidden="1">
      <c r="A106" s="260" t="s">
        <v>935</v>
      </c>
      <c r="B106" s="608" t="s">
        <v>936</v>
      </c>
      <c r="C106" s="605">
        <v>0</v>
      </c>
      <c r="D106" s="605">
        <v>0</v>
      </c>
      <c r="E106" s="606" t="e">
        <v>#DIV/0!</v>
      </c>
      <c r="F106" s="607">
        <v>0</v>
      </c>
    </row>
    <row r="107" spans="1:6" s="259" customFormat="1" ht="12.75">
      <c r="A107" s="260" t="s">
        <v>937</v>
      </c>
      <c r="B107" s="604" t="s">
        <v>938</v>
      </c>
      <c r="C107" s="605">
        <v>98953796</v>
      </c>
      <c r="D107" s="605">
        <v>59659478</v>
      </c>
      <c r="E107" s="606">
        <v>60.290236869740696</v>
      </c>
      <c r="F107" s="607">
        <v>12874155</v>
      </c>
    </row>
    <row r="108" spans="1:6" s="275" customFormat="1" ht="25.5">
      <c r="A108" s="260" t="s">
        <v>939</v>
      </c>
      <c r="B108" s="608" t="s">
        <v>940</v>
      </c>
      <c r="C108" s="605">
        <v>87559592</v>
      </c>
      <c r="D108" s="605">
        <v>56682877</v>
      </c>
      <c r="E108" s="606">
        <v>64.73634207888954</v>
      </c>
      <c r="F108" s="607">
        <v>12208025</v>
      </c>
    </row>
    <row r="109" spans="1:6" s="275" customFormat="1" ht="25.5" hidden="1">
      <c r="A109" s="623" t="s">
        <v>941</v>
      </c>
      <c r="B109" s="610" t="s">
        <v>942</v>
      </c>
      <c r="C109" s="611"/>
      <c r="D109" s="611"/>
      <c r="E109" s="612" t="e">
        <v>#DIV/0!</v>
      </c>
      <c r="F109" s="607">
        <v>0</v>
      </c>
    </row>
    <row r="110" spans="1:6" s="275" customFormat="1" ht="25.5" hidden="1">
      <c r="A110" s="623" t="s">
        <v>943</v>
      </c>
      <c r="B110" s="610" t="s">
        <v>944</v>
      </c>
      <c r="C110" s="611"/>
      <c r="D110" s="611"/>
      <c r="E110" s="612" t="e">
        <v>#DIV/0!</v>
      </c>
      <c r="F110" s="607">
        <v>0</v>
      </c>
    </row>
    <row r="111" spans="1:6" s="275" customFormat="1" ht="25.5" hidden="1">
      <c r="A111" s="623" t="s">
        <v>945</v>
      </c>
      <c r="B111" s="610" t="s">
        <v>946</v>
      </c>
      <c r="C111" s="611"/>
      <c r="D111" s="611"/>
      <c r="E111" s="612" t="e">
        <v>#DIV/0!</v>
      </c>
      <c r="F111" s="607">
        <v>0</v>
      </c>
    </row>
    <row r="112" spans="1:6" s="275" customFormat="1" ht="12.75">
      <c r="A112" s="260" t="s">
        <v>947</v>
      </c>
      <c r="B112" s="608" t="s">
        <v>948</v>
      </c>
      <c r="C112" s="605">
        <v>5452630</v>
      </c>
      <c r="D112" s="605">
        <v>2976601</v>
      </c>
      <c r="E112" s="606">
        <v>54.59018858789245</v>
      </c>
      <c r="F112" s="607">
        <v>666130</v>
      </c>
    </row>
    <row r="113" spans="1:6" s="275" customFormat="1" ht="25.5" hidden="1">
      <c r="A113" s="623" t="s">
        <v>949</v>
      </c>
      <c r="B113" s="610" t="s">
        <v>950</v>
      </c>
      <c r="C113" s="611"/>
      <c r="D113" s="611"/>
      <c r="E113" s="606" t="e">
        <v>#DIV/0!</v>
      </c>
      <c r="F113" s="607">
        <v>0</v>
      </c>
    </row>
    <row r="114" spans="1:6" s="275" customFormat="1" ht="25.5" hidden="1">
      <c r="A114" s="623" t="s">
        <v>951</v>
      </c>
      <c r="B114" s="610" t="s">
        <v>952</v>
      </c>
      <c r="C114" s="611"/>
      <c r="D114" s="611"/>
      <c r="E114" s="606" t="e">
        <v>#DIV/0!</v>
      </c>
      <c r="F114" s="607">
        <v>0</v>
      </c>
    </row>
    <row r="115" spans="1:6" s="275" customFormat="1" ht="25.5" hidden="1">
      <c r="A115" s="623" t="s">
        <v>953</v>
      </c>
      <c r="B115" s="610" t="s">
        <v>954</v>
      </c>
      <c r="C115" s="611"/>
      <c r="D115" s="611"/>
      <c r="E115" s="606" t="e">
        <v>#DIV/0!</v>
      </c>
      <c r="F115" s="607">
        <v>0</v>
      </c>
    </row>
    <row r="116" spans="1:6" s="259" customFormat="1" ht="12.75">
      <c r="A116" s="260" t="s">
        <v>955</v>
      </c>
      <c r="B116" s="604" t="s">
        <v>956</v>
      </c>
      <c r="C116" s="605">
        <v>4250</v>
      </c>
      <c r="D116" s="605">
        <v>105800</v>
      </c>
      <c r="E116" s="606">
        <v>2489.4117647058824</v>
      </c>
      <c r="F116" s="607">
        <v>5800</v>
      </c>
    </row>
    <row r="117" spans="1:6" s="275" customFormat="1" ht="38.25">
      <c r="A117" s="260" t="s">
        <v>957</v>
      </c>
      <c r="B117" s="608" t="s">
        <v>958</v>
      </c>
      <c r="C117" s="605">
        <v>0</v>
      </c>
      <c r="D117" s="605">
        <v>1550</v>
      </c>
      <c r="E117" s="606">
        <v>0</v>
      </c>
      <c r="F117" s="607">
        <v>1550</v>
      </c>
    </row>
    <row r="118" spans="1:6" s="275" customFormat="1" ht="25.5">
      <c r="A118" s="260" t="s">
        <v>959</v>
      </c>
      <c r="B118" s="608" t="s">
        <v>960</v>
      </c>
      <c r="C118" s="605">
        <v>4250</v>
      </c>
      <c r="D118" s="605">
        <v>104250</v>
      </c>
      <c r="E118" s="606">
        <v>2452.9411764705883</v>
      </c>
      <c r="F118" s="607">
        <v>4250</v>
      </c>
    </row>
    <row r="119" spans="1:6" s="259" customFormat="1" ht="12.75">
      <c r="A119" s="624" t="s">
        <v>463</v>
      </c>
      <c r="B119" s="601" t="s">
        <v>961</v>
      </c>
      <c r="C119" s="620">
        <v>1582617056</v>
      </c>
      <c r="D119" s="620">
        <v>626497556</v>
      </c>
      <c r="E119" s="621">
        <v>39.58617491356039</v>
      </c>
      <c r="F119" s="602">
        <v>129732259</v>
      </c>
    </row>
    <row r="120" spans="1:6" s="362" customFormat="1" ht="12.75">
      <c r="A120" s="625" t="s">
        <v>220</v>
      </c>
      <c r="B120" s="604" t="s">
        <v>221</v>
      </c>
      <c r="C120" s="605">
        <v>300984093</v>
      </c>
      <c r="D120" s="605">
        <v>124356974</v>
      </c>
      <c r="E120" s="606">
        <v>41.316792778148574</v>
      </c>
      <c r="F120" s="607">
        <v>24351736</v>
      </c>
    </row>
    <row r="121" spans="1:6" s="259" customFormat="1" ht="12.75">
      <c r="A121" s="625" t="s">
        <v>222</v>
      </c>
      <c r="B121" s="604" t="s">
        <v>223</v>
      </c>
      <c r="C121" s="605">
        <v>315476</v>
      </c>
      <c r="D121" s="605">
        <v>154642</v>
      </c>
      <c r="E121" s="606">
        <v>49.018625822566534</v>
      </c>
      <c r="F121" s="607">
        <v>55086</v>
      </c>
    </row>
    <row r="122" spans="1:6" s="259" customFormat="1" ht="12.75">
      <c r="A122" s="625" t="s">
        <v>224</v>
      </c>
      <c r="B122" s="604" t="s">
        <v>225</v>
      </c>
      <c r="C122" s="605">
        <v>24910009</v>
      </c>
      <c r="D122" s="605">
        <v>9277582</v>
      </c>
      <c r="E122" s="606">
        <v>37.244394411900856</v>
      </c>
      <c r="F122" s="607">
        <v>1987635</v>
      </c>
    </row>
    <row r="123" spans="1:6" s="259" customFormat="1" ht="12.75">
      <c r="A123" s="625" t="s">
        <v>226</v>
      </c>
      <c r="B123" s="604" t="s">
        <v>227</v>
      </c>
      <c r="C123" s="605">
        <v>160778192</v>
      </c>
      <c r="D123" s="605">
        <v>48732926</v>
      </c>
      <c r="E123" s="606">
        <v>30.31065680848059</v>
      </c>
      <c r="F123" s="607">
        <v>10127678</v>
      </c>
    </row>
    <row r="124" spans="1:6" s="259" customFormat="1" ht="12.75">
      <c r="A124" s="625" t="s">
        <v>228</v>
      </c>
      <c r="B124" s="604" t="s">
        <v>229</v>
      </c>
      <c r="C124" s="605">
        <v>25420482</v>
      </c>
      <c r="D124" s="605">
        <v>8026979</v>
      </c>
      <c r="E124" s="606">
        <v>31.57681667877108</v>
      </c>
      <c r="F124" s="607">
        <v>1485138</v>
      </c>
    </row>
    <row r="125" spans="1:6" s="259" customFormat="1" ht="12.75">
      <c r="A125" s="625" t="s">
        <v>230</v>
      </c>
      <c r="B125" s="604" t="s">
        <v>962</v>
      </c>
      <c r="C125" s="605">
        <v>148759358</v>
      </c>
      <c r="D125" s="605">
        <v>41449452</v>
      </c>
      <c r="E125" s="606">
        <v>27.863424901309404</v>
      </c>
      <c r="F125" s="607">
        <v>9175879</v>
      </c>
    </row>
    <row r="126" spans="1:6" s="259" customFormat="1" ht="12.75">
      <c r="A126" s="625" t="s">
        <v>232</v>
      </c>
      <c r="B126" s="604" t="s">
        <v>233</v>
      </c>
      <c r="C126" s="605">
        <v>31652219</v>
      </c>
      <c r="D126" s="605">
        <v>10665628</v>
      </c>
      <c r="E126" s="606">
        <v>33.696304199083166</v>
      </c>
      <c r="F126" s="607">
        <v>1433343</v>
      </c>
    </row>
    <row r="127" spans="1:6" s="259" customFormat="1" ht="12.75">
      <c r="A127" s="625" t="s">
        <v>234</v>
      </c>
      <c r="B127" s="604" t="s">
        <v>963</v>
      </c>
      <c r="C127" s="605">
        <v>115151084</v>
      </c>
      <c r="D127" s="605">
        <v>42483790</v>
      </c>
      <c r="E127" s="606">
        <v>36.8939557703165</v>
      </c>
      <c r="F127" s="607">
        <v>9199070</v>
      </c>
    </row>
    <row r="128" spans="1:6" s="275" customFormat="1" ht="12.75">
      <c r="A128" s="625" t="s">
        <v>236</v>
      </c>
      <c r="B128" s="604" t="s">
        <v>237</v>
      </c>
      <c r="C128" s="605">
        <v>648248087</v>
      </c>
      <c r="D128" s="605">
        <v>293964560</v>
      </c>
      <c r="E128" s="606">
        <v>45.347539914915316</v>
      </c>
      <c r="F128" s="607">
        <v>63036007</v>
      </c>
    </row>
    <row r="129" spans="1:6" s="275" customFormat="1" ht="12.75">
      <c r="A129" s="625" t="s">
        <v>238</v>
      </c>
      <c r="B129" s="604" t="s">
        <v>239</v>
      </c>
      <c r="C129" s="605">
        <v>126398056</v>
      </c>
      <c r="D129" s="605">
        <v>47385023</v>
      </c>
      <c r="E129" s="606">
        <v>37.488727674735756</v>
      </c>
      <c r="F129" s="607">
        <v>8880687</v>
      </c>
    </row>
    <row r="130" spans="1:6" s="259" customFormat="1" ht="12.75">
      <c r="A130" s="626"/>
      <c r="B130" s="601" t="s">
        <v>964</v>
      </c>
      <c r="C130" s="620">
        <v>1582617056</v>
      </c>
      <c r="D130" s="620">
        <v>626497556</v>
      </c>
      <c r="E130" s="621">
        <v>39.58617491356039</v>
      </c>
      <c r="F130" s="602">
        <v>129732259</v>
      </c>
    </row>
    <row r="131" spans="1:9" s="86" customFormat="1" ht="12.75" customHeight="1">
      <c r="A131" s="274" t="s">
        <v>156</v>
      </c>
      <c r="B131" s="274" t="s">
        <v>157</v>
      </c>
      <c r="C131" s="412">
        <v>1300598128</v>
      </c>
      <c r="D131" s="412">
        <v>565717322</v>
      </c>
      <c r="E131" s="621">
        <v>43.496704310187965</v>
      </c>
      <c r="F131" s="602">
        <v>113360743</v>
      </c>
      <c r="G131" s="275"/>
      <c r="H131" s="275"/>
      <c r="I131" s="275"/>
    </row>
    <row r="132" spans="1:7" s="155" customFormat="1" ht="12.75" customHeight="1">
      <c r="A132" s="133" t="s">
        <v>158</v>
      </c>
      <c r="B132" s="133" t="s">
        <v>159</v>
      </c>
      <c r="C132" s="412">
        <v>947284950</v>
      </c>
      <c r="D132" s="412">
        <v>404122880</v>
      </c>
      <c r="E132" s="621">
        <v>42.6611739160429</v>
      </c>
      <c r="F132" s="602">
        <v>80871519</v>
      </c>
      <c r="G132" s="275"/>
    </row>
    <row r="133" spans="1:6" s="259" customFormat="1" ht="12.75">
      <c r="A133" s="292">
        <v>1000</v>
      </c>
      <c r="B133" s="627" t="s">
        <v>457</v>
      </c>
      <c r="C133" s="605">
        <v>642286849</v>
      </c>
      <c r="D133" s="605">
        <v>288183885</v>
      </c>
      <c r="E133" s="606">
        <v>44.86840816508762</v>
      </c>
      <c r="F133" s="607">
        <v>59153176</v>
      </c>
    </row>
    <row r="134" spans="1:6" s="259" customFormat="1" ht="12.75">
      <c r="A134" s="628" t="s">
        <v>965</v>
      </c>
      <c r="B134" s="559" t="s">
        <v>250</v>
      </c>
      <c r="C134" s="605">
        <v>505084836</v>
      </c>
      <c r="D134" s="605">
        <v>232186994</v>
      </c>
      <c r="E134" s="606">
        <v>45.969899995176256</v>
      </c>
      <c r="F134" s="607">
        <v>47494206</v>
      </c>
    </row>
    <row r="135" spans="1:6" s="259" customFormat="1" ht="25.5">
      <c r="A135" s="628" t="s">
        <v>966</v>
      </c>
      <c r="B135" s="608" t="s">
        <v>967</v>
      </c>
      <c r="C135" s="605">
        <v>128735726</v>
      </c>
      <c r="D135" s="605">
        <v>55996891</v>
      </c>
      <c r="E135" s="606">
        <v>43.497553274372336</v>
      </c>
      <c r="F135" s="607">
        <v>11658970</v>
      </c>
    </row>
    <row r="136" spans="1:6" s="259" customFormat="1" ht="12.75">
      <c r="A136" s="292">
        <v>2000</v>
      </c>
      <c r="B136" s="604" t="s">
        <v>251</v>
      </c>
      <c r="C136" s="605">
        <v>304998101</v>
      </c>
      <c r="D136" s="605">
        <v>115938995</v>
      </c>
      <c r="E136" s="606">
        <v>38.013021923700435</v>
      </c>
      <c r="F136" s="607">
        <v>21718343</v>
      </c>
    </row>
    <row r="137" spans="1:6" s="259" customFormat="1" ht="12.75">
      <c r="A137" s="628">
        <v>2100</v>
      </c>
      <c r="B137" s="559" t="s">
        <v>968</v>
      </c>
      <c r="C137" s="605">
        <v>2612189</v>
      </c>
      <c r="D137" s="605">
        <v>836062</v>
      </c>
      <c r="E137" s="606">
        <v>32.00618331981338</v>
      </c>
      <c r="F137" s="607">
        <v>171096</v>
      </c>
    </row>
    <row r="138" spans="1:6" s="259" customFormat="1" ht="12.75">
      <c r="A138" s="628">
        <v>2200</v>
      </c>
      <c r="B138" s="559" t="s">
        <v>969</v>
      </c>
      <c r="C138" s="605">
        <v>185813704</v>
      </c>
      <c r="D138" s="605">
        <v>75274701</v>
      </c>
      <c r="E138" s="606">
        <v>40.51084466837817</v>
      </c>
      <c r="F138" s="607">
        <v>13956014</v>
      </c>
    </row>
    <row r="139" spans="1:6" s="259" customFormat="1" ht="25.5">
      <c r="A139" s="628">
        <v>2300</v>
      </c>
      <c r="B139" s="608" t="s">
        <v>970</v>
      </c>
      <c r="C139" s="605">
        <v>76470944</v>
      </c>
      <c r="D139" s="605">
        <v>31211204</v>
      </c>
      <c r="E139" s="606">
        <v>40.81446150318217</v>
      </c>
      <c r="F139" s="607">
        <v>5912463</v>
      </c>
    </row>
    <row r="140" spans="1:6" s="259" customFormat="1" ht="12.75">
      <c r="A140" s="628">
        <v>2400</v>
      </c>
      <c r="B140" s="608" t="s">
        <v>971</v>
      </c>
      <c r="C140" s="605">
        <v>1203438</v>
      </c>
      <c r="D140" s="605">
        <v>113462</v>
      </c>
      <c r="E140" s="606">
        <v>9.428155002584262</v>
      </c>
      <c r="F140" s="607">
        <v>24383</v>
      </c>
    </row>
    <row r="141" spans="1:6" s="259" customFormat="1" ht="12.75">
      <c r="A141" s="628">
        <v>2500</v>
      </c>
      <c r="B141" s="608" t="s">
        <v>972</v>
      </c>
      <c r="C141" s="605">
        <v>3287125</v>
      </c>
      <c r="D141" s="605">
        <v>1633466</v>
      </c>
      <c r="E141" s="606">
        <v>49.69284709282428</v>
      </c>
      <c r="F141" s="607">
        <v>288772</v>
      </c>
    </row>
    <row r="142" spans="1:6" s="259" customFormat="1" ht="39" customHeight="1">
      <c r="A142" s="628">
        <v>2800</v>
      </c>
      <c r="B142" s="608" t="s">
        <v>679</v>
      </c>
      <c r="C142" s="605">
        <v>17361646</v>
      </c>
      <c r="D142" s="605">
        <v>6870100</v>
      </c>
      <c r="E142" s="606">
        <v>39.57055684697177</v>
      </c>
      <c r="F142" s="607">
        <v>1365615</v>
      </c>
    </row>
    <row r="143" spans="1:8" s="155" customFormat="1" ht="12.75" customHeight="1">
      <c r="A143" s="629" t="s">
        <v>171</v>
      </c>
      <c r="B143" s="147" t="s">
        <v>172</v>
      </c>
      <c r="C143" s="412">
        <v>26379598</v>
      </c>
      <c r="D143" s="412">
        <v>9915641</v>
      </c>
      <c r="E143" s="621">
        <v>37.58829456006115</v>
      </c>
      <c r="F143" s="602">
        <v>642823</v>
      </c>
      <c r="G143" s="275"/>
      <c r="H143" s="275"/>
    </row>
    <row r="144" spans="1:8" s="86" customFormat="1" ht="12.75" customHeight="1">
      <c r="A144" s="144">
        <v>4000</v>
      </c>
      <c r="B144" s="146" t="s">
        <v>295</v>
      </c>
      <c r="C144" s="281">
        <v>26252419</v>
      </c>
      <c r="D144" s="281">
        <v>9915641</v>
      </c>
      <c r="E144" s="614">
        <v>37.77038984483678</v>
      </c>
      <c r="F144" s="607">
        <v>642823</v>
      </c>
      <c r="G144" s="259"/>
      <c r="H144" s="259"/>
    </row>
    <row r="145" spans="1:6" s="259" customFormat="1" ht="25.5">
      <c r="A145" s="630">
        <v>4100</v>
      </c>
      <c r="B145" s="608" t="s">
        <v>973</v>
      </c>
      <c r="C145" s="605">
        <v>3915305</v>
      </c>
      <c r="D145" s="605">
        <v>27111</v>
      </c>
      <c r="E145" s="606">
        <v>0.6924364768517395</v>
      </c>
      <c r="F145" s="607">
        <v>9432</v>
      </c>
    </row>
    <row r="146" spans="1:6" s="362" customFormat="1" ht="12.75">
      <c r="A146" s="630">
        <v>4200</v>
      </c>
      <c r="B146" s="608" t="s">
        <v>974</v>
      </c>
      <c r="C146" s="605">
        <v>3057575</v>
      </c>
      <c r="D146" s="605">
        <v>1487750</v>
      </c>
      <c r="E146" s="606">
        <v>48.657841590149054</v>
      </c>
      <c r="F146" s="607">
        <v>573698</v>
      </c>
    </row>
    <row r="147" spans="1:6" s="259" customFormat="1" ht="12.75">
      <c r="A147" s="630" t="s">
        <v>175</v>
      </c>
      <c r="B147" s="608" t="s">
        <v>975</v>
      </c>
      <c r="C147" s="605">
        <v>15879782</v>
      </c>
      <c r="D147" s="605">
        <v>8400780</v>
      </c>
      <c r="E147" s="606">
        <v>52.902363521111305</v>
      </c>
      <c r="F147" s="607">
        <v>59693</v>
      </c>
    </row>
    <row r="148" spans="1:9" s="259" customFormat="1" ht="24" customHeight="1">
      <c r="A148" s="631" t="s">
        <v>976</v>
      </c>
      <c r="B148" s="632" t="s">
        <v>977</v>
      </c>
      <c r="C148" s="605">
        <v>11802873</v>
      </c>
      <c r="D148" s="605">
        <v>8139024</v>
      </c>
      <c r="E148" s="606">
        <v>68.95799014358623</v>
      </c>
      <c r="F148" s="607">
        <v>134962</v>
      </c>
      <c r="I148" s="490"/>
    </row>
    <row r="149" spans="1:6" s="259" customFormat="1" ht="25.5">
      <c r="A149" s="631" t="s">
        <v>978</v>
      </c>
      <c r="B149" s="632" t="s">
        <v>979</v>
      </c>
      <c r="C149" s="605">
        <v>334689</v>
      </c>
      <c r="D149" s="605">
        <v>261756</v>
      </c>
      <c r="E149" s="606">
        <v>78.20872511495747</v>
      </c>
      <c r="F149" s="607">
        <v>-75269</v>
      </c>
    </row>
    <row r="150" spans="1:7" s="155" customFormat="1" ht="12.75" customHeight="1">
      <c r="A150" s="512" t="s">
        <v>177</v>
      </c>
      <c r="B150" s="147" t="s">
        <v>178</v>
      </c>
      <c r="C150" s="412">
        <v>129852699</v>
      </c>
      <c r="D150" s="412">
        <v>53224191</v>
      </c>
      <c r="E150" s="621">
        <v>40.988128402321465</v>
      </c>
      <c r="F150" s="607">
        <v>10268919</v>
      </c>
      <c r="G150" s="275"/>
    </row>
    <row r="151" spans="1:6" s="259" customFormat="1" ht="12.75">
      <c r="A151" s="292">
        <v>3000</v>
      </c>
      <c r="B151" s="604" t="s">
        <v>274</v>
      </c>
      <c r="C151" s="605">
        <v>81578882</v>
      </c>
      <c r="D151" s="605">
        <v>31222463</v>
      </c>
      <c r="E151" s="606">
        <v>38.272727248211126</v>
      </c>
      <c r="F151" s="607">
        <v>6555964</v>
      </c>
    </row>
    <row r="152" spans="1:6" s="259" customFormat="1" ht="12.75" hidden="1">
      <c r="A152" s="628">
        <v>3100</v>
      </c>
      <c r="B152" s="559" t="s">
        <v>980</v>
      </c>
      <c r="C152" s="605">
        <v>0</v>
      </c>
      <c r="D152" s="605">
        <v>0</v>
      </c>
      <c r="E152" s="606">
        <v>0</v>
      </c>
      <c r="F152" s="607">
        <v>0</v>
      </c>
    </row>
    <row r="153" spans="1:6" s="259" customFormat="1" ht="39" customHeight="1">
      <c r="A153" s="628">
        <v>3200</v>
      </c>
      <c r="B153" s="608" t="s">
        <v>981</v>
      </c>
      <c r="C153" s="605">
        <v>77083270</v>
      </c>
      <c r="D153" s="605">
        <v>30172598</v>
      </c>
      <c r="E153" s="606">
        <v>39.14286199845959</v>
      </c>
      <c r="F153" s="607">
        <v>6336687</v>
      </c>
    </row>
    <row r="154" spans="1:6" s="259" customFormat="1" ht="38.25">
      <c r="A154" s="628">
        <v>3300</v>
      </c>
      <c r="B154" s="608" t="s">
        <v>982</v>
      </c>
      <c r="C154" s="605">
        <v>1530677</v>
      </c>
      <c r="D154" s="605">
        <v>1049865</v>
      </c>
      <c r="E154" s="606">
        <v>68.58827825857448</v>
      </c>
      <c r="F154" s="607">
        <v>219277</v>
      </c>
    </row>
    <row r="155" spans="1:6" s="259" customFormat="1" ht="12.75" hidden="1">
      <c r="A155" s="628">
        <v>3900</v>
      </c>
      <c r="B155" s="608" t="s">
        <v>983</v>
      </c>
      <c r="C155" s="605">
        <v>0</v>
      </c>
      <c r="D155" s="605">
        <v>0</v>
      </c>
      <c r="E155" s="606">
        <v>0</v>
      </c>
      <c r="F155" s="607">
        <v>0</v>
      </c>
    </row>
    <row r="156" spans="1:6" s="259" customFormat="1" ht="12.75">
      <c r="A156" s="292">
        <v>6000</v>
      </c>
      <c r="B156" s="604" t="s">
        <v>984</v>
      </c>
      <c r="C156" s="605">
        <v>47800642</v>
      </c>
      <c r="D156" s="605">
        <v>22001728</v>
      </c>
      <c r="E156" s="606">
        <v>46.02810146357449</v>
      </c>
      <c r="F156" s="607">
        <v>3712955</v>
      </c>
    </row>
    <row r="157" spans="1:6" s="259" customFormat="1" ht="12.75">
      <c r="A157" s="628">
        <v>6200</v>
      </c>
      <c r="B157" s="608" t="s">
        <v>985</v>
      </c>
      <c r="C157" s="605">
        <v>27575644</v>
      </c>
      <c r="D157" s="605">
        <v>13813884</v>
      </c>
      <c r="E157" s="606">
        <v>50.09451093871099</v>
      </c>
      <c r="F157" s="607">
        <v>2001316</v>
      </c>
    </row>
    <row r="158" spans="1:6" s="259" customFormat="1" ht="12.75">
      <c r="A158" s="628">
        <v>6300</v>
      </c>
      <c r="B158" s="608" t="s">
        <v>986</v>
      </c>
      <c r="C158" s="605">
        <v>9796644</v>
      </c>
      <c r="D158" s="605">
        <v>6007433</v>
      </c>
      <c r="E158" s="606">
        <v>61.32133616369034</v>
      </c>
      <c r="F158" s="607">
        <v>1130022</v>
      </c>
    </row>
    <row r="159" spans="1:6" s="259" customFormat="1" ht="25.5">
      <c r="A159" s="628">
        <v>6400</v>
      </c>
      <c r="B159" s="608" t="s">
        <v>987</v>
      </c>
      <c r="C159" s="605">
        <v>4890997</v>
      </c>
      <c r="D159" s="605">
        <v>2180411</v>
      </c>
      <c r="E159" s="606">
        <v>44.58009277045151</v>
      </c>
      <c r="F159" s="607">
        <v>581617</v>
      </c>
    </row>
    <row r="160" spans="1:6" s="259" customFormat="1" ht="38.25">
      <c r="A160" s="633" t="s">
        <v>988</v>
      </c>
      <c r="B160" s="601" t="s">
        <v>989</v>
      </c>
      <c r="C160" s="602">
        <v>197080881</v>
      </c>
      <c r="D160" s="602">
        <v>98454610</v>
      </c>
      <c r="E160" s="603">
        <v>49.956449098682484</v>
      </c>
      <c r="F160" s="602">
        <v>21577482</v>
      </c>
    </row>
    <row r="161" spans="1:8" s="155" customFormat="1" ht="25.5" customHeight="1">
      <c r="A161" s="629" t="s">
        <v>190</v>
      </c>
      <c r="B161" s="167" t="s">
        <v>191</v>
      </c>
      <c r="C161" s="602">
        <v>18231</v>
      </c>
      <c r="D161" s="602">
        <v>9823</v>
      </c>
      <c r="E161" s="621">
        <v>53.880752564313525</v>
      </c>
      <c r="F161" s="602">
        <v>446</v>
      </c>
      <c r="G161" s="275"/>
      <c r="H161" s="275"/>
    </row>
    <row r="162" spans="1:8" s="275" customFormat="1" ht="12.75">
      <c r="A162" s="628">
        <v>7700</v>
      </c>
      <c r="B162" s="608" t="s">
        <v>990</v>
      </c>
      <c r="C162" s="605">
        <v>18231</v>
      </c>
      <c r="D162" s="605">
        <v>9823</v>
      </c>
      <c r="E162" s="606">
        <v>53.880752564313525</v>
      </c>
      <c r="F162" s="607">
        <v>446</v>
      </c>
      <c r="G162" s="259"/>
      <c r="H162" s="259"/>
    </row>
    <row r="163" spans="1:8" s="155" customFormat="1" ht="12.75" customHeight="1">
      <c r="A163" s="629" t="s">
        <v>194</v>
      </c>
      <c r="B163" s="147" t="s">
        <v>195</v>
      </c>
      <c r="C163" s="412">
        <v>190117765</v>
      </c>
      <c r="D163" s="412">
        <v>98444787</v>
      </c>
      <c r="E163" s="621">
        <v>51.78095113836416</v>
      </c>
      <c r="F163" s="602">
        <v>21577036</v>
      </c>
      <c r="G163" s="275"/>
      <c r="H163" s="275"/>
    </row>
    <row r="164" spans="1:6" s="259" customFormat="1" ht="12.75">
      <c r="A164" s="628">
        <v>7200</v>
      </c>
      <c r="B164" s="608" t="s">
        <v>991</v>
      </c>
      <c r="C164" s="605">
        <v>182278196</v>
      </c>
      <c r="D164" s="605">
        <v>98444787</v>
      </c>
      <c r="E164" s="606">
        <v>54.00798842665746</v>
      </c>
      <c r="F164" s="607">
        <v>21577036</v>
      </c>
    </row>
    <row r="165" spans="1:6" s="259" customFormat="1" ht="25.5">
      <c r="A165" s="634">
        <v>7210</v>
      </c>
      <c r="B165" s="608" t="s">
        <v>992</v>
      </c>
      <c r="C165" s="605">
        <v>14371455</v>
      </c>
      <c r="D165" s="605">
        <v>7816244</v>
      </c>
      <c r="E165" s="606">
        <v>54.38728368143657</v>
      </c>
      <c r="F165" s="607">
        <v>7816244</v>
      </c>
    </row>
    <row r="166" spans="1:6" s="259" customFormat="1" ht="25.5">
      <c r="A166" s="634">
        <v>7220</v>
      </c>
      <c r="B166" s="608" t="s">
        <v>993</v>
      </c>
      <c r="C166" s="605">
        <v>17486</v>
      </c>
      <c r="D166" s="605">
        <v>30226</v>
      </c>
      <c r="E166" s="606">
        <v>172.85828662930345</v>
      </c>
      <c r="F166" s="607">
        <v>30226</v>
      </c>
    </row>
    <row r="167" spans="1:8" s="97" customFormat="1" ht="12.75">
      <c r="A167" s="634">
        <v>7230</v>
      </c>
      <c r="B167" s="635" t="s">
        <v>994</v>
      </c>
      <c r="C167" s="605">
        <v>58006720</v>
      </c>
      <c r="D167" s="605">
        <v>59258134</v>
      </c>
      <c r="E167" s="606">
        <v>102.15736038858947</v>
      </c>
      <c r="F167" s="607">
        <v>59258134</v>
      </c>
      <c r="G167" s="259"/>
      <c r="H167" s="259"/>
    </row>
    <row r="168" spans="1:6" s="259" customFormat="1" ht="25.5">
      <c r="A168" s="634">
        <v>7240</v>
      </c>
      <c r="B168" s="608" t="s">
        <v>995</v>
      </c>
      <c r="C168" s="605">
        <v>205469</v>
      </c>
      <c r="D168" s="605">
        <v>105738</v>
      </c>
      <c r="E168" s="606">
        <v>51.46177768909178</v>
      </c>
      <c r="F168" s="607">
        <v>53304</v>
      </c>
    </row>
    <row r="169" spans="1:6" s="259" customFormat="1" ht="25.5">
      <c r="A169" s="634">
        <v>7260</v>
      </c>
      <c r="B169" s="608" t="s">
        <v>996</v>
      </c>
      <c r="C169" s="605">
        <v>74426587</v>
      </c>
      <c r="D169" s="605">
        <v>31234445</v>
      </c>
      <c r="E169" s="606">
        <v>41.96678399346728</v>
      </c>
      <c r="F169" s="607">
        <v>6067558</v>
      </c>
    </row>
    <row r="170" spans="1:6" s="259" customFormat="1" ht="12.75">
      <c r="A170" s="628">
        <v>7500</v>
      </c>
      <c r="B170" s="608" t="s">
        <v>290</v>
      </c>
      <c r="C170" s="605">
        <v>291</v>
      </c>
      <c r="D170" s="605">
        <v>0</v>
      </c>
      <c r="E170" s="606">
        <v>0</v>
      </c>
      <c r="F170" s="607">
        <v>0</v>
      </c>
    </row>
    <row r="171" spans="1:8" s="86" customFormat="1" ht="12.75" customHeight="1">
      <c r="A171" s="274" t="s">
        <v>199</v>
      </c>
      <c r="B171" s="147" t="s">
        <v>200</v>
      </c>
      <c r="C171" s="151">
        <v>281958471</v>
      </c>
      <c r="D171" s="151">
        <v>60645716</v>
      </c>
      <c r="E171" s="621">
        <v>21.508740554916685</v>
      </c>
      <c r="F171" s="602">
        <v>16368768</v>
      </c>
      <c r="G171" s="259"/>
      <c r="H171" s="259"/>
    </row>
    <row r="172" spans="1:8" s="155" customFormat="1" ht="12.75" customHeight="1">
      <c r="A172" s="133" t="s">
        <v>201</v>
      </c>
      <c r="B172" s="147" t="s">
        <v>202</v>
      </c>
      <c r="C172" s="151">
        <v>278699348</v>
      </c>
      <c r="D172" s="151">
        <v>60245716</v>
      </c>
      <c r="E172" s="621">
        <v>21.616740918963327</v>
      </c>
      <c r="F172" s="602">
        <v>16382942</v>
      </c>
      <c r="G172" s="275"/>
      <c r="H172" s="275"/>
    </row>
    <row r="173" spans="1:12" s="259" customFormat="1" ht="12.75">
      <c r="A173" s="628">
        <v>5100</v>
      </c>
      <c r="B173" s="608" t="s">
        <v>997</v>
      </c>
      <c r="C173" s="605">
        <v>2181650</v>
      </c>
      <c r="D173" s="605">
        <v>542208</v>
      </c>
      <c r="E173" s="606">
        <v>24.853115761006578</v>
      </c>
      <c r="F173" s="607">
        <v>136851</v>
      </c>
      <c r="L173" s="490"/>
    </row>
    <row r="174" spans="1:6" s="259" customFormat="1" ht="12.75">
      <c r="A174" s="628">
        <v>5200</v>
      </c>
      <c r="B174" s="608" t="s">
        <v>998</v>
      </c>
      <c r="C174" s="605">
        <v>256294643</v>
      </c>
      <c r="D174" s="605">
        <v>59703508</v>
      </c>
      <c r="E174" s="606">
        <v>23.294871598233133</v>
      </c>
      <c r="F174" s="607">
        <v>16246091</v>
      </c>
    </row>
    <row r="175" spans="1:6" s="275" customFormat="1" ht="12.75">
      <c r="A175" s="636" t="s">
        <v>999</v>
      </c>
      <c r="B175" s="601" t="s">
        <v>277</v>
      </c>
      <c r="C175" s="620">
        <v>907711</v>
      </c>
      <c r="D175" s="620">
        <v>400000</v>
      </c>
      <c r="E175" s="621">
        <v>44.06688913101196</v>
      </c>
      <c r="F175" s="602">
        <v>-14174</v>
      </c>
    </row>
    <row r="176" spans="1:6" s="275" customFormat="1" ht="25.5" hidden="1">
      <c r="A176" s="628">
        <v>9200</v>
      </c>
      <c r="B176" s="608" t="s">
        <v>1000</v>
      </c>
      <c r="C176" s="605">
        <v>0</v>
      </c>
      <c r="D176" s="605">
        <v>0</v>
      </c>
      <c r="E176" s="606" t="e">
        <v>#DIV/0!</v>
      </c>
      <c r="F176" s="607">
        <v>0</v>
      </c>
    </row>
    <row r="177" spans="1:6" s="275" customFormat="1" ht="25.5" hidden="1">
      <c r="A177" s="634">
        <v>9210</v>
      </c>
      <c r="B177" s="608" t="s">
        <v>1001</v>
      </c>
      <c r="C177" s="605">
        <v>394900</v>
      </c>
      <c r="D177" s="605">
        <v>41900</v>
      </c>
      <c r="E177" s="606">
        <v>10.61028108381869</v>
      </c>
      <c r="F177" s="607">
        <v>0</v>
      </c>
    </row>
    <row r="178" spans="1:6" s="275" customFormat="1" ht="25.5">
      <c r="A178" s="628">
        <v>9300</v>
      </c>
      <c r="B178" s="608" t="s">
        <v>1002</v>
      </c>
      <c r="C178" s="605">
        <v>907711</v>
      </c>
      <c r="D178" s="605">
        <v>400000</v>
      </c>
      <c r="E178" s="606">
        <v>44.06688913101196</v>
      </c>
      <c r="F178" s="607">
        <v>-14174</v>
      </c>
    </row>
    <row r="179" spans="1:6" s="275" customFormat="1" ht="27" customHeight="1" hidden="1">
      <c r="A179" s="634">
        <v>9310</v>
      </c>
      <c r="B179" s="608" t="s">
        <v>1003</v>
      </c>
      <c r="C179" s="605">
        <v>0</v>
      </c>
      <c r="D179" s="605">
        <v>0</v>
      </c>
      <c r="E179" s="606" t="e">
        <v>#DIV/0!</v>
      </c>
      <c r="F179" s="607">
        <v>0</v>
      </c>
    </row>
    <row r="180" spans="1:6" s="275" customFormat="1" ht="37.5" customHeight="1">
      <c r="A180" s="634">
        <v>9320</v>
      </c>
      <c r="B180" s="608" t="s">
        <v>1004</v>
      </c>
      <c r="C180" s="605">
        <v>24174</v>
      </c>
      <c r="D180" s="605">
        <v>0</v>
      </c>
      <c r="E180" s="606">
        <v>0</v>
      </c>
      <c r="F180" s="607">
        <v>-14174</v>
      </c>
    </row>
    <row r="181" spans="1:6" s="275" customFormat="1" ht="30.75" customHeight="1">
      <c r="A181" s="634">
        <v>9330</v>
      </c>
      <c r="B181" s="608" t="s">
        <v>1005</v>
      </c>
      <c r="C181" s="605">
        <v>0</v>
      </c>
      <c r="D181" s="605">
        <v>400000</v>
      </c>
      <c r="E181" s="606">
        <v>0</v>
      </c>
      <c r="F181" s="607">
        <v>0</v>
      </c>
    </row>
    <row r="182" spans="1:6" s="275" customFormat="1" ht="30.75" customHeight="1">
      <c r="A182" s="524" t="s">
        <v>840</v>
      </c>
      <c r="B182" s="615" t="s">
        <v>751</v>
      </c>
      <c r="C182" s="620">
        <v>60457</v>
      </c>
      <c r="D182" s="620">
        <v>134518</v>
      </c>
      <c r="E182" s="603">
        <v>222.50194353011233</v>
      </c>
      <c r="F182" s="602">
        <v>2748</v>
      </c>
    </row>
    <row r="183" spans="1:6" s="92" customFormat="1" ht="39" customHeight="1">
      <c r="A183" s="637">
        <v>5300</v>
      </c>
      <c r="B183" s="638" t="s">
        <v>1006</v>
      </c>
      <c r="C183" s="607">
        <v>20229</v>
      </c>
      <c r="D183" s="607">
        <v>2076</v>
      </c>
      <c r="E183" s="614">
        <v>10.262494438677146</v>
      </c>
      <c r="F183" s="607">
        <v>0</v>
      </c>
    </row>
    <row r="184" spans="1:6" s="275" customFormat="1" ht="25.5">
      <c r="A184" s="637">
        <v>8000</v>
      </c>
      <c r="B184" s="639" t="s">
        <v>1007</v>
      </c>
      <c r="C184" s="607">
        <v>40228</v>
      </c>
      <c r="D184" s="607">
        <v>132442</v>
      </c>
      <c r="E184" s="614">
        <v>329.22839813065525</v>
      </c>
      <c r="F184" s="607">
        <v>2748</v>
      </c>
    </row>
    <row r="185" spans="1:7" s="259" customFormat="1" ht="12.75">
      <c r="A185" s="640"/>
      <c r="B185" s="641" t="s">
        <v>1023</v>
      </c>
      <c r="C185" s="620">
        <v>-152664839</v>
      </c>
      <c r="D185" s="620">
        <v>50748574.80999994</v>
      </c>
      <c r="E185" s="621">
        <v>-33.24182250635979</v>
      </c>
      <c r="F185" s="602">
        <v>3506316.809999943</v>
      </c>
      <c r="G185" s="490">
        <f>D185+D186</f>
        <v>-5.960464477539063E-08</v>
      </c>
    </row>
    <row r="186" spans="1:6" s="259" customFormat="1" ht="12.75">
      <c r="A186" s="640"/>
      <c r="B186" s="641" t="s">
        <v>1008</v>
      </c>
      <c r="C186" s="620">
        <v>152664839</v>
      </c>
      <c r="D186" s="620">
        <v>-50748574.81</v>
      </c>
      <c r="E186" s="621">
        <v>-33.24182250635983</v>
      </c>
      <c r="F186" s="602">
        <v>-3506316.81</v>
      </c>
    </row>
    <row r="187" spans="1:6" s="259" customFormat="1" ht="12.75">
      <c r="A187" s="524" t="s">
        <v>211</v>
      </c>
      <c r="B187" s="642" t="s">
        <v>1009</v>
      </c>
      <c r="C187" s="620">
        <v>127400090</v>
      </c>
      <c r="D187" s="620">
        <v>-40283389.81</v>
      </c>
      <c r="E187" s="621">
        <v>-31.61959289824678</v>
      </c>
      <c r="F187" s="602">
        <v>-4725731.81</v>
      </c>
    </row>
    <row r="188" spans="1:6" s="259" customFormat="1" ht="12.75">
      <c r="A188" s="600" t="s">
        <v>683</v>
      </c>
      <c r="B188" s="608" t="s">
        <v>258</v>
      </c>
      <c r="C188" s="605">
        <v>29429308</v>
      </c>
      <c r="D188" s="605">
        <v>-480597</v>
      </c>
      <c r="E188" s="606">
        <v>-1.633055727983818</v>
      </c>
      <c r="F188" s="607">
        <v>-617241</v>
      </c>
    </row>
    <row r="189" spans="1:6" s="259" customFormat="1" ht="12.75">
      <c r="A189" s="600" t="s">
        <v>1010</v>
      </c>
      <c r="B189" s="608" t="s">
        <v>1011</v>
      </c>
      <c r="C189" s="605">
        <v>84786112</v>
      </c>
      <c r="D189" s="605">
        <v>-34657552.81</v>
      </c>
      <c r="E189" s="606">
        <v>-40.87645015494991</v>
      </c>
      <c r="F189" s="607">
        <v>-6530019.810000002</v>
      </c>
    </row>
    <row r="190" spans="1:6" s="259" customFormat="1" ht="12.75">
      <c r="A190" s="600" t="s">
        <v>1012</v>
      </c>
      <c r="B190" s="608" t="s">
        <v>1013</v>
      </c>
      <c r="C190" s="605">
        <v>13160557</v>
      </c>
      <c r="D190" s="605">
        <v>-5145240</v>
      </c>
      <c r="E190" s="606">
        <v>-39.09591364560026</v>
      </c>
      <c r="F190" s="607">
        <v>2421529</v>
      </c>
    </row>
    <row r="191" spans="1:6" s="92" customFormat="1" ht="25.5" hidden="1">
      <c r="A191" s="643" t="s">
        <v>1014</v>
      </c>
      <c r="B191" s="601" t="s">
        <v>1154</v>
      </c>
      <c r="C191" s="620">
        <v>0</v>
      </c>
      <c r="D191" s="620">
        <v>0</v>
      </c>
      <c r="E191" s="603">
        <v>0</v>
      </c>
      <c r="F191" s="607">
        <v>0</v>
      </c>
    </row>
    <row r="192" spans="1:6" s="92" customFormat="1" ht="12.75" customHeight="1" hidden="1">
      <c r="A192" s="643" t="s">
        <v>1015</v>
      </c>
      <c r="B192" s="601" t="s">
        <v>1155</v>
      </c>
      <c r="C192" s="644">
        <v>0</v>
      </c>
      <c r="D192" s="644">
        <v>0</v>
      </c>
      <c r="E192" s="606">
        <v>0</v>
      </c>
      <c r="F192" s="607">
        <v>0</v>
      </c>
    </row>
    <row r="193" spans="1:54" s="589" customFormat="1" ht="12.75">
      <c r="A193" s="524" t="s">
        <v>217</v>
      </c>
      <c r="B193" s="641" t="s">
        <v>1156</v>
      </c>
      <c r="C193" s="620">
        <v>27231157</v>
      </c>
      <c r="D193" s="620">
        <v>-8565574</v>
      </c>
      <c r="E193" s="621">
        <v>-31.45504981664936</v>
      </c>
      <c r="F193" s="602">
        <v>1298480</v>
      </c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</row>
    <row r="194" spans="1:6" s="259" customFormat="1" ht="12.75">
      <c r="A194" s="524" t="s">
        <v>215</v>
      </c>
      <c r="B194" s="641" t="s">
        <v>1157</v>
      </c>
      <c r="C194" s="620">
        <v>167084</v>
      </c>
      <c r="D194" s="620">
        <v>131984</v>
      </c>
      <c r="E194" s="621">
        <v>78.9926025232817</v>
      </c>
      <c r="F194" s="602">
        <v>122195</v>
      </c>
    </row>
    <row r="195" spans="1:6" ht="12.75" customHeight="1">
      <c r="A195" s="645" t="s">
        <v>393</v>
      </c>
      <c r="B195" s="646" t="s">
        <v>1158</v>
      </c>
      <c r="C195" s="647">
        <v>-2133492</v>
      </c>
      <c r="D195" s="647">
        <v>-2031595</v>
      </c>
      <c r="E195" s="648">
        <v>95.22393334495747</v>
      </c>
      <c r="F195" s="602">
        <v>-201260</v>
      </c>
    </row>
    <row r="196" spans="1:6" ht="27" customHeight="1">
      <c r="A196" s="649" t="s">
        <v>1016</v>
      </c>
      <c r="B196" s="650" t="s">
        <v>1017</v>
      </c>
      <c r="C196" s="605">
        <v>-3159005</v>
      </c>
      <c r="D196" s="605">
        <v>-1301886</v>
      </c>
      <c r="E196" s="606">
        <v>41.21190058262016</v>
      </c>
      <c r="F196" s="607">
        <v>-332128</v>
      </c>
    </row>
    <row r="197" spans="1:6" ht="12.75" customHeight="1">
      <c r="A197" s="649" t="s">
        <v>1018</v>
      </c>
      <c r="B197" s="437" t="s">
        <v>759</v>
      </c>
      <c r="C197" s="605">
        <v>1300778</v>
      </c>
      <c r="D197" s="605">
        <v>-729709</v>
      </c>
      <c r="E197" s="606">
        <v>-56.09788910944066</v>
      </c>
      <c r="F197" s="607">
        <v>130868</v>
      </c>
    </row>
    <row r="198" spans="1:6" ht="12.75" customHeight="1">
      <c r="A198" s="651"/>
      <c r="B198" s="652"/>
      <c r="C198" s="596"/>
      <c r="D198" s="653"/>
      <c r="E198" s="596"/>
      <c r="F198" s="653"/>
    </row>
    <row r="199" spans="1:7" s="589" customFormat="1" ht="17.25" customHeight="1">
      <c r="A199" s="654"/>
      <c r="B199" s="655" t="s">
        <v>1019</v>
      </c>
      <c r="C199" s="259"/>
      <c r="D199" s="656">
        <v>0</v>
      </c>
      <c r="G199" s="656"/>
    </row>
    <row r="200" spans="1:4" s="589" customFormat="1" ht="17.25" customHeight="1">
      <c r="A200" s="654"/>
      <c r="B200" s="655" t="s">
        <v>1020</v>
      </c>
      <c r="C200" s="259"/>
      <c r="D200" s="656">
        <v>2201283.81</v>
      </c>
    </row>
    <row r="201" spans="1:4" s="589" customFormat="1" ht="17.25" customHeight="1">
      <c r="A201" s="657"/>
      <c r="B201" s="655"/>
      <c r="C201" s="259"/>
      <c r="D201" s="656"/>
    </row>
    <row r="202" spans="1:6" s="589" customFormat="1" ht="33.75" customHeight="1">
      <c r="A202" s="658"/>
      <c r="B202" s="13"/>
      <c r="C202" s="13"/>
      <c r="D202" s="13"/>
      <c r="E202" s="13"/>
      <c r="F202" s="13"/>
    </row>
    <row r="203" spans="1:4" s="589" customFormat="1" ht="17.25" customHeight="1">
      <c r="A203" s="659"/>
      <c r="B203" s="655"/>
      <c r="C203" s="259"/>
      <c r="D203" s="656"/>
    </row>
    <row r="204" spans="1:5" s="589" customFormat="1" ht="17.25" customHeight="1">
      <c r="A204" s="660"/>
      <c r="B204" s="389"/>
      <c r="D204" s="525"/>
      <c r="E204" s="661"/>
    </row>
    <row r="205" spans="1:6" s="664" customFormat="1" ht="17.25" customHeight="1">
      <c r="A205" s="483" t="s">
        <v>359</v>
      </c>
      <c r="B205" s="483"/>
      <c r="C205" s="662"/>
      <c r="D205" s="662"/>
      <c r="E205" s="663"/>
      <c r="F205" s="481"/>
    </row>
    <row r="206" spans="1:6" s="589" customFormat="1" ht="17.25" customHeight="1">
      <c r="A206" s="664" t="s">
        <v>1162</v>
      </c>
      <c r="B206" s="665"/>
      <c r="C206" s="490"/>
      <c r="D206" s="490"/>
      <c r="E206" s="666"/>
      <c r="F206" s="481" t="s">
        <v>1163</v>
      </c>
    </row>
    <row r="207" spans="1:3" ht="15.75">
      <c r="A207" s="110"/>
      <c r="B207" s="497"/>
      <c r="C207" s="486"/>
    </row>
    <row r="208" spans="1:3" ht="15.75">
      <c r="A208" s="659"/>
      <c r="B208" s="667"/>
      <c r="C208" s="668"/>
    </row>
    <row r="209" spans="1:3" ht="15.75">
      <c r="A209" s="659"/>
      <c r="B209" s="667"/>
      <c r="C209" s="668"/>
    </row>
    <row r="210" spans="1:3" ht="15.75">
      <c r="A210" s="659"/>
      <c r="B210" s="497"/>
      <c r="C210" s="486"/>
    </row>
    <row r="211" spans="1:6" s="92" customFormat="1" ht="12.75">
      <c r="A211" s="669" t="s">
        <v>1021</v>
      </c>
      <c r="B211" s="670"/>
      <c r="C211" s="671"/>
      <c r="D211" s="672"/>
      <c r="E211" s="672"/>
      <c r="F211" s="672"/>
    </row>
    <row r="212" spans="1:3" ht="15.75">
      <c r="A212" s="659"/>
      <c r="B212" s="667"/>
      <c r="C212" s="668"/>
    </row>
    <row r="213" spans="1:3" ht="15.75">
      <c r="A213" s="659"/>
      <c r="B213" s="667"/>
      <c r="C213" s="668"/>
    </row>
    <row r="214" spans="1:3" ht="15.75">
      <c r="A214" s="659"/>
      <c r="B214" s="667"/>
      <c r="C214" s="668"/>
    </row>
    <row r="215" spans="1:3" ht="15.75">
      <c r="A215" s="659"/>
      <c r="B215" s="667"/>
      <c r="C215" s="668"/>
    </row>
    <row r="216" spans="1:3" ht="15.75">
      <c r="A216" s="659"/>
      <c r="B216" s="667"/>
      <c r="C216" s="668"/>
    </row>
    <row r="217" spans="1:3" ht="15.75">
      <c r="A217" s="659"/>
      <c r="B217" s="667"/>
      <c r="C217" s="668"/>
    </row>
    <row r="218" spans="1:3" ht="15.75">
      <c r="A218" s="673"/>
      <c r="B218" s="667"/>
      <c r="C218" s="668"/>
    </row>
    <row r="219" spans="1:3" ht="16.5" customHeight="1">
      <c r="A219" s="674"/>
      <c r="B219" s="497"/>
      <c r="C219" s="668"/>
    </row>
    <row r="220" spans="1:3" ht="15.75">
      <c r="A220" s="674"/>
      <c r="B220" s="497"/>
      <c r="C220" s="668"/>
    </row>
    <row r="221" spans="1:3" ht="15.75">
      <c r="A221" s="674"/>
      <c r="B221" s="497"/>
      <c r="C221" s="668"/>
    </row>
    <row r="222" spans="1:2" ht="15.75">
      <c r="A222" s="674"/>
      <c r="B222" s="497"/>
    </row>
    <row r="223" spans="1:2" ht="15.75">
      <c r="A223" s="1091"/>
      <c r="B223" s="1091"/>
    </row>
    <row r="224" spans="1:2" ht="15.75">
      <c r="A224" s="675"/>
      <c r="B224" s="676"/>
    </row>
    <row r="225" spans="1:2" ht="15.75">
      <c r="A225" s="675"/>
      <c r="B225" s="676"/>
    </row>
    <row r="226" ht="15.75">
      <c r="B226" s="677"/>
    </row>
    <row r="233" ht="15.75">
      <c r="B233" s="677"/>
    </row>
    <row r="240" ht="15.75">
      <c r="B240" s="677"/>
    </row>
    <row r="242" ht="15.75">
      <c r="B242" s="677"/>
    </row>
    <row r="244" ht="15.75">
      <c r="B244" s="677"/>
    </row>
    <row r="246" ht="15.75">
      <c r="B246" s="677"/>
    </row>
    <row r="248" ht="15.75">
      <c r="B248" s="677"/>
    </row>
    <row r="250" ht="15.75">
      <c r="B250" s="677"/>
    </row>
    <row r="252" ht="15.75">
      <c r="B252" s="677"/>
    </row>
    <row r="258" ht="15.75">
      <c r="B258" s="677"/>
    </row>
  </sheetData>
  <mergeCells count="7">
    <mergeCell ref="A1:F1"/>
    <mergeCell ref="A223:B223"/>
    <mergeCell ref="A3:F3"/>
    <mergeCell ref="A4:F4"/>
    <mergeCell ref="A2:F2"/>
    <mergeCell ref="A5:F5"/>
    <mergeCell ref="A6:F6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2009-06-15T16:20:18Z</cp:lastPrinted>
  <dcterms:created xsi:type="dcterms:W3CDTF">2009-06-15T15:59:13Z</dcterms:created>
  <dcterms:modified xsi:type="dcterms:W3CDTF">2009-06-16T08:36:12Z</dcterms:modified>
  <cp:category/>
  <cp:version/>
  <cp:contentType/>
  <cp:contentStatus/>
</cp:coreProperties>
</file>