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5" windowWidth="28800" windowHeight="6300" activeTab="11"/>
  </bookViews>
  <sheets>
    <sheet name="Janvaris" sheetId="1" r:id="rId1"/>
    <sheet name="Februaris" sheetId="2" r:id="rId2"/>
    <sheet name="Marts" sheetId="3" r:id="rId3"/>
    <sheet name="Aprilis" sheetId="4" r:id="rId4"/>
    <sheet name="Maijs" sheetId="5" r:id="rId5"/>
    <sheet name="Junijs" sheetId="6" r:id="rId6"/>
    <sheet name="Ju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definedNames>
    <definedName name="_xlnm.Print_Area" localSheetId="11">'Decembris'!$A$1:$I$41</definedName>
    <definedName name="_xlnm.Print_Area" localSheetId="1">'Februaris'!$A$1:$I$40</definedName>
    <definedName name="_xlnm.Print_Area" localSheetId="0">'Janvaris'!$A$1:$I$40</definedName>
    <definedName name="_xlnm.Print_Area" localSheetId="10">'Novembris'!$A$1:$I$41</definedName>
    <definedName name="_xlnm.Print_Area" localSheetId="9">'Oktobris'!$A$1:$I$41</definedName>
  </definedNames>
  <calcPr fullCalcOnLoad="1"/>
</workbook>
</file>

<file path=xl/sharedStrings.xml><?xml version="1.0" encoding="utf-8"?>
<sst xmlns="http://schemas.openxmlformats.org/spreadsheetml/2006/main" count="536" uniqueCount="76">
  <si>
    <t>Smilšu iela 1, Rīga, LV-1919, tālr. 67094222, fakss 67094220, e-pasts kase@kase.gov.lv, www.kase.gov.lv</t>
  </si>
  <si>
    <t>PĀRSKATS</t>
  </si>
  <si>
    <t>Rīgā</t>
  </si>
  <si>
    <t>Datums skatāms laika zīmogā</t>
  </si>
  <si>
    <t>Oficiālais mēneša pārskats</t>
  </si>
  <si>
    <r>
      <t xml:space="preserve">Valsts un pašvaldību parāds </t>
    </r>
    <r>
      <rPr>
        <b/>
        <vertAlign val="superscript"/>
        <sz val="12"/>
        <rFont val="Times New Roman"/>
        <family val="1"/>
      </rPr>
      <t>1</t>
    </r>
  </si>
  <si>
    <r>
      <rPr>
        <sz val="10"/>
        <rFont val="Times New Roman"/>
        <family val="1"/>
      </rPr>
      <t xml:space="preserve">(tūkst. 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</si>
  <si>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Valsts</t>
  </si>
  <si>
    <t>Pašvaldības</t>
  </si>
  <si>
    <t>Kopā
(3+6-8)</t>
  </si>
  <si>
    <t>Atlikums iepriekšējā saimnieciskā gada beigās</t>
  </si>
  <si>
    <t>Atlikums saimnieciskā gada pārskata perioda beigās</t>
  </si>
  <si>
    <t>Izmaiņas
(3-2)</t>
  </si>
  <si>
    <t>Izmaiņas
(6-5)</t>
  </si>
  <si>
    <t>(paraksts*)</t>
  </si>
  <si>
    <t>* Dokuments ir parakstīts ar drošu elektronisko parakstu</t>
  </si>
  <si>
    <t>2.Parāda vērtspapīri, neskaitot atvasinātos finanšu instrumentus</t>
  </si>
  <si>
    <t>2.1.Īstermiņa parāda vērtspapīri</t>
  </si>
  <si>
    <t>3.Aizņēmumi</t>
  </si>
  <si>
    <t>3.1.Īstermiņa aizņēmumi</t>
  </si>
  <si>
    <t>3.2.Vidējā termiņa un ilgtermiņa aizņēmumi</t>
  </si>
  <si>
    <t>2.2.Vidējā termiņa un ilgtermiņa parāda vērtspapīri</t>
  </si>
  <si>
    <t>1.Noguldījumi (saistības)</t>
  </si>
  <si>
    <t>KOPĀ nominālvērtībā ar AFI  (1.+2.+3.+4.)</t>
  </si>
  <si>
    <t>1.1.Īstermiņa noguldījumi</t>
  </si>
  <si>
    <t>1.2.Vidējā termiņa un ilgtermiņa noguldījumi</t>
  </si>
  <si>
    <t>4. Valsts kases administrētajiem aizņēmumiem un parāda vērtspapīriem piesaistīto atvasināto finanšu instrumentu (AFI) valūtas rezultāts</t>
  </si>
  <si>
    <t>iekšējais parāds nominālvērtībā kopā</t>
  </si>
  <si>
    <t>ārējais parāds  nominālvērtībā kopā</t>
  </si>
  <si>
    <t>Pārvaldnieks</t>
  </si>
  <si>
    <t>K. Āboliņš</t>
  </si>
  <si>
    <t>Šulca 67094334</t>
  </si>
  <si>
    <t>Zanda.Sulca@kase.gov.lv</t>
  </si>
  <si>
    <t>(2017.gada janvāris)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</si>
  <si>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Valsts un pašvaldību parāds, neiekļaujot sektorus S130130 (Valsts struktūru kontrolētas un finansētas komercsabiedrības), S130140 (Vispārējās valdības sektora sarakstā pie valsts struktūrām ietvertās speciālās ekonomiskās zonas, ostu un brīvostu pārvaldes), S130330 (  Pašvaldību struktūru kontrolētas un finansētas komercsabiedrības), S130340 (Vispārējās valdības sektora sarakstā pie pašvaldību struktūrām ietvertās speciālās ekonomiskās zonas, ostu un brīvostu pārvaldes)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</si>
  <si>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Saistību veida nosaukumi atbilstoši Ministru kabineta 2005.gada 8.novembra noteikumiem Nr.842 "Noteikumi par vispārējā valdības parāda klasifikāciju"</t>
    </r>
  </si>
  <si>
    <t>³   Konsolidācija veikta starp valsti un pašvaldībām šī pārskata izpratnē, izslēdzot savstarpējo darījumu atlikumus uz saimnieciskā gada pārskata perioda beigām</t>
  </si>
  <si>
    <t>⁴    Nominālvērtība- parāda nominālā vērtība pārskata perioda beigās ir parādu veidojošo saistību emisijas nomināls</t>
  </si>
  <si>
    <r>
      <t xml:space="preserve">Nr. </t>
    </r>
    <r>
      <rPr>
        <sz val="10"/>
        <rFont val="Times New Roman"/>
        <family val="1"/>
      </rPr>
      <t>8 – 17.12.2/34/1</t>
    </r>
  </si>
  <si>
    <r>
      <t xml:space="preserve">Rādītāji </t>
    </r>
    <r>
      <rPr>
        <sz val="10"/>
        <rFont val="Calibri"/>
        <family val="2"/>
      </rPr>
      <t>²</t>
    </r>
  </si>
  <si>
    <r>
      <t xml:space="preserve">Konsolidācija </t>
    </r>
    <r>
      <rPr>
        <vertAlign val="superscript"/>
        <sz val="10"/>
        <rFont val="Calibri"/>
        <family val="2"/>
      </rPr>
      <t>³</t>
    </r>
  </si>
  <si>
    <r>
      <t>KOPĀ  nominālvērtībā</t>
    </r>
    <r>
      <rPr>
        <b/>
        <sz val="12"/>
        <rFont val="Calibri"/>
        <family val="2"/>
      </rPr>
      <t>⁴</t>
    </r>
    <r>
      <rPr>
        <b/>
        <sz val="12"/>
        <rFont val="Times New Roman"/>
        <family val="1"/>
      </rPr>
      <t>(1.+2.+3.)</t>
    </r>
  </si>
  <si>
    <t>(2017.gada janvāris - februāris)</t>
  </si>
  <si>
    <r>
      <t xml:space="preserve">Nr. </t>
    </r>
    <r>
      <rPr>
        <sz val="10"/>
        <rFont val="Times New Roman"/>
        <family val="1"/>
      </rPr>
      <t>8 – 17.12.2/34/2</t>
    </r>
  </si>
  <si>
    <t>Pārvaldnieka vietā - pārvaldnieka vietnieks</t>
  </si>
  <si>
    <t>J.Pone</t>
  </si>
  <si>
    <r>
      <t xml:space="preserve">Nr. </t>
    </r>
    <r>
      <rPr>
        <sz val="10"/>
        <rFont val="Times New Roman"/>
        <family val="1"/>
      </rPr>
      <t>8 – 12.10.2/3</t>
    </r>
  </si>
  <si>
    <t>(2017.gada janvāris - marts)</t>
  </si>
  <si>
    <r>
      <t xml:space="preserve">Nr. </t>
    </r>
    <r>
      <rPr>
        <sz val="10"/>
        <rFont val="Times New Roman"/>
        <family val="1"/>
      </rPr>
      <t>8 – 12.10.2/4</t>
    </r>
  </si>
  <si>
    <t>(2017.gada janvāris - aprīlis)</t>
  </si>
  <si>
    <r>
      <t xml:space="preserve">Nr. </t>
    </r>
    <r>
      <rPr>
        <sz val="10"/>
        <rFont val="Times New Roman"/>
        <family val="1"/>
      </rPr>
      <t>8 – 12.10.2/5</t>
    </r>
  </si>
  <si>
    <t>(2017.gada janvāris - maijs)</t>
  </si>
  <si>
    <t>Pārskatā noapaļošanas dēļ iespējamas atšķirības starp komponentu summu un kopsummu</t>
  </si>
  <si>
    <t>Pārvaldnieka vietā -
pārvaldnieka vietniece</t>
  </si>
  <si>
    <t>G.Medne</t>
  </si>
  <si>
    <t>(2017.gada janvāris -jūnijs)</t>
  </si>
  <si>
    <r>
      <t xml:space="preserve">Nr. </t>
    </r>
    <r>
      <rPr>
        <sz val="10"/>
        <rFont val="Times New Roman"/>
        <family val="1"/>
      </rPr>
      <t>8 – 12.10.2/6</t>
    </r>
  </si>
  <si>
    <t>Trence 67094250</t>
  </si>
  <si>
    <t>Irina.Trence@kase.gov.lv</t>
  </si>
  <si>
    <r>
      <t xml:space="preserve">Nr. </t>
    </r>
    <r>
      <rPr>
        <sz val="10"/>
        <rFont val="Times New Roman"/>
        <family val="1"/>
      </rPr>
      <t>8 – 12.10.2/7</t>
    </r>
  </si>
  <si>
    <t>(2017.gada janvāris -jūlijs)</t>
  </si>
  <si>
    <t>Tamanis 67094334</t>
  </si>
  <si>
    <t>Eriks.Tamanis@kase.gov.lv</t>
  </si>
  <si>
    <r>
      <t xml:space="preserve">Nr. </t>
    </r>
    <r>
      <rPr>
        <sz val="10"/>
        <rFont val="Times New Roman"/>
        <family val="1"/>
      </rPr>
      <t>8 – 12.10.2/8</t>
    </r>
  </si>
  <si>
    <t>(2017.gada janvāris - augusts)</t>
  </si>
  <si>
    <t>(2017.gada janvāris - septembris)</t>
  </si>
  <si>
    <r>
      <t xml:space="preserve">Nr. </t>
    </r>
    <r>
      <rPr>
        <sz val="10"/>
        <rFont val="Times New Roman"/>
        <family val="1"/>
      </rPr>
      <t>8 – 12.10.2/9</t>
    </r>
  </si>
  <si>
    <t>Pārvaldnieka vietā - pārvaldnieka vietniece</t>
  </si>
  <si>
    <t>(2017.gada janvāris - oktobris)</t>
  </si>
  <si>
    <r>
      <t xml:space="preserve">Nr. </t>
    </r>
    <r>
      <rPr>
        <sz val="10"/>
        <rFont val="Times New Roman"/>
        <family val="1"/>
      </rPr>
      <t>8 – 17.12.2/34/10</t>
    </r>
  </si>
  <si>
    <r>
      <t xml:space="preserve">Nr. </t>
    </r>
    <r>
      <rPr>
        <sz val="10"/>
        <rFont val="Times New Roman"/>
        <family val="1"/>
      </rPr>
      <t>8 – 17.12.2/34/11</t>
    </r>
  </si>
  <si>
    <t>(2017.gada janvāris - novembris)</t>
  </si>
  <si>
    <t>(2017.gada janvāris - decembris)</t>
  </si>
  <si>
    <r>
      <t xml:space="preserve">Nr. </t>
    </r>
    <r>
      <rPr>
        <sz val="10"/>
        <rFont val="Times New Roman"/>
        <family val="1"/>
      </rPr>
      <t>8 – 17.12.2/34/12</t>
    </r>
  </si>
  <si>
    <t>Pārvaldnieka vietniece</t>
  </si>
  <si>
    <t>G. Medne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</si>
</sst>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##0"/>
    <numFmt numFmtId="166" formatCode="#\ ##0"/>
    <numFmt numFmtId="167" formatCode="_-* #,##0.00\ &quot;DM&quot;_-;\-* #,##0.00\ &quot;DM&quot;_-;_-* &quot;-&quot;??\ &quot;DM&quot;_-;_-@_-"/>
    <numFmt numFmtId="168" formatCode="0&quot;.&quot;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 style="hair"/>
      <right style="hair"/>
      <top style="thin"/>
      <bottom/>
    </border>
    <border>
      <left style="medium"/>
      <right style="medium"/>
      <top style="hair"/>
      <bottom style="hair"/>
    </border>
    <border>
      <left style="medium"/>
      <right style="hair"/>
      <top style="thin"/>
      <bottom/>
    </border>
    <border>
      <left style="hair"/>
      <right style="medium"/>
      <top style="thin"/>
      <bottom/>
    </border>
    <border>
      <left style="medium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hair"/>
      <bottom style="medium"/>
    </border>
    <border>
      <left/>
      <right style="hair"/>
      <top style="hair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/>
      <top style="hair"/>
      <bottom/>
    </border>
    <border>
      <left/>
      <right/>
      <top/>
      <bottom style="thin"/>
    </border>
    <border>
      <left style="medium"/>
      <right style="medium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3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1" fillId="3" borderId="0" applyNumberFormat="0" applyBorder="0" applyAlignment="0" applyProtection="0"/>
    <xf numFmtId="0" fontId="13" fillId="4" borderId="0" applyNumberFormat="0" applyBorder="0" applyAlignment="0" applyProtection="0"/>
    <xf numFmtId="0" fontId="57" fillId="5" borderId="0" applyNumberFormat="0" applyBorder="0" applyAlignment="0" applyProtection="0"/>
    <xf numFmtId="0" fontId="1" fillId="6" borderId="0" applyNumberFormat="0" applyBorder="0" applyAlignment="0" applyProtection="0"/>
    <xf numFmtId="0" fontId="13" fillId="7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13" fillId="10" borderId="0" applyNumberFormat="0" applyBorder="0" applyAlignment="0" applyProtection="0"/>
    <xf numFmtId="0" fontId="57" fillId="11" borderId="0" applyNumberFormat="0" applyBorder="0" applyAlignment="0" applyProtection="0"/>
    <xf numFmtId="0" fontId="1" fillId="12" borderId="0" applyNumberFormat="0" applyBorder="0" applyAlignment="0" applyProtection="0"/>
    <xf numFmtId="0" fontId="13" fillId="13" borderId="0" applyNumberFormat="0" applyBorder="0" applyAlignment="0" applyProtection="0"/>
    <xf numFmtId="0" fontId="57" fillId="14" borderId="0" applyNumberFormat="0" applyBorder="0" applyAlignment="0" applyProtection="0"/>
    <xf numFmtId="0" fontId="1" fillId="15" borderId="0" applyNumberFormat="0" applyBorder="0" applyAlignment="0" applyProtection="0"/>
    <xf numFmtId="0" fontId="13" fillId="16" borderId="0" applyNumberFormat="0" applyBorder="0" applyAlignment="0" applyProtection="0"/>
    <xf numFmtId="0" fontId="57" fillId="17" borderId="0" applyNumberFormat="0" applyBorder="0" applyAlignment="0" applyProtection="0"/>
    <xf numFmtId="0" fontId="1" fillId="18" borderId="0" applyNumberFormat="0" applyBorder="0" applyAlignment="0" applyProtection="0"/>
    <xf numFmtId="0" fontId="13" fillId="6" borderId="0" applyNumberFormat="0" applyBorder="0" applyAlignment="0" applyProtection="0"/>
    <xf numFmtId="0" fontId="57" fillId="19" borderId="0" applyNumberFormat="0" applyBorder="0" applyAlignment="0" applyProtection="0"/>
    <xf numFmtId="0" fontId="1" fillId="16" borderId="0" applyNumberFormat="0" applyBorder="0" applyAlignment="0" applyProtection="0"/>
    <xf numFmtId="0" fontId="13" fillId="20" borderId="0" applyNumberFormat="0" applyBorder="0" applyAlignment="0" applyProtection="0"/>
    <xf numFmtId="0" fontId="57" fillId="21" borderId="0" applyNumberFormat="0" applyBorder="0" applyAlignment="0" applyProtection="0"/>
    <xf numFmtId="0" fontId="1" fillId="7" borderId="0" applyNumberFormat="0" applyBorder="0" applyAlignment="0" applyProtection="0"/>
    <xf numFmtId="0" fontId="13" fillId="7" borderId="0" applyNumberFormat="0" applyBorder="0" applyAlignment="0" applyProtection="0"/>
    <xf numFmtId="0" fontId="57" fillId="22" borderId="0" applyNumberFormat="0" applyBorder="0" applyAlignment="0" applyProtection="0"/>
    <xf numFmtId="0" fontId="1" fillId="23" borderId="0" applyNumberFormat="0" applyBorder="0" applyAlignment="0" applyProtection="0"/>
    <xf numFmtId="0" fontId="13" fillId="24" borderId="0" applyNumberFormat="0" applyBorder="0" applyAlignment="0" applyProtection="0"/>
    <xf numFmtId="0" fontId="57" fillId="25" borderId="0" applyNumberFormat="0" applyBorder="0" applyAlignment="0" applyProtection="0"/>
    <xf numFmtId="0" fontId="1" fillId="12" borderId="0" applyNumberFormat="0" applyBorder="0" applyAlignment="0" applyProtection="0"/>
    <xf numFmtId="0" fontId="13" fillId="26" borderId="0" applyNumberFormat="0" applyBorder="0" applyAlignment="0" applyProtection="0"/>
    <xf numFmtId="0" fontId="57" fillId="27" borderId="0" applyNumberFormat="0" applyBorder="0" applyAlignment="0" applyProtection="0"/>
    <xf numFmtId="0" fontId="1" fillId="16" borderId="0" applyNumberFormat="0" applyBorder="0" applyAlignment="0" applyProtection="0"/>
    <xf numFmtId="0" fontId="13" fillId="20" borderId="0" applyNumberFormat="0" applyBorder="0" applyAlignment="0" applyProtection="0"/>
    <xf numFmtId="0" fontId="57" fillId="28" borderId="0" applyNumberFormat="0" applyBorder="0" applyAlignment="0" applyProtection="0"/>
    <xf numFmtId="0" fontId="1" fillId="29" borderId="0" applyNumberFormat="0" applyBorder="0" applyAlignment="0" applyProtection="0"/>
    <xf numFmtId="0" fontId="13" fillId="18" borderId="0" applyNumberFormat="0" applyBorder="0" applyAlignment="0" applyProtection="0"/>
    <xf numFmtId="0" fontId="58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20" borderId="0" applyNumberFormat="0" applyBorder="0" applyAlignment="0" applyProtection="0"/>
    <xf numFmtId="0" fontId="58" fillId="32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58" fillId="33" borderId="0" applyNumberFormat="0" applyBorder="0" applyAlignment="0" applyProtection="0"/>
    <xf numFmtId="0" fontId="14" fillId="23" borderId="0" applyNumberFormat="0" applyBorder="0" applyAlignment="0" applyProtection="0"/>
    <xf numFmtId="0" fontId="15" fillId="24" borderId="0" applyNumberFormat="0" applyBorder="0" applyAlignment="0" applyProtection="0"/>
    <xf numFmtId="0" fontId="58" fillId="34" borderId="0" applyNumberFormat="0" applyBorder="0" applyAlignment="0" applyProtection="0"/>
    <xf numFmtId="0" fontId="14" fillId="35" borderId="0" applyNumberFormat="0" applyBorder="0" applyAlignment="0" applyProtection="0"/>
    <xf numFmtId="0" fontId="15" fillId="26" borderId="0" applyNumberFormat="0" applyBorder="0" applyAlignment="0" applyProtection="0"/>
    <xf numFmtId="0" fontId="58" fillId="36" borderId="0" applyNumberFormat="0" applyBorder="0" applyAlignment="0" applyProtection="0"/>
    <xf numFmtId="0" fontId="14" fillId="37" borderId="0" applyNumberFormat="0" applyBorder="0" applyAlignment="0" applyProtection="0"/>
    <xf numFmtId="0" fontId="15" fillId="20" borderId="0" applyNumberFormat="0" applyBorder="0" applyAlignment="0" applyProtection="0"/>
    <xf numFmtId="0" fontId="58" fillId="38" borderId="0" applyNumberFormat="0" applyBorder="0" applyAlignment="0" applyProtection="0"/>
    <xf numFmtId="0" fontId="14" fillId="39" borderId="0" applyNumberFormat="0" applyBorder="0" applyAlignment="0" applyProtection="0"/>
    <xf numFmtId="0" fontId="15" fillId="18" borderId="0" applyNumberFormat="0" applyBorder="0" applyAlignment="0" applyProtection="0"/>
    <xf numFmtId="0" fontId="58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5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5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58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58" fillId="56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58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47" borderId="0" applyNumberFormat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59" fillId="62" borderId="0" applyNumberFormat="0" applyBorder="0" applyAlignment="0" applyProtection="0"/>
    <xf numFmtId="0" fontId="16" fillId="47" borderId="0" applyNumberFormat="0" applyBorder="0" applyAlignment="0" applyProtection="0"/>
    <xf numFmtId="0" fontId="60" fillId="63" borderId="1" applyNumberFormat="0" applyAlignment="0" applyProtection="0"/>
    <xf numFmtId="0" fontId="17" fillId="64" borderId="2" applyNumberFormat="0" applyAlignment="0" applyProtection="0"/>
    <xf numFmtId="0" fontId="61" fillId="65" borderId="3" applyNumberFormat="0" applyAlignment="0" applyProtection="0"/>
    <xf numFmtId="0" fontId="1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3" fillId="69" borderId="0" applyNumberFormat="0" applyBorder="0" applyAlignment="0" applyProtection="0"/>
    <xf numFmtId="0" fontId="22" fillId="70" borderId="0" applyNumberFormat="0" applyBorder="0" applyAlignment="0" applyProtection="0"/>
    <xf numFmtId="0" fontId="64" fillId="0" borderId="5" applyNumberFormat="0" applyFill="0" applyAlignment="0" applyProtection="0"/>
    <xf numFmtId="0" fontId="23" fillId="0" borderId="6" applyNumberFormat="0" applyFill="0" applyAlignment="0" applyProtection="0"/>
    <xf numFmtId="0" fontId="65" fillId="0" borderId="7" applyNumberFormat="0" applyFill="0" applyAlignment="0" applyProtection="0"/>
    <xf numFmtId="0" fontId="24" fillId="0" borderId="8" applyNumberFormat="0" applyFill="0" applyAlignment="0" applyProtection="0"/>
    <xf numFmtId="0" fontId="66" fillId="0" borderId="9" applyNumberFormat="0" applyFill="0" applyAlignment="0" applyProtection="0"/>
    <xf numFmtId="0" fontId="25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71" borderId="1" applyNumberFormat="0" applyAlignment="0" applyProtection="0"/>
    <xf numFmtId="0" fontId="26" fillId="60" borderId="2" applyNumberFormat="0" applyAlignment="0" applyProtection="0"/>
    <xf numFmtId="0" fontId="70" fillId="0" borderId="11" applyNumberFormat="0" applyFill="0" applyAlignment="0" applyProtection="0"/>
    <xf numFmtId="0" fontId="27" fillId="0" borderId="12" applyNumberFormat="0" applyFill="0" applyAlignment="0" applyProtection="0"/>
    <xf numFmtId="0" fontId="71" fillId="72" borderId="0" applyNumberFormat="0" applyBorder="0" applyAlignment="0" applyProtection="0"/>
    <xf numFmtId="0" fontId="28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3" borderId="13" applyNumberFormat="0" applyFont="0" applyAlignment="0" applyProtection="0"/>
    <xf numFmtId="0" fontId="0" fillId="59" borderId="14" applyNumberFormat="0" applyFont="0" applyAlignment="0" applyProtection="0"/>
    <xf numFmtId="0" fontId="72" fillId="63" borderId="15" applyNumberFormat="0" applyAlignment="0" applyProtection="0"/>
    <xf numFmtId="0" fontId="29" fillId="64" borderId="16" applyNumberFormat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1" fillId="74" borderId="17" applyNumberFormat="0" applyProtection="0">
      <alignment vertical="center"/>
    </xf>
    <xf numFmtId="4" fontId="32" fillId="0" borderId="0" applyNumberFormat="0" applyProtection="0">
      <alignment/>
    </xf>
    <xf numFmtId="4" fontId="31" fillId="74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33" fillId="74" borderId="17" applyNumberFormat="0" applyProtection="0">
      <alignment vertical="center"/>
    </xf>
    <xf numFmtId="4" fontId="33" fillId="74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31" fillId="74" borderId="17" applyNumberFormat="0" applyProtection="0">
      <alignment horizontal="left" vertical="center" indent="1"/>
    </xf>
    <xf numFmtId="4" fontId="32" fillId="0" borderId="0" applyNumberFormat="0" applyProtection="0">
      <alignment horizontal="left" wrapText="1" indent="1" shrinkToFit="1"/>
    </xf>
    <xf numFmtId="4" fontId="31" fillId="74" borderId="17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31" fillId="74" borderId="17" applyNumberFormat="0" applyProtection="0">
      <alignment horizontal="left" vertical="top" indent="1"/>
    </xf>
    <xf numFmtId="4" fontId="31" fillId="4" borderId="0" applyNumberFormat="0" applyProtection="0">
      <alignment horizontal="left" vertical="center"/>
    </xf>
    <xf numFmtId="4" fontId="31" fillId="4" borderId="0" applyNumberFormat="0" applyProtection="0">
      <alignment horizontal="left" vertical="center"/>
    </xf>
    <xf numFmtId="4" fontId="31" fillId="4" borderId="0" applyNumberFormat="0" applyProtection="0">
      <alignment horizontal="left" vertical="center" indent="1"/>
    </xf>
    <xf numFmtId="4" fontId="7" fillId="0" borderId="18" applyNumberFormat="0" applyProtection="0">
      <alignment horizontal="left" vertical="center" indent="1"/>
    </xf>
    <xf numFmtId="4" fontId="31" fillId="4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13" fillId="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3" fillId="7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3" fillId="75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3" fillId="2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3" fillId="3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3" fillId="7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3" fillId="2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3" fillId="77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3" fillId="23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31" fillId="78" borderId="1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13" fillId="79" borderId="0" applyNumberFormat="0" applyProtection="0">
      <alignment horizontal="left" vertical="center" indent="1"/>
    </xf>
    <xf numFmtId="4" fontId="13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4" fillId="20" borderId="0" applyNumberFormat="0" applyProtection="0">
      <alignment horizontal="left" vertical="center" indent="1"/>
    </xf>
    <xf numFmtId="4" fontId="34" fillId="20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13" fillId="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3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13" fillId="4" borderId="0" applyNumberFormat="0" applyProtection="0">
      <alignment horizontal="left" vertical="center" indent="1"/>
    </xf>
    <xf numFmtId="4" fontId="13" fillId="4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20" borderId="17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4" borderId="17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16" borderId="17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79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79" borderId="17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79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3" borderId="18" applyNumberFormat="0">
      <alignment/>
      <protection locked="0"/>
    </xf>
    <xf numFmtId="0" fontId="35" fillId="20" borderId="21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3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36" fillId="10" borderId="17" applyNumberFormat="0" applyProtection="0">
      <alignment vertical="center"/>
    </xf>
    <xf numFmtId="4" fontId="36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13" fillId="0" borderId="1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13" fillId="10" borderId="17" applyNumberFormat="0" applyProtection="0">
      <alignment horizontal="left" vertical="top" indent="1"/>
    </xf>
    <xf numFmtId="4" fontId="13" fillId="79" borderId="17" applyNumberFormat="0" applyProtection="0">
      <alignment horizontal="right" vertical="center"/>
    </xf>
    <xf numFmtId="4" fontId="13" fillId="79" borderId="17" applyNumberFormat="0" applyProtection="0">
      <alignment horizontal="right" vertical="center"/>
    </xf>
    <xf numFmtId="4" fontId="7" fillId="0" borderId="0" applyNumberFormat="0" applyProtection="0">
      <alignment horizontal="right"/>
    </xf>
    <xf numFmtId="4" fontId="7" fillId="0" borderId="0" applyNumberFormat="0" applyProtection="0">
      <alignment horizontal="right"/>
    </xf>
    <xf numFmtId="4" fontId="13" fillId="7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36" fillId="79" borderId="17" applyNumberFormat="0" applyProtection="0">
      <alignment horizontal="right" vertical="center"/>
    </xf>
    <xf numFmtId="4" fontId="13" fillId="4" borderId="17" applyNumberFormat="0" applyProtection="0">
      <alignment horizontal="left" vertical="center" indent="1"/>
    </xf>
    <xf numFmtId="4" fontId="13" fillId="4" borderId="17" applyNumberFormat="0" applyProtection="0">
      <alignment horizontal="left" vertical="center" indent="1"/>
    </xf>
    <xf numFmtId="4" fontId="7" fillId="0" borderId="0" applyNumberFormat="0" applyProtection="0">
      <alignment horizontal="left" wrapText="1" indent="1"/>
    </xf>
    <xf numFmtId="4" fontId="7" fillId="0" borderId="0" applyNumberFormat="0" applyProtection="0">
      <alignment horizontal="left" wrapText="1" indent="1"/>
    </xf>
    <xf numFmtId="4" fontId="13" fillId="4" borderId="17" applyNumberFormat="0" applyProtection="0">
      <alignment horizontal="left" vertical="center" indent="1"/>
    </xf>
    <xf numFmtId="0" fontId="13" fillId="4" borderId="17" applyNumberFormat="0" applyProtection="0">
      <alignment horizontal="left" vertical="top"/>
    </xf>
    <xf numFmtId="0" fontId="13" fillId="4" borderId="17" applyNumberFormat="0" applyProtection="0">
      <alignment horizontal="left" vertical="top"/>
    </xf>
    <xf numFmtId="0" fontId="13" fillId="4" borderId="17" applyNumberFormat="0" applyProtection="0">
      <alignment horizontal="left" vertical="top" indent="1"/>
    </xf>
    <xf numFmtId="4" fontId="37" fillId="80" borderId="0" applyNumberFormat="0" applyProtection="0">
      <alignment horizontal="left" vertical="center"/>
    </xf>
    <xf numFmtId="4" fontId="37" fillId="80" borderId="0" applyNumberFormat="0" applyProtection="0">
      <alignment horizontal="left" vertical="center"/>
    </xf>
    <xf numFmtId="4" fontId="37" fillId="80" borderId="0" applyNumberFormat="0" applyProtection="0">
      <alignment horizontal="left" vertical="center" indent="1"/>
    </xf>
    <xf numFmtId="0" fontId="38" fillId="81" borderId="18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9" fillId="79" borderId="17" applyNumberFormat="0" applyProtection="0">
      <alignment horizontal="right" vertical="center"/>
    </xf>
    <xf numFmtId="4" fontId="39" fillId="79" borderId="1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7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4" fillId="0" borderId="22" applyNumberFormat="0" applyFill="0" applyAlignment="0" applyProtection="0"/>
    <xf numFmtId="0" fontId="19" fillId="0" borderId="23" applyNumberFormat="0" applyFill="0" applyAlignment="0" applyProtection="0"/>
    <xf numFmtId="168" fontId="43" fillId="26" borderId="0" applyBorder="0" applyProtection="0">
      <alignment/>
    </xf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165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6" fillId="0" borderId="0" xfId="165" applyFont="1" applyFill="1" applyAlignment="1">
      <alignment horizontal="left" vertical="center"/>
      <protection/>
    </xf>
    <xf numFmtId="0" fontId="7" fillId="0" borderId="0" xfId="184" applyFont="1" applyFill="1" applyAlignment="1">
      <alignment vertical="top" wrapText="1"/>
      <protection/>
    </xf>
    <xf numFmtId="0" fontId="3" fillId="0" borderId="0" xfId="184" applyFont="1" applyFill="1">
      <alignment/>
      <protection/>
    </xf>
    <xf numFmtId="164" fontId="3" fillId="0" borderId="0" xfId="184" applyNumberFormat="1" applyFont="1" applyFill="1" applyAlignment="1">
      <alignment/>
      <protection/>
    </xf>
    <xf numFmtId="164" fontId="3" fillId="0" borderId="0" xfId="184" applyNumberFormat="1" applyFont="1" applyFill="1" applyAlignment="1">
      <alignment horizontal="right"/>
      <protection/>
    </xf>
    <xf numFmtId="3" fontId="8" fillId="0" borderId="24" xfId="187" applyNumberFormat="1" applyFont="1" applyFill="1" applyBorder="1" applyAlignment="1">
      <alignment vertical="center"/>
      <protection/>
    </xf>
    <xf numFmtId="3" fontId="3" fillId="0" borderId="24" xfId="187" applyNumberFormat="1" applyFont="1" applyFill="1" applyBorder="1" applyAlignment="1">
      <alignment vertical="center"/>
      <protection/>
    </xf>
    <xf numFmtId="0" fontId="3" fillId="0" borderId="25" xfId="187" applyFont="1" applyFill="1" applyBorder="1" applyAlignment="1">
      <alignment horizontal="center" vertical="center" wrapText="1"/>
      <protection/>
    </xf>
    <xf numFmtId="3" fontId="3" fillId="0" borderId="26" xfId="187" applyNumberFormat="1" applyFont="1" applyFill="1" applyBorder="1" applyAlignment="1">
      <alignment vertical="center"/>
      <protection/>
    </xf>
    <xf numFmtId="3" fontId="8" fillId="0" borderId="26" xfId="187" applyNumberFormat="1" applyFont="1" applyFill="1" applyBorder="1" applyAlignment="1">
      <alignment vertical="center"/>
      <protection/>
    </xf>
    <xf numFmtId="0" fontId="3" fillId="0" borderId="27" xfId="187" applyFont="1" applyFill="1" applyBorder="1" applyAlignment="1">
      <alignment horizontal="center" vertical="center" wrapText="1"/>
      <protection/>
    </xf>
    <xf numFmtId="0" fontId="3" fillId="0" borderId="28" xfId="187" applyFont="1" applyFill="1" applyBorder="1" applyAlignment="1">
      <alignment horizontal="center" vertical="center" wrapText="1"/>
      <protection/>
    </xf>
    <xf numFmtId="3" fontId="3" fillId="0" borderId="29" xfId="187" applyNumberFormat="1" applyFont="1" applyFill="1" applyBorder="1" applyAlignment="1">
      <alignment vertical="center"/>
      <protection/>
    </xf>
    <xf numFmtId="3" fontId="8" fillId="0" borderId="29" xfId="187" applyNumberFormat="1" applyFont="1" applyFill="1" applyBorder="1" applyAlignment="1">
      <alignment vertical="center"/>
      <protection/>
    </xf>
    <xf numFmtId="3" fontId="3" fillId="0" borderId="29" xfId="187" applyNumberFormat="1" applyFont="1" applyFill="1" applyBorder="1" applyAlignment="1">
      <alignment vertical="center"/>
      <protection/>
    </xf>
    <xf numFmtId="0" fontId="9" fillId="0" borderId="26" xfId="187" applyFont="1" applyFill="1" applyBorder="1" applyAlignment="1">
      <alignment vertical="center"/>
      <protection/>
    </xf>
    <xf numFmtId="0" fontId="5" fillId="0" borderId="26" xfId="187" applyFont="1" applyFill="1" applyBorder="1" applyAlignment="1">
      <alignment vertical="center" wrapText="1"/>
      <protection/>
    </xf>
    <xf numFmtId="0" fontId="9" fillId="0" borderId="26" xfId="187" applyFont="1" applyFill="1" applyBorder="1" applyAlignment="1">
      <alignment vertical="center" wrapText="1"/>
      <protection/>
    </xf>
    <xf numFmtId="0" fontId="5" fillId="0" borderId="26" xfId="187" applyFont="1" applyFill="1" applyBorder="1" applyAlignment="1">
      <alignment vertical="center"/>
      <protection/>
    </xf>
    <xf numFmtId="0" fontId="5" fillId="0" borderId="30" xfId="187" applyFont="1" applyFill="1" applyBorder="1" applyAlignment="1">
      <alignment horizontal="left" vertical="center" wrapText="1"/>
      <protection/>
    </xf>
    <xf numFmtId="3" fontId="3" fillId="0" borderId="31" xfId="187" applyNumberFormat="1" applyFont="1" applyFill="1" applyBorder="1" applyAlignment="1">
      <alignment vertical="center"/>
      <protection/>
    </xf>
    <xf numFmtId="3" fontId="3" fillId="0" borderId="32" xfId="187" applyNumberFormat="1" applyFont="1" applyFill="1" applyBorder="1" applyAlignment="1">
      <alignment vertical="center"/>
      <protection/>
    </xf>
    <xf numFmtId="3" fontId="3" fillId="0" borderId="30" xfId="187" applyNumberFormat="1" applyFont="1" applyFill="1" applyBorder="1" applyAlignment="1">
      <alignment vertical="center"/>
      <protection/>
    </xf>
    <xf numFmtId="3" fontId="3" fillId="0" borderId="33" xfId="0" applyNumberFormat="1" applyFont="1" applyFill="1" applyBorder="1" applyAlignment="1">
      <alignment horizontal="center" vertical="center"/>
    </xf>
    <xf numFmtId="1" fontId="3" fillId="0" borderId="34" xfId="187" applyNumberFormat="1" applyFont="1" applyFill="1" applyBorder="1" applyAlignment="1">
      <alignment horizontal="center" vertical="center"/>
      <protection/>
    </xf>
    <xf numFmtId="0" fontId="3" fillId="0" borderId="35" xfId="187" applyFont="1" applyFill="1" applyBorder="1" applyAlignment="1">
      <alignment horizontal="center" vertical="center"/>
      <protection/>
    </xf>
    <xf numFmtId="0" fontId="3" fillId="0" borderId="36" xfId="187" applyFont="1" applyFill="1" applyBorder="1" applyAlignment="1">
      <alignment horizontal="center" vertical="center"/>
      <protection/>
    </xf>
    <xf numFmtId="0" fontId="3" fillId="0" borderId="34" xfId="187" applyFont="1" applyFill="1" applyBorder="1" applyAlignment="1">
      <alignment horizontal="center" vertical="center"/>
      <protection/>
    </xf>
    <xf numFmtId="1" fontId="3" fillId="0" borderId="33" xfId="187" applyNumberFormat="1" applyFont="1" applyFill="1" applyBorder="1" applyAlignment="1">
      <alignment horizontal="center" vertical="center"/>
      <protection/>
    </xf>
    <xf numFmtId="0" fontId="3" fillId="0" borderId="33" xfId="187" applyFont="1" applyFill="1" applyBorder="1" applyAlignment="1">
      <alignment horizontal="center" vertical="center"/>
      <protection/>
    </xf>
    <xf numFmtId="3" fontId="8" fillId="0" borderId="31" xfId="187" applyNumberFormat="1" applyFont="1" applyFill="1" applyBorder="1" applyAlignment="1">
      <alignment vertical="center"/>
      <protection/>
    </xf>
    <xf numFmtId="3" fontId="8" fillId="0" borderId="32" xfId="187" applyNumberFormat="1" applyFont="1" applyFill="1" applyBorder="1" applyAlignment="1">
      <alignment vertical="center"/>
      <protection/>
    </xf>
    <xf numFmtId="3" fontId="8" fillId="0" borderId="37" xfId="187" applyNumberFormat="1" applyFont="1" applyFill="1" applyBorder="1" applyAlignment="1">
      <alignment vertical="center"/>
      <protection/>
    </xf>
    <xf numFmtId="3" fontId="8" fillId="0" borderId="38" xfId="187" applyNumberFormat="1" applyFont="1" applyFill="1" applyBorder="1" applyAlignment="1">
      <alignment vertical="center"/>
      <protection/>
    </xf>
    <xf numFmtId="3" fontId="8" fillId="0" borderId="39" xfId="187" applyNumberFormat="1" applyFont="1" applyFill="1" applyBorder="1" applyAlignment="1">
      <alignment vertical="center"/>
      <protection/>
    </xf>
    <xf numFmtId="3" fontId="8" fillId="0" borderId="40" xfId="187" applyNumberFormat="1" applyFont="1" applyFill="1" applyBorder="1" applyAlignment="1">
      <alignment vertical="center"/>
      <protection/>
    </xf>
    <xf numFmtId="0" fontId="5" fillId="0" borderId="30" xfId="187" applyFont="1" applyFill="1" applyBorder="1" applyAlignment="1">
      <alignment vertical="center"/>
      <protection/>
    </xf>
    <xf numFmtId="0" fontId="5" fillId="0" borderId="41" xfId="187" applyFont="1" applyFill="1" applyBorder="1" applyAlignment="1">
      <alignment horizontal="right" vertical="center"/>
      <protection/>
    </xf>
    <xf numFmtId="3" fontId="8" fillId="0" borderId="31" xfId="186" applyNumberFormat="1" applyFont="1" applyFill="1" applyBorder="1" applyAlignment="1">
      <alignment vertical="center"/>
      <protection/>
    </xf>
    <xf numFmtId="3" fontId="8" fillId="0" borderId="32" xfId="186" applyNumberFormat="1" applyFont="1" applyFill="1" applyBorder="1" applyAlignment="1">
      <alignment vertical="center"/>
      <protection/>
    </xf>
    <xf numFmtId="3" fontId="8" fillId="0" borderId="39" xfId="186" applyNumberFormat="1" applyFont="1" applyFill="1" applyBorder="1" applyAlignment="1">
      <alignment vertical="center"/>
      <protection/>
    </xf>
    <xf numFmtId="0" fontId="5" fillId="0" borderId="30" xfId="186" applyFont="1" applyFill="1" applyBorder="1" applyAlignment="1">
      <alignment horizontal="right" vertical="center"/>
      <protection/>
    </xf>
    <xf numFmtId="0" fontId="5" fillId="0" borderId="41" xfId="186" applyFont="1" applyFill="1" applyBorder="1" applyAlignment="1">
      <alignment horizontal="right" vertical="center"/>
      <protection/>
    </xf>
    <xf numFmtId="3" fontId="8" fillId="0" borderId="30" xfId="186" applyNumberFormat="1" applyFont="1" applyFill="1" applyBorder="1" applyAlignment="1">
      <alignment vertical="center"/>
      <protection/>
    </xf>
    <xf numFmtId="3" fontId="8" fillId="0" borderId="41" xfId="186" applyNumberFormat="1" applyFont="1" applyFill="1" applyBorder="1" applyAlignment="1">
      <alignment vertical="center"/>
      <protection/>
    </xf>
    <xf numFmtId="3" fontId="8" fillId="0" borderId="30" xfId="187" applyNumberFormat="1" applyFont="1" applyFill="1" applyBorder="1" applyAlignment="1">
      <alignment vertical="center"/>
      <protection/>
    </xf>
    <xf numFmtId="3" fontId="8" fillId="0" borderId="41" xfId="187" applyNumberFormat="1" applyFont="1" applyFill="1" applyBorder="1" applyAlignment="1">
      <alignment vertical="center"/>
      <protection/>
    </xf>
    <xf numFmtId="3" fontId="3" fillId="0" borderId="26" xfId="187" applyNumberFormat="1" applyFont="1" applyFill="1" applyBorder="1" applyAlignment="1">
      <alignment vertical="center"/>
      <protection/>
    </xf>
    <xf numFmtId="3" fontId="8" fillId="0" borderId="41" xfId="187" applyNumberFormat="1" applyFont="1" applyFill="1" applyBorder="1" applyAlignment="1">
      <alignment vertical="center"/>
      <protection/>
    </xf>
    <xf numFmtId="0" fontId="9" fillId="0" borderId="0" xfId="148" applyFont="1" applyFill="1" applyAlignment="1">
      <alignment horizontal="left" vertical="top" wrapText="1"/>
      <protection/>
    </xf>
    <xf numFmtId="0" fontId="9" fillId="0" borderId="0" xfId="188" applyFont="1" applyFill="1" applyAlignment="1">
      <alignment vertical="center"/>
      <protection/>
    </xf>
    <xf numFmtId="0" fontId="9" fillId="0" borderId="0" xfId="188" applyFont="1" applyFill="1" applyAlignment="1">
      <alignment vertical="top" wrapText="1"/>
      <protection/>
    </xf>
    <xf numFmtId="0" fontId="3" fillId="0" borderId="0" xfId="187" applyFont="1" applyFill="1">
      <alignment/>
      <protection/>
    </xf>
    <xf numFmtId="0" fontId="9" fillId="0" borderId="0" xfId="148" applyFont="1" applyFill="1" applyAlignment="1">
      <alignment horizontal="right" vertical="top"/>
      <protection/>
    </xf>
    <xf numFmtId="0" fontId="3" fillId="0" borderId="0" xfId="148" applyFont="1" applyFill="1" applyAlignment="1">
      <alignment horizontal="left" vertical="top"/>
      <protection/>
    </xf>
    <xf numFmtId="0" fontId="9" fillId="0" borderId="0" xfId="188" applyFont="1" applyFill="1">
      <alignment/>
      <protection/>
    </xf>
    <xf numFmtId="0" fontId="9" fillId="0" borderId="0" xfId="188" applyFont="1" applyFill="1" applyAlignment="1">
      <alignment horizontal="center"/>
      <protection/>
    </xf>
    <xf numFmtId="0" fontId="3" fillId="0" borderId="0" xfId="189" applyFont="1" applyFill="1" applyBorder="1" applyProtection="1">
      <alignment/>
      <protection locked="0"/>
    </xf>
    <xf numFmtId="0" fontId="3" fillId="0" borderId="0" xfId="138" applyFont="1" applyAlignment="1">
      <alignment/>
    </xf>
    <xf numFmtId="0" fontId="3" fillId="0" borderId="0" xfId="0" applyFont="1" applyAlignment="1">
      <alignment/>
    </xf>
    <xf numFmtId="0" fontId="3" fillId="0" borderId="0" xfId="185" applyFont="1" applyFill="1" applyAlignment="1">
      <alignment horizontal="left"/>
      <protection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3" fontId="8" fillId="0" borderId="42" xfId="187" applyNumberFormat="1" applyFont="1" applyFill="1" applyBorder="1" applyAlignment="1">
      <alignment vertical="center"/>
      <protection/>
    </xf>
    <xf numFmtId="3" fontId="3" fillId="0" borderId="24" xfId="187" applyNumberFormat="1" applyFont="1" applyFill="1" applyBorder="1" applyAlignment="1">
      <alignment vertical="center"/>
      <protection/>
    </xf>
    <xf numFmtId="3" fontId="8" fillId="0" borderId="40" xfId="186" applyNumberFormat="1" applyFont="1" applyFill="1" applyBorder="1" applyAlignment="1">
      <alignment vertical="center"/>
      <protection/>
    </xf>
    <xf numFmtId="0" fontId="9" fillId="0" borderId="0" xfId="183" applyFont="1" applyFill="1" applyAlignment="1">
      <alignment horizontal="right" vertical="center"/>
      <protection/>
    </xf>
    <xf numFmtId="1" fontId="3" fillId="0" borderId="43" xfId="187" applyNumberFormat="1" applyFont="1" applyFill="1" applyBorder="1" applyAlignment="1">
      <alignment horizontal="center" vertical="center"/>
      <protection/>
    </xf>
    <xf numFmtId="0" fontId="3" fillId="0" borderId="44" xfId="187" applyFont="1" applyFill="1" applyBorder="1" applyAlignment="1">
      <alignment horizontal="center" vertical="center"/>
      <protection/>
    </xf>
    <xf numFmtId="0" fontId="3" fillId="0" borderId="45" xfId="187" applyFont="1" applyFill="1" applyBorder="1" applyAlignment="1">
      <alignment horizontal="center" vertical="center"/>
      <protection/>
    </xf>
    <xf numFmtId="0" fontId="5" fillId="0" borderId="46" xfId="187" applyFont="1" applyFill="1" applyBorder="1" applyAlignment="1">
      <alignment vertical="center"/>
      <protection/>
    </xf>
    <xf numFmtId="3" fontId="8" fillId="0" borderId="47" xfId="187" applyNumberFormat="1" applyFont="1" applyFill="1" applyBorder="1" applyAlignment="1">
      <alignment vertical="center"/>
      <protection/>
    </xf>
    <xf numFmtId="0" fontId="9" fillId="0" borderId="48" xfId="187" applyFont="1" applyFill="1" applyBorder="1" applyAlignment="1">
      <alignment vertical="center"/>
      <protection/>
    </xf>
    <xf numFmtId="3" fontId="3" fillId="0" borderId="49" xfId="187" applyNumberFormat="1" applyFont="1" applyFill="1" applyBorder="1" applyAlignment="1">
      <alignment vertical="center"/>
      <protection/>
    </xf>
    <xf numFmtId="3" fontId="3" fillId="0" borderId="49" xfId="187" applyNumberFormat="1" applyFont="1" applyFill="1" applyBorder="1" applyAlignment="1">
      <alignment vertical="center"/>
      <protection/>
    </xf>
    <xf numFmtId="0" fontId="5" fillId="0" borderId="48" xfId="187" applyFont="1" applyFill="1" applyBorder="1" applyAlignment="1">
      <alignment vertical="center" wrapText="1"/>
      <protection/>
    </xf>
    <xf numFmtId="3" fontId="8" fillId="0" borderId="49" xfId="187" applyNumberFormat="1" applyFont="1" applyFill="1" applyBorder="1" applyAlignment="1">
      <alignment vertical="center"/>
      <protection/>
    </xf>
    <xf numFmtId="0" fontId="9" fillId="0" borderId="48" xfId="187" applyFont="1" applyFill="1" applyBorder="1" applyAlignment="1">
      <alignment vertical="center" wrapText="1"/>
      <protection/>
    </xf>
    <xf numFmtId="0" fontId="5" fillId="0" borderId="48" xfId="187" applyFont="1" applyFill="1" applyBorder="1" applyAlignment="1">
      <alignment vertical="center"/>
      <protection/>
    </xf>
    <xf numFmtId="0" fontId="5" fillId="0" borderId="50" xfId="187" applyFont="1" applyFill="1" applyBorder="1" applyAlignment="1">
      <alignment horizontal="right" vertical="center"/>
      <protection/>
    </xf>
    <xf numFmtId="3" fontId="8" fillId="0" borderId="51" xfId="187" applyNumberFormat="1" applyFont="1" applyFill="1" applyBorder="1" applyAlignment="1">
      <alignment vertical="center"/>
      <protection/>
    </xf>
    <xf numFmtId="0" fontId="5" fillId="0" borderId="30" xfId="187" applyFont="1" applyFill="1" applyBorder="1" applyAlignment="1">
      <alignment horizontal="right" vertical="center"/>
      <protection/>
    </xf>
    <xf numFmtId="3" fontId="8" fillId="0" borderId="52" xfId="187" applyNumberFormat="1" applyFont="1" applyFill="1" applyBorder="1" applyAlignment="1">
      <alignment vertical="center"/>
      <protection/>
    </xf>
    <xf numFmtId="3" fontId="8" fillId="0" borderId="53" xfId="187" applyNumberFormat="1" applyFont="1" applyFill="1" applyBorder="1" applyAlignment="1">
      <alignment vertical="center"/>
      <protection/>
    </xf>
    <xf numFmtId="3" fontId="8" fillId="0" borderId="54" xfId="187" applyNumberFormat="1" applyFont="1" applyFill="1" applyBorder="1" applyAlignment="1">
      <alignment vertical="center"/>
      <protection/>
    </xf>
    <xf numFmtId="3" fontId="8" fillId="0" borderId="31" xfId="187" applyNumberFormat="1" applyFont="1" applyFill="1" applyBorder="1" applyAlignment="1">
      <alignment vertical="center"/>
      <protection/>
    </xf>
    <xf numFmtId="3" fontId="8" fillId="0" borderId="32" xfId="187" applyNumberFormat="1" applyFont="1" applyFill="1" applyBorder="1" applyAlignment="1">
      <alignment vertical="center"/>
      <protection/>
    </xf>
    <xf numFmtId="3" fontId="8" fillId="0" borderId="30" xfId="187" applyNumberFormat="1" applyFont="1" applyFill="1" applyBorder="1" applyAlignment="1">
      <alignment vertical="center"/>
      <protection/>
    </xf>
    <xf numFmtId="3" fontId="3" fillId="0" borderId="38" xfId="187" applyNumberFormat="1" applyFont="1" applyFill="1" applyBorder="1" applyAlignment="1">
      <alignment vertical="center"/>
      <protection/>
    </xf>
    <xf numFmtId="3" fontId="3" fillId="0" borderId="37" xfId="187" applyNumberFormat="1" applyFont="1" applyFill="1" applyBorder="1" applyAlignment="1">
      <alignment vertical="center"/>
      <protection/>
    </xf>
    <xf numFmtId="0" fontId="3" fillId="0" borderId="0" xfId="0" applyFont="1" applyBorder="1" applyAlignment="1">
      <alignment/>
    </xf>
    <xf numFmtId="0" fontId="9" fillId="0" borderId="0" xfId="0" applyFont="1" applyFill="1" applyAlignment="1">
      <alignment horizontal="right" vertical="center"/>
    </xf>
    <xf numFmtId="0" fontId="9" fillId="0" borderId="0" xfId="148" applyFont="1" applyFill="1" applyAlignment="1">
      <alignment horizontal="left" vertical="center" wrapText="1"/>
      <protection/>
    </xf>
    <xf numFmtId="0" fontId="9" fillId="0" borderId="0" xfId="188" applyFont="1" applyFill="1" applyAlignment="1">
      <alignment horizontal="left" vertical="center"/>
      <protection/>
    </xf>
    <xf numFmtId="0" fontId="9" fillId="0" borderId="0" xfId="188" applyFont="1" applyFill="1" applyAlignment="1">
      <alignment horizontal="left" vertical="center" wrapText="1"/>
      <protection/>
    </xf>
    <xf numFmtId="0" fontId="3" fillId="0" borderId="0" xfId="187" applyFont="1" applyFill="1" applyAlignment="1">
      <alignment horizontal="left" vertical="center"/>
      <protection/>
    </xf>
    <xf numFmtId="0" fontId="9" fillId="0" borderId="0" xfId="183" applyFont="1" applyFill="1" applyAlignment="1">
      <alignment horizontal="left" vertical="center"/>
      <protection/>
    </xf>
    <xf numFmtId="0" fontId="3" fillId="0" borderId="5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3" fillId="0" borderId="56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5" fillId="0" borderId="0" xfId="184" applyNumberFormat="1" applyFont="1" applyFill="1" applyBorder="1" applyAlignment="1">
      <alignment horizontal="center" wrapText="1"/>
      <protection/>
    </xf>
    <xf numFmtId="0" fontId="3" fillId="0" borderId="0" xfId="184" applyFont="1" applyFill="1" applyAlignment="1">
      <alignment horizontal="center" vertical="top"/>
      <protection/>
    </xf>
    <xf numFmtId="0" fontId="9" fillId="0" borderId="0" xfId="0" applyFont="1" applyFill="1" applyBorder="1" applyAlignment="1">
      <alignment horizontal="center"/>
    </xf>
    <xf numFmtId="14" fontId="3" fillId="0" borderId="30" xfId="0" applyNumberFormat="1" applyFont="1" applyFill="1" applyBorder="1" applyAlignment="1">
      <alignment horizontal="center" vertical="center"/>
    </xf>
    <xf numFmtId="14" fontId="3" fillId="0" borderId="57" xfId="0" applyNumberFormat="1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3" fillId="0" borderId="30" xfId="187" applyFont="1" applyFill="1" applyBorder="1" applyAlignment="1">
      <alignment horizontal="center" vertical="center" wrapText="1"/>
      <protection/>
    </xf>
    <xf numFmtId="0" fontId="3" fillId="0" borderId="57" xfId="187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left" wrapText="1"/>
    </xf>
  </cellXfs>
  <cellStyles count="338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2" xfId="73"/>
    <cellStyle name="Accent1 3" xfId="74"/>
    <cellStyle name="Accent1 4" xfId="75"/>
    <cellStyle name="Accent2" xfId="76"/>
    <cellStyle name="Accent2 - 20%" xfId="77"/>
    <cellStyle name="Accent2 - 40%" xfId="78"/>
    <cellStyle name="Accent2 - 60%" xfId="79"/>
    <cellStyle name="Accent2 2" xfId="80"/>
    <cellStyle name="Accent2 3" xfId="81"/>
    <cellStyle name="Accent2 4" xfId="82"/>
    <cellStyle name="Accent3" xfId="83"/>
    <cellStyle name="Accent3 - 20%" xfId="84"/>
    <cellStyle name="Accent3 - 40%" xfId="85"/>
    <cellStyle name="Accent3 - 60%" xfId="86"/>
    <cellStyle name="Accent3 2" xfId="87"/>
    <cellStyle name="Accent3 3" xfId="88"/>
    <cellStyle name="Accent3 4" xfId="89"/>
    <cellStyle name="Accent4" xfId="90"/>
    <cellStyle name="Accent4 - 20%" xfId="91"/>
    <cellStyle name="Accent4 - 40%" xfId="92"/>
    <cellStyle name="Accent4 - 60%" xfId="93"/>
    <cellStyle name="Accent4 2" xfId="94"/>
    <cellStyle name="Accent4 3" xfId="95"/>
    <cellStyle name="Accent4 4" xfId="96"/>
    <cellStyle name="Accent5" xfId="97"/>
    <cellStyle name="Accent5 - 20%" xfId="98"/>
    <cellStyle name="Accent5 - 40%" xfId="99"/>
    <cellStyle name="Accent5 - 60%" xfId="100"/>
    <cellStyle name="Accent5 2" xfId="101"/>
    <cellStyle name="Accent5 3" xfId="102"/>
    <cellStyle name="Accent5 4" xfId="103"/>
    <cellStyle name="Accent6" xfId="104"/>
    <cellStyle name="Accent6 - 20%" xfId="105"/>
    <cellStyle name="Accent6 - 40%" xfId="106"/>
    <cellStyle name="Accent6 - 60%" xfId="107"/>
    <cellStyle name="Accent6 2" xfId="108"/>
    <cellStyle name="Accent6 3" xfId="109"/>
    <cellStyle name="Accent6 4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Currency 2" xfId="121"/>
    <cellStyle name="Emphasis 1" xfId="122"/>
    <cellStyle name="Emphasis 2" xfId="123"/>
    <cellStyle name="Emphasis 3" xfId="124"/>
    <cellStyle name="Explanatory Text" xfId="125"/>
    <cellStyle name="Explanatory Text 2" xfId="126"/>
    <cellStyle name="Explanatory Text 3" xfId="127"/>
    <cellStyle name="Good" xfId="128"/>
    <cellStyle name="Good 2" xfId="129"/>
    <cellStyle name="Heading 1" xfId="130"/>
    <cellStyle name="Heading 1 2" xfId="131"/>
    <cellStyle name="Heading 2" xfId="132"/>
    <cellStyle name="Heading 2 2" xfId="133"/>
    <cellStyle name="Heading 3" xfId="134"/>
    <cellStyle name="Heading 3 2" xfId="135"/>
    <cellStyle name="Heading 4" xfId="136"/>
    <cellStyle name="Heading 4 2" xfId="137"/>
    <cellStyle name="Hyperlink" xfId="138"/>
    <cellStyle name="Hyperlink 2" xfId="139"/>
    <cellStyle name="Input" xfId="140"/>
    <cellStyle name="Input 2" xfId="141"/>
    <cellStyle name="Linked Cell" xfId="142"/>
    <cellStyle name="Linked Cell 2" xfId="143"/>
    <cellStyle name="Neutral" xfId="144"/>
    <cellStyle name="Neutral 2" xfId="145"/>
    <cellStyle name="Normal 10" xfId="146"/>
    <cellStyle name="Normal 10 2" xfId="147"/>
    <cellStyle name="Normal 10 3" xfId="148"/>
    <cellStyle name="Normal 11" xfId="149"/>
    <cellStyle name="Normal 11 2" xfId="150"/>
    <cellStyle name="Normal 12" xfId="151"/>
    <cellStyle name="Normal 12 2" xfId="152"/>
    <cellStyle name="Normal 13" xfId="153"/>
    <cellStyle name="Normal 13 2" xfId="154"/>
    <cellStyle name="Normal 14" xfId="155"/>
    <cellStyle name="Normal 14 2" xfId="156"/>
    <cellStyle name="Normal 15" xfId="157"/>
    <cellStyle name="Normal 15 2" xfId="158"/>
    <cellStyle name="Normal 16" xfId="159"/>
    <cellStyle name="Normal 16 2" xfId="160"/>
    <cellStyle name="Normal 18" xfId="161"/>
    <cellStyle name="Normal 2" xfId="162"/>
    <cellStyle name="Normal 2 2" xfId="163"/>
    <cellStyle name="Normal 2 3" xfId="164"/>
    <cellStyle name="Normal 2 3 2" xfId="165"/>
    <cellStyle name="Normal 20" xfId="166"/>
    <cellStyle name="Normal 20 2" xfId="167"/>
    <cellStyle name="Normal 21" xfId="168"/>
    <cellStyle name="Normal 21 2" xfId="169"/>
    <cellStyle name="Normal 3" xfId="170"/>
    <cellStyle name="Normal 3 2" xfId="171"/>
    <cellStyle name="Normal 4" xfId="172"/>
    <cellStyle name="Normal 4 2" xfId="173"/>
    <cellStyle name="Normal 5" xfId="174"/>
    <cellStyle name="Normal 5 2" xfId="175"/>
    <cellStyle name="Normal 6" xfId="176"/>
    <cellStyle name="Normal 6 2" xfId="177"/>
    <cellStyle name="Normal 7" xfId="178"/>
    <cellStyle name="Normal 8" xfId="179"/>
    <cellStyle name="Normal 8 2" xfId="180"/>
    <cellStyle name="Normal 9" xfId="181"/>
    <cellStyle name="Normal 9 2" xfId="182"/>
    <cellStyle name="Normal_10_punkts" xfId="183"/>
    <cellStyle name="Normal_2.17_Valsts_budzeta_izpilde 2" xfId="184"/>
    <cellStyle name="Normal_2009_2.piel_valsts parads_men_WORK 2" xfId="185"/>
    <cellStyle name="Normal_2010_2.piel_valsts parads_men_WORK 2" xfId="186"/>
    <cellStyle name="Normal_2010_2.piel_valsts parads_men_WORK 2 2" xfId="187"/>
    <cellStyle name="Normal_2010_3.piel_arejais parads_men_WORK 2" xfId="188"/>
    <cellStyle name="Normal_2010_4.piel_galvojumi_men_WORK" xfId="189"/>
    <cellStyle name="Note" xfId="190"/>
    <cellStyle name="Note 2" xfId="191"/>
    <cellStyle name="Output" xfId="192"/>
    <cellStyle name="Output 2" xfId="193"/>
    <cellStyle name="Parastais_FMLikp01_p05_221205_pap_afp_makp" xfId="194"/>
    <cellStyle name="Percent" xfId="195"/>
    <cellStyle name="Percent 2" xfId="196"/>
    <cellStyle name="SAPBEXaggData" xfId="197"/>
    <cellStyle name="SAPBEXaggData 2" xfId="198"/>
    <cellStyle name="SAPBEXaggData 3" xfId="199"/>
    <cellStyle name="SAPBEXaggData 4" xfId="200"/>
    <cellStyle name="SAPBEXaggData_Augusts" xfId="201"/>
    <cellStyle name="SAPBEXaggDataEmph" xfId="202"/>
    <cellStyle name="SAPBEXaggDataEmph 2" xfId="203"/>
    <cellStyle name="SAPBEXaggDataEmph 3" xfId="204"/>
    <cellStyle name="SAPBEXaggDataEmph 4" xfId="205"/>
    <cellStyle name="SAPBEXaggItem" xfId="206"/>
    <cellStyle name="SAPBEXaggItem 2" xfId="207"/>
    <cellStyle name="SAPBEXaggItem 3" xfId="208"/>
    <cellStyle name="SAPBEXaggItem 4" xfId="209"/>
    <cellStyle name="SAPBEXaggItem_Augusts" xfId="210"/>
    <cellStyle name="SAPBEXaggItemX" xfId="211"/>
    <cellStyle name="SAPBEXaggItemX 2" xfId="212"/>
    <cellStyle name="SAPBEXaggItemX 3" xfId="213"/>
    <cellStyle name="SAPBEXchaText" xfId="214"/>
    <cellStyle name="SAPBEXchaText 2" xfId="215"/>
    <cellStyle name="SAPBEXchaText 3" xfId="216"/>
    <cellStyle name="SAPBEXchaText 4" xfId="217"/>
    <cellStyle name="SAPBEXchaText_Augusts" xfId="218"/>
    <cellStyle name="SAPBEXexcBad7" xfId="219"/>
    <cellStyle name="SAPBEXexcBad7 2" xfId="220"/>
    <cellStyle name="SAPBEXexcBad7 3" xfId="221"/>
    <cellStyle name="SAPBEXexcBad8" xfId="222"/>
    <cellStyle name="SAPBEXexcBad8 2" xfId="223"/>
    <cellStyle name="SAPBEXexcBad8 3" xfId="224"/>
    <cellStyle name="SAPBEXexcBad9" xfId="225"/>
    <cellStyle name="SAPBEXexcBad9 2" xfId="226"/>
    <cellStyle name="SAPBEXexcBad9 3" xfId="227"/>
    <cellStyle name="SAPBEXexcCritical4" xfId="228"/>
    <cellStyle name="SAPBEXexcCritical4 2" xfId="229"/>
    <cellStyle name="SAPBEXexcCritical4 3" xfId="230"/>
    <cellStyle name="SAPBEXexcCritical5" xfId="231"/>
    <cellStyle name="SAPBEXexcCritical5 2" xfId="232"/>
    <cellStyle name="SAPBEXexcCritical5 3" xfId="233"/>
    <cellStyle name="SAPBEXexcCritical6" xfId="234"/>
    <cellStyle name="SAPBEXexcCritical6 2" xfId="235"/>
    <cellStyle name="SAPBEXexcCritical6 3" xfId="236"/>
    <cellStyle name="SAPBEXexcGood1" xfId="237"/>
    <cellStyle name="SAPBEXexcGood1 2" xfId="238"/>
    <cellStyle name="SAPBEXexcGood1 3" xfId="239"/>
    <cellStyle name="SAPBEXexcGood2" xfId="240"/>
    <cellStyle name="SAPBEXexcGood2 2" xfId="241"/>
    <cellStyle name="SAPBEXexcGood2 3" xfId="242"/>
    <cellStyle name="SAPBEXexcGood3" xfId="243"/>
    <cellStyle name="SAPBEXexcGood3 2" xfId="244"/>
    <cellStyle name="SAPBEXexcGood3 3" xfId="245"/>
    <cellStyle name="SAPBEXfilterDrill" xfId="246"/>
    <cellStyle name="SAPBEXfilterDrill 2" xfId="247"/>
    <cellStyle name="SAPBEXfilterDrill 3" xfId="248"/>
    <cellStyle name="SAPBEXfilterItem" xfId="249"/>
    <cellStyle name="SAPBEXfilterItem 2" xfId="250"/>
    <cellStyle name="SAPBEXfilterItem 3" xfId="251"/>
    <cellStyle name="SAPBEXfilterItem_Augusts" xfId="252"/>
    <cellStyle name="SAPBEXfilterText" xfId="253"/>
    <cellStyle name="SAPBEXfilterText 2" xfId="254"/>
    <cellStyle name="SAPBEXfilterText 3" xfId="255"/>
    <cellStyle name="SAPBEXfilterText 4" xfId="256"/>
    <cellStyle name="SAPBEXformats" xfId="257"/>
    <cellStyle name="SAPBEXformats 2" xfId="258"/>
    <cellStyle name="SAPBEXformats 3" xfId="259"/>
    <cellStyle name="SAPBEXheaderItem" xfId="260"/>
    <cellStyle name="SAPBEXheaderItem 2" xfId="261"/>
    <cellStyle name="SAPBEXheaderItem 3" xfId="262"/>
    <cellStyle name="SAPBEXheaderText" xfId="263"/>
    <cellStyle name="SAPBEXheaderText 2" xfId="264"/>
    <cellStyle name="SAPBEXheaderText 3" xfId="265"/>
    <cellStyle name="SAPBEXheaderText 4" xfId="266"/>
    <cellStyle name="SAPBEXHLevel0" xfId="267"/>
    <cellStyle name="SAPBEXHLevel0 2" xfId="268"/>
    <cellStyle name="SAPBEXHLevel0 3" xfId="269"/>
    <cellStyle name="SAPBEXHLevel0 4" xfId="270"/>
    <cellStyle name="SAPBEXHLevel0_Augusts" xfId="271"/>
    <cellStyle name="SAPBEXHLevel0X" xfId="272"/>
    <cellStyle name="SAPBEXHLevel0X 2" xfId="273"/>
    <cellStyle name="SAPBEXHLevel0X 3" xfId="274"/>
    <cellStyle name="SAPBEXHLevel1" xfId="275"/>
    <cellStyle name="SAPBEXHLevel1 2" xfId="276"/>
    <cellStyle name="SAPBEXHLevel1 3" xfId="277"/>
    <cellStyle name="SAPBEXHLevel1 4" xfId="278"/>
    <cellStyle name="SAPBEXHLevel1_Augusts" xfId="279"/>
    <cellStyle name="SAPBEXHLevel1X" xfId="280"/>
    <cellStyle name="SAPBEXHLevel1X 2" xfId="281"/>
    <cellStyle name="SAPBEXHLevel1X 3" xfId="282"/>
    <cellStyle name="SAPBEXHLevel2" xfId="283"/>
    <cellStyle name="SAPBEXHLevel2 2" xfId="284"/>
    <cellStyle name="SAPBEXHLevel2 3" xfId="285"/>
    <cellStyle name="SAPBEXHLevel2 4" xfId="286"/>
    <cellStyle name="SAPBEXHLevel2 4 2" xfId="287"/>
    <cellStyle name="SAPBEXHLevel2_Augusts" xfId="288"/>
    <cellStyle name="SAPBEXHLevel2X" xfId="289"/>
    <cellStyle name="SAPBEXHLevel2X 2" xfId="290"/>
    <cellStyle name="SAPBEXHLevel2X 3" xfId="291"/>
    <cellStyle name="SAPBEXHLevel3" xfId="292"/>
    <cellStyle name="SAPBEXHLevel3 2" xfId="293"/>
    <cellStyle name="SAPBEXHLevel3 3" xfId="294"/>
    <cellStyle name="SAPBEXHLevel3 4" xfId="295"/>
    <cellStyle name="SAPBEXHLevel3 4 2" xfId="296"/>
    <cellStyle name="SAPBEXHLevel3_Augusts" xfId="297"/>
    <cellStyle name="SAPBEXHLevel3X" xfId="298"/>
    <cellStyle name="SAPBEXHLevel3X 2" xfId="299"/>
    <cellStyle name="SAPBEXHLevel3X 3" xfId="300"/>
    <cellStyle name="SAPBEXinputData" xfId="301"/>
    <cellStyle name="SAPBEXinputData 2" xfId="302"/>
    <cellStyle name="SAPBEXinputData 3" xfId="303"/>
    <cellStyle name="SAPBEXItemHeader" xfId="304"/>
    <cellStyle name="SAPBEXresData" xfId="305"/>
    <cellStyle name="SAPBEXresData 2" xfId="306"/>
    <cellStyle name="SAPBEXresData 3" xfId="307"/>
    <cellStyle name="SAPBEXresDataEmph" xfId="308"/>
    <cellStyle name="SAPBEXresDataEmph 2" xfId="309"/>
    <cellStyle name="SAPBEXresDataEmph 3" xfId="310"/>
    <cellStyle name="SAPBEXresDataEmph 4" xfId="311"/>
    <cellStyle name="SAPBEXresItem" xfId="312"/>
    <cellStyle name="SAPBEXresItem 2" xfId="313"/>
    <cellStyle name="SAPBEXresItem 3" xfId="314"/>
    <cellStyle name="SAPBEXresItemX" xfId="315"/>
    <cellStyle name="SAPBEXresItemX 2" xfId="316"/>
    <cellStyle name="SAPBEXresItemX 3" xfId="317"/>
    <cellStyle name="SAPBEXstdData" xfId="318"/>
    <cellStyle name="SAPBEXstdData 2" xfId="319"/>
    <cellStyle name="SAPBEXstdData 2 2" xfId="320"/>
    <cellStyle name="SAPBEXstdData 3" xfId="321"/>
    <cellStyle name="SAPBEXstdData_Augusts" xfId="322"/>
    <cellStyle name="SAPBEXstdDataEmph" xfId="323"/>
    <cellStyle name="SAPBEXstdDataEmph 2" xfId="324"/>
    <cellStyle name="SAPBEXstdDataEmph 3" xfId="325"/>
    <cellStyle name="SAPBEXstdItem" xfId="326"/>
    <cellStyle name="SAPBEXstdItem 2" xfId="327"/>
    <cellStyle name="SAPBEXstdItem 3" xfId="328"/>
    <cellStyle name="SAPBEXstdItem 4" xfId="329"/>
    <cellStyle name="SAPBEXstdItem_Augusts" xfId="330"/>
    <cellStyle name="SAPBEXstdItemX" xfId="331"/>
    <cellStyle name="SAPBEXstdItemX 2" xfId="332"/>
    <cellStyle name="SAPBEXstdItemX 3" xfId="333"/>
    <cellStyle name="SAPBEXtitle" xfId="334"/>
    <cellStyle name="SAPBEXtitle 2" xfId="335"/>
    <cellStyle name="SAPBEXtitle 3" xfId="336"/>
    <cellStyle name="SAPBEXunassignedItem" xfId="337"/>
    <cellStyle name="SAPBEXundefined" xfId="338"/>
    <cellStyle name="SAPBEXundefined 2" xfId="339"/>
    <cellStyle name="SAPBEXundefined 3" xfId="340"/>
    <cellStyle name="SAPBEXundefined_Augusts" xfId="341"/>
    <cellStyle name="Sheet Title" xfId="342"/>
    <cellStyle name="Style 1" xfId="343"/>
    <cellStyle name="Title" xfId="344"/>
    <cellStyle name="Title 2" xfId="345"/>
    <cellStyle name="Title 3" xfId="346"/>
    <cellStyle name="Total" xfId="347"/>
    <cellStyle name="Total 2" xfId="348"/>
    <cellStyle name="V?st." xfId="349"/>
    <cellStyle name="Warning Text" xfId="350"/>
    <cellStyle name="Warning Text 2" xfId="3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733425</xdr:colOff>
      <xdr:row>0</xdr:row>
      <xdr:rowOff>19050</xdr:rowOff>
    </xdr:from>
    <xdr:to>
      <xdr:col>4</xdr:col>
      <xdr:colOff>0</xdr:colOff>
      <xdr:row>0</xdr:row>
      <xdr:rowOff>314325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9050"/>
          <a:ext cx="1219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733425</xdr:colOff>
      <xdr:row>0</xdr:row>
      <xdr:rowOff>19050</xdr:rowOff>
    </xdr:from>
    <xdr:to>
      <xdr:col>4</xdr:col>
      <xdr:colOff>0</xdr:colOff>
      <xdr:row>0</xdr:row>
      <xdr:rowOff>314325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9050"/>
          <a:ext cx="1219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733425</xdr:colOff>
      <xdr:row>0</xdr:row>
      <xdr:rowOff>19050</xdr:rowOff>
    </xdr:from>
    <xdr:to>
      <xdr:col>4</xdr:col>
      <xdr:colOff>0</xdr:colOff>
      <xdr:row>0</xdr:row>
      <xdr:rowOff>314325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9050"/>
          <a:ext cx="1219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733425</xdr:colOff>
      <xdr:row>0</xdr:row>
      <xdr:rowOff>19050</xdr:rowOff>
    </xdr:from>
    <xdr:to>
      <xdr:col>4</xdr:col>
      <xdr:colOff>0</xdr:colOff>
      <xdr:row>0</xdr:row>
      <xdr:rowOff>314325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9050"/>
          <a:ext cx="1219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733425</xdr:colOff>
      <xdr:row>0</xdr:row>
      <xdr:rowOff>19050</xdr:rowOff>
    </xdr:from>
    <xdr:to>
      <xdr:col>4</xdr:col>
      <xdr:colOff>0</xdr:colOff>
      <xdr:row>0</xdr:row>
      <xdr:rowOff>314325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9050"/>
          <a:ext cx="1219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nda.Sulca@kase.gov.l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Irina.Trence@kase.gov.lv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rina.Trence@kase.gov.lv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Irina.Trence@kase.gov.lv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anda.Sulca@kase.gov.lv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anda.Sulca@kase.gov.lv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anda.Sulca@kase.gov.lv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Zanda.Sulca@kase.gov.lv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rina.Trence@kase.gov.lv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rina.Trence@kase.gov.lv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rina.Trence@kase.gov.lv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Irina.Trence@kase.gov.l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="90" zoomScaleNormal="90" zoomScaleSheetLayoutView="110" zoomScalePageLayoutView="0" workbookViewId="0" topLeftCell="A1">
      <selection activeCell="C13" sqref="C13"/>
    </sheetView>
  </sheetViews>
  <sheetFormatPr defaultColWidth="9.140625" defaultRowHeight="12.75"/>
  <cols>
    <col min="1" max="1" width="44.57421875" style="1" customWidth="1"/>
    <col min="2" max="3" width="16.00390625" style="1" customWidth="1"/>
    <col min="4" max="4" width="13.28125" style="1" customWidth="1"/>
    <col min="5" max="6" width="16.00390625" style="1" customWidth="1"/>
    <col min="7" max="7" width="11.7109375" style="1" customWidth="1"/>
    <col min="8" max="8" width="12.28125" style="1" customWidth="1"/>
    <col min="9" max="9" width="12.00390625" style="1" customWidth="1"/>
  </cols>
  <sheetData>
    <row r="1" spans="1:9" ht="25.5" customHeight="1">
      <c r="A1" s="108"/>
      <c r="B1" s="108"/>
      <c r="C1" s="108"/>
      <c r="D1" s="108"/>
      <c r="E1" s="108"/>
      <c r="F1" s="108"/>
      <c r="G1" s="108"/>
      <c r="H1" s="108"/>
      <c r="I1" s="108"/>
    </row>
    <row r="2" spans="1:9" ht="12.75">
      <c r="A2" s="109" t="s">
        <v>0</v>
      </c>
      <c r="B2" s="109"/>
      <c r="C2" s="109"/>
      <c r="D2" s="109"/>
      <c r="E2" s="109"/>
      <c r="F2" s="109"/>
      <c r="G2" s="109"/>
      <c r="H2" s="109"/>
      <c r="I2" s="109"/>
    </row>
    <row r="3" spans="1:9" ht="15.75">
      <c r="A3" s="110" t="s">
        <v>1</v>
      </c>
      <c r="B3" s="110"/>
      <c r="C3" s="110"/>
      <c r="D3" s="110"/>
      <c r="E3" s="110"/>
      <c r="F3" s="110"/>
      <c r="G3" s="110"/>
      <c r="H3" s="110"/>
      <c r="I3" s="110"/>
    </row>
    <row r="4" spans="1:9" ht="12.75">
      <c r="A4" s="111" t="s">
        <v>2</v>
      </c>
      <c r="B4" s="111"/>
      <c r="C4" s="111"/>
      <c r="D4" s="111"/>
      <c r="E4" s="111"/>
      <c r="F4" s="111"/>
      <c r="G4" s="111"/>
      <c r="H4" s="111"/>
      <c r="I4" s="111"/>
    </row>
    <row r="5" spans="1:9" ht="12.75">
      <c r="A5" s="8" t="s">
        <v>3</v>
      </c>
      <c r="B5" s="9"/>
      <c r="C5" s="9"/>
      <c r="D5" s="9"/>
      <c r="E5" s="9"/>
      <c r="F5" s="9"/>
      <c r="G5" s="10"/>
      <c r="H5" s="11"/>
      <c r="I5" s="12" t="s">
        <v>38</v>
      </c>
    </row>
    <row r="6" spans="1:9" ht="15.75">
      <c r="A6" s="112" t="s">
        <v>4</v>
      </c>
      <c r="B6" s="112"/>
      <c r="C6" s="112"/>
      <c r="D6" s="112"/>
      <c r="E6" s="112"/>
      <c r="F6" s="112"/>
      <c r="G6" s="112"/>
      <c r="H6" s="112"/>
      <c r="I6" s="112"/>
    </row>
    <row r="7" spans="1:9" ht="18.75">
      <c r="A7" s="107" t="s">
        <v>5</v>
      </c>
      <c r="B7" s="107"/>
      <c r="C7" s="107"/>
      <c r="D7" s="107"/>
      <c r="E7" s="107"/>
      <c r="F7" s="107"/>
      <c r="G7" s="107"/>
      <c r="H7" s="107"/>
      <c r="I7" s="107"/>
    </row>
    <row r="8" spans="1:9" ht="15.75">
      <c r="A8" s="112" t="s">
        <v>33</v>
      </c>
      <c r="B8" s="112"/>
      <c r="C8" s="112"/>
      <c r="D8" s="112"/>
      <c r="E8" s="112"/>
      <c r="F8" s="112"/>
      <c r="G8" s="112"/>
      <c r="H8" s="112"/>
      <c r="I8" s="112"/>
    </row>
    <row r="9" spans="1:9" ht="13.5" thickBot="1">
      <c r="A9" s="2"/>
      <c r="B9" s="2"/>
      <c r="C9" s="2"/>
      <c r="D9" s="2"/>
      <c r="E9" s="2"/>
      <c r="F9" s="2"/>
      <c r="G9" s="2"/>
      <c r="H9" s="2"/>
      <c r="I9" s="3" t="s">
        <v>6</v>
      </c>
    </row>
    <row r="10" spans="1:9" ht="12.75">
      <c r="A10" s="113" t="s">
        <v>39</v>
      </c>
      <c r="B10" s="115" t="s">
        <v>7</v>
      </c>
      <c r="C10" s="116"/>
      <c r="D10" s="117"/>
      <c r="E10" s="115" t="s">
        <v>8</v>
      </c>
      <c r="F10" s="116"/>
      <c r="G10" s="117"/>
      <c r="H10" s="118" t="s">
        <v>40</v>
      </c>
      <c r="I10" s="118" t="s">
        <v>9</v>
      </c>
    </row>
    <row r="11" spans="1:9" ht="51.75" thickBot="1">
      <c r="A11" s="114"/>
      <c r="B11" s="18" t="s">
        <v>10</v>
      </c>
      <c r="C11" s="15" t="s">
        <v>11</v>
      </c>
      <c r="D11" s="19" t="s">
        <v>12</v>
      </c>
      <c r="E11" s="18" t="s">
        <v>10</v>
      </c>
      <c r="F11" s="15" t="s">
        <v>11</v>
      </c>
      <c r="G11" s="19" t="s">
        <v>13</v>
      </c>
      <c r="H11" s="119"/>
      <c r="I11" s="119"/>
    </row>
    <row r="12" spans="1:9" ht="13.5" thickBot="1">
      <c r="A12" s="31">
        <v>1</v>
      </c>
      <c r="B12" s="32">
        <v>2</v>
      </c>
      <c r="C12" s="33">
        <v>3</v>
      </c>
      <c r="D12" s="34">
        <v>4</v>
      </c>
      <c r="E12" s="35">
        <v>5</v>
      </c>
      <c r="F12" s="33">
        <v>6</v>
      </c>
      <c r="G12" s="34">
        <v>7</v>
      </c>
      <c r="H12" s="36">
        <v>8</v>
      </c>
      <c r="I12" s="37">
        <v>9</v>
      </c>
    </row>
    <row r="13" spans="1:9" ht="15.75" customHeight="1">
      <c r="A13" s="44" t="s">
        <v>22</v>
      </c>
      <c r="B13" s="38">
        <v>308500.762</v>
      </c>
      <c r="C13" s="39">
        <v>324320.279</v>
      </c>
      <c r="D13" s="40">
        <v>15819.516999999993</v>
      </c>
      <c r="E13" s="38">
        <v>0</v>
      </c>
      <c r="F13" s="39">
        <v>0</v>
      </c>
      <c r="G13" s="40">
        <v>0</v>
      </c>
      <c r="H13" s="53">
        <v>80365</v>
      </c>
      <c r="I13" s="53">
        <v>243955.27899999998</v>
      </c>
    </row>
    <row r="14" spans="1:9" ht="15.75">
      <c r="A14" s="23" t="s">
        <v>24</v>
      </c>
      <c r="B14" s="20">
        <v>303356.485</v>
      </c>
      <c r="C14" s="14">
        <v>319175.002</v>
      </c>
      <c r="D14" s="41">
        <v>15818.516999999993</v>
      </c>
      <c r="E14" s="20">
        <v>0</v>
      </c>
      <c r="F14" s="14">
        <v>0</v>
      </c>
      <c r="G14" s="41">
        <v>0</v>
      </c>
      <c r="H14" s="16">
        <v>80365</v>
      </c>
      <c r="I14" s="55">
        <v>238810.00199999998</v>
      </c>
    </row>
    <row r="15" spans="1:9" ht="15.75">
      <c r="A15" s="23" t="s">
        <v>25</v>
      </c>
      <c r="B15" s="22">
        <v>5144.277</v>
      </c>
      <c r="C15" s="72">
        <v>5145.277</v>
      </c>
      <c r="D15" s="41">
        <v>1</v>
      </c>
      <c r="E15" s="22">
        <v>0</v>
      </c>
      <c r="F15" s="72">
        <v>0</v>
      </c>
      <c r="G15" s="41">
        <v>0</v>
      </c>
      <c r="H15" s="17">
        <v>0</v>
      </c>
      <c r="I15" s="55">
        <v>5145.277</v>
      </c>
    </row>
    <row r="16" spans="1:9" ht="31.5">
      <c r="A16" s="24" t="s">
        <v>16</v>
      </c>
      <c r="B16" s="21">
        <v>7808559.296</v>
      </c>
      <c r="C16" s="13">
        <v>7779695.714325494</v>
      </c>
      <c r="D16" s="41">
        <v>-28863.581674505956</v>
      </c>
      <c r="E16" s="21">
        <v>0</v>
      </c>
      <c r="F16" s="13">
        <v>0</v>
      </c>
      <c r="G16" s="41">
        <v>0</v>
      </c>
      <c r="H16" s="17">
        <v>0</v>
      </c>
      <c r="I16" s="17">
        <v>7779695.714325494</v>
      </c>
    </row>
    <row r="17" spans="1:9" ht="15.75">
      <c r="A17" s="23" t="s">
        <v>17</v>
      </c>
      <c r="B17" s="20">
        <v>0</v>
      </c>
      <c r="C17" s="14">
        <v>0</v>
      </c>
      <c r="D17" s="41">
        <v>0</v>
      </c>
      <c r="E17" s="20">
        <v>0</v>
      </c>
      <c r="F17" s="14">
        <v>0</v>
      </c>
      <c r="G17" s="41">
        <v>0</v>
      </c>
      <c r="H17" s="16">
        <v>0</v>
      </c>
      <c r="I17" s="55">
        <v>0</v>
      </c>
    </row>
    <row r="18" spans="1:9" ht="31.5">
      <c r="A18" s="25" t="s">
        <v>21</v>
      </c>
      <c r="B18" s="20">
        <v>7808559.296</v>
      </c>
      <c r="C18" s="14">
        <v>7779695.714325494</v>
      </c>
      <c r="D18" s="41">
        <v>-28863.581674505956</v>
      </c>
      <c r="E18" s="20">
        <v>0</v>
      </c>
      <c r="F18" s="14">
        <v>0</v>
      </c>
      <c r="G18" s="41">
        <v>0</v>
      </c>
      <c r="H18" s="16">
        <v>0</v>
      </c>
      <c r="I18" s="55">
        <v>7779695.714325494</v>
      </c>
    </row>
    <row r="19" spans="1:9" ht="15.75">
      <c r="A19" s="26" t="s">
        <v>18</v>
      </c>
      <c r="B19" s="21">
        <v>1585256.399</v>
      </c>
      <c r="C19" s="13">
        <v>1583254.7710000002</v>
      </c>
      <c r="D19" s="41">
        <v>-2001.6279999997932</v>
      </c>
      <c r="E19" s="21">
        <v>1076136.925</v>
      </c>
      <c r="F19" s="13">
        <v>1070507.7280000001</v>
      </c>
      <c r="G19" s="41">
        <v>-5629.196999999927</v>
      </c>
      <c r="H19" s="17">
        <v>927754.263</v>
      </c>
      <c r="I19" s="17">
        <v>1726008.2360000003</v>
      </c>
    </row>
    <row r="20" spans="1:9" ht="15.75">
      <c r="A20" s="23" t="s">
        <v>19</v>
      </c>
      <c r="B20" s="20">
        <v>0.112</v>
      </c>
      <c r="C20" s="14">
        <v>0.725</v>
      </c>
      <c r="D20" s="41">
        <v>0.613</v>
      </c>
      <c r="E20" s="20">
        <v>42.283</v>
      </c>
      <c r="F20" s="14">
        <v>41.901</v>
      </c>
      <c r="G20" s="41">
        <v>-0.3819999999999979</v>
      </c>
      <c r="H20" s="16">
        <v>40.51</v>
      </c>
      <c r="I20" s="55">
        <v>2.1160000000000068</v>
      </c>
    </row>
    <row r="21" spans="1:9" ht="15.75">
      <c r="A21" s="23" t="s">
        <v>20</v>
      </c>
      <c r="B21" s="20">
        <v>1585256.287</v>
      </c>
      <c r="C21" s="14">
        <v>1583254.046</v>
      </c>
      <c r="D21" s="41">
        <v>-2002.2409999999218</v>
      </c>
      <c r="E21" s="20">
        <v>1076094.642</v>
      </c>
      <c r="F21" s="14">
        <v>1070465.827</v>
      </c>
      <c r="G21" s="41">
        <v>-5628.814999999944</v>
      </c>
      <c r="H21" s="16">
        <v>927713.753</v>
      </c>
      <c r="I21" s="55">
        <v>1726006.12</v>
      </c>
    </row>
    <row r="22" spans="1:9" ht="16.5" thickBot="1">
      <c r="A22" s="45" t="s">
        <v>41</v>
      </c>
      <c r="B22" s="42">
        <v>9702316.457</v>
      </c>
      <c r="C22" s="43">
        <v>9687270.764325494</v>
      </c>
      <c r="D22" s="71">
        <v>-15045.692674506456</v>
      </c>
      <c r="E22" s="42">
        <v>1076136.925</v>
      </c>
      <c r="F22" s="43">
        <v>1070507.7280000001</v>
      </c>
      <c r="G22" s="71">
        <v>-5629.196999999927</v>
      </c>
      <c r="H22" s="54">
        <v>1008119.263</v>
      </c>
      <c r="I22" s="56">
        <v>9749659.229325494</v>
      </c>
    </row>
    <row r="23" spans="1:9" ht="15.75">
      <c r="A23" s="49" t="s">
        <v>27</v>
      </c>
      <c r="B23" s="46">
        <v>1404464.1</v>
      </c>
      <c r="C23" s="47">
        <v>1408574.81</v>
      </c>
      <c r="D23" s="40">
        <v>4110.709999999963</v>
      </c>
      <c r="E23" s="46">
        <v>980697.4680000001</v>
      </c>
      <c r="F23" s="47">
        <v>975068.2710000002</v>
      </c>
      <c r="G23" s="40">
        <v>-5629.196999999927</v>
      </c>
      <c r="H23" s="51">
        <v>1008119.263</v>
      </c>
      <c r="I23" s="51">
        <v>1375523.8180000002</v>
      </c>
    </row>
    <row r="24" spans="1:9" ht="16.5" thickBot="1">
      <c r="A24" s="50" t="s">
        <v>28</v>
      </c>
      <c r="B24" s="48">
        <v>8297852.357000001</v>
      </c>
      <c r="C24" s="73">
        <v>8278695.954325493</v>
      </c>
      <c r="D24" s="71">
        <v>-19156.40267450735</v>
      </c>
      <c r="E24" s="48">
        <v>95439.457</v>
      </c>
      <c r="F24" s="73">
        <v>95439.457</v>
      </c>
      <c r="G24" s="71">
        <v>0</v>
      </c>
      <c r="H24" s="52">
        <v>0</v>
      </c>
      <c r="I24" s="52">
        <v>8374135.411325494</v>
      </c>
    </row>
    <row r="25" spans="1:9" ht="66" customHeight="1">
      <c r="A25" s="27" t="s">
        <v>26</v>
      </c>
      <c r="B25" s="28">
        <v>-461547</v>
      </c>
      <c r="C25" s="29">
        <v>-441571.244</v>
      </c>
      <c r="D25" s="40">
        <v>19975.755999999994</v>
      </c>
      <c r="E25" s="28">
        <v>0</v>
      </c>
      <c r="F25" s="29">
        <v>0</v>
      </c>
      <c r="G25" s="40">
        <v>0</v>
      </c>
      <c r="H25" s="30">
        <v>0</v>
      </c>
      <c r="I25" s="30">
        <v>-441571.244</v>
      </c>
    </row>
    <row r="26" spans="1:9" ht="16.5" thickBot="1">
      <c r="A26" s="45" t="s">
        <v>23</v>
      </c>
      <c r="B26" s="42">
        <v>9240769.457</v>
      </c>
      <c r="C26" s="43">
        <v>9245699.520325493</v>
      </c>
      <c r="D26" s="71">
        <v>4930.063325492665</v>
      </c>
      <c r="E26" s="42">
        <v>1076136.925</v>
      </c>
      <c r="F26" s="43">
        <v>1070507.7280000001</v>
      </c>
      <c r="G26" s="71">
        <v>-5629.196999999927</v>
      </c>
      <c r="H26" s="54">
        <v>1008119.263</v>
      </c>
      <c r="I26" s="54">
        <v>9308087.985325493</v>
      </c>
    </row>
    <row r="27" spans="1:9" s="67" customFormat="1" ht="42" customHeight="1">
      <c r="A27" s="105" t="s">
        <v>34</v>
      </c>
      <c r="B27" s="106"/>
      <c r="C27" s="106"/>
      <c r="D27" s="106"/>
      <c r="E27" s="106"/>
      <c r="F27" s="106"/>
      <c r="G27" s="106"/>
      <c r="H27" s="105"/>
      <c r="I27" s="105"/>
    </row>
    <row r="28" spans="1:9" s="70" customFormat="1" ht="15.75" customHeight="1">
      <c r="A28" s="68" t="s">
        <v>35</v>
      </c>
      <c r="B28" s="69"/>
      <c r="C28" s="69"/>
      <c r="D28" s="69"/>
      <c r="E28" s="69"/>
      <c r="F28" s="69"/>
      <c r="G28" s="69"/>
      <c r="H28" s="69"/>
      <c r="I28" s="69"/>
    </row>
    <row r="29" spans="1:9" s="70" customFormat="1" ht="15.75" customHeight="1">
      <c r="A29" s="68" t="s">
        <v>36</v>
      </c>
      <c r="B29" s="69"/>
      <c r="C29" s="69"/>
      <c r="D29" s="69"/>
      <c r="E29" s="69"/>
      <c r="F29" s="69"/>
      <c r="G29" s="69"/>
      <c r="H29" s="69"/>
      <c r="I29" s="69"/>
    </row>
    <row r="30" spans="1:9" s="70" customFormat="1" ht="15.75" customHeight="1">
      <c r="A30" s="68" t="s">
        <v>37</v>
      </c>
      <c r="B30" s="69"/>
      <c r="C30" s="69"/>
      <c r="D30" s="69"/>
      <c r="E30" s="69"/>
      <c r="F30" s="69"/>
      <c r="G30" s="69"/>
      <c r="H30" s="69"/>
      <c r="I30" s="69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5.75">
      <c r="A33" s="57" t="s">
        <v>29</v>
      </c>
      <c r="B33" s="58"/>
      <c r="C33" s="58"/>
      <c r="D33" s="58"/>
      <c r="E33" s="59" t="s">
        <v>14</v>
      </c>
      <c r="F33" s="58"/>
      <c r="G33" s="60"/>
      <c r="H33" s="58"/>
      <c r="I33" s="61" t="s">
        <v>30</v>
      </c>
    </row>
    <row r="34" spans="1:9" ht="15.75">
      <c r="A34" s="62" t="s">
        <v>15</v>
      </c>
      <c r="B34" s="63"/>
      <c r="C34" s="63"/>
      <c r="D34" s="63"/>
      <c r="E34" s="63"/>
      <c r="F34" s="64"/>
      <c r="G34" s="63"/>
      <c r="H34" s="63"/>
      <c r="I34" s="63"/>
    </row>
    <row r="35" spans="1:9" ht="15.75">
      <c r="A35" s="62"/>
      <c r="B35" s="63"/>
      <c r="C35" s="63"/>
      <c r="D35" s="63"/>
      <c r="E35" s="63"/>
      <c r="F35" s="64"/>
      <c r="G35" s="63"/>
      <c r="H35" s="63"/>
      <c r="I35" s="63"/>
    </row>
    <row r="36" spans="1:9" ht="15.75">
      <c r="A36" s="62"/>
      <c r="B36" s="63"/>
      <c r="C36" s="63"/>
      <c r="D36" s="63"/>
      <c r="E36" s="63"/>
      <c r="F36" s="64"/>
      <c r="G36" s="63"/>
      <c r="H36" s="63"/>
      <c r="I36" s="63"/>
    </row>
    <row r="37" spans="1:9" ht="15.75">
      <c r="A37" s="62"/>
      <c r="B37" s="63"/>
      <c r="C37" s="63"/>
      <c r="D37" s="63"/>
      <c r="E37" s="63"/>
      <c r="F37" s="64"/>
      <c r="G37" s="63"/>
      <c r="H37" s="63"/>
      <c r="I37" s="63"/>
    </row>
    <row r="38" spans="1:9" ht="15.75">
      <c r="A38" s="62"/>
      <c r="B38" s="63"/>
      <c r="C38" s="63"/>
      <c r="D38" s="63"/>
      <c r="E38" s="63"/>
      <c r="F38" s="64"/>
      <c r="G38" s="63"/>
      <c r="H38" s="63"/>
      <c r="I38" s="63"/>
    </row>
    <row r="39" spans="1:5" ht="12.75">
      <c r="A39" s="65" t="s">
        <v>31</v>
      </c>
      <c r="B39" s="4"/>
      <c r="C39" s="5"/>
      <c r="D39" s="6"/>
      <c r="E39" s="7"/>
    </row>
    <row r="40" spans="1:9" ht="12.75">
      <c r="A40" s="66" t="s">
        <v>32</v>
      </c>
      <c r="B40" s="2"/>
      <c r="C40" s="2"/>
      <c r="D40" s="2"/>
      <c r="E40" s="2"/>
      <c r="F40" s="2"/>
      <c r="G40" s="2"/>
      <c r="H40" s="2"/>
      <c r="I40" s="2"/>
    </row>
  </sheetData>
  <sheetProtection/>
  <mergeCells count="13">
    <mergeCell ref="E10:G10"/>
    <mergeCell ref="H10:H11"/>
    <mergeCell ref="I10:I11"/>
    <mergeCell ref="A27:I27"/>
    <mergeCell ref="A7:I7"/>
    <mergeCell ref="A1:I1"/>
    <mergeCell ref="A2:I2"/>
    <mergeCell ref="A3:I3"/>
    <mergeCell ref="A4:I4"/>
    <mergeCell ref="A6:I6"/>
    <mergeCell ref="A8:I8"/>
    <mergeCell ref="A10:A11"/>
    <mergeCell ref="B10:D10"/>
  </mergeCells>
  <hyperlinks>
    <hyperlink ref="A40" r:id="rId1" display="Zanda.Sulca@kase.gov.lv"/>
  </hyperlinks>
  <printOptions/>
  <pageMargins left="1.1811023622047245" right="0.5905511811023623" top="0.7874015748031497" bottom="0.7874015748031497" header="0.3937007874015748" footer="0.3937007874015748"/>
  <pageSetup horizontalDpi="600" verticalDpi="600" orientation="portrait" paperSize="9" scale="53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zoomScaleSheetLayoutView="110" zoomScalePageLayoutView="0" workbookViewId="0" topLeftCell="A1">
      <selection activeCell="F17" sqref="F17"/>
    </sheetView>
  </sheetViews>
  <sheetFormatPr defaultColWidth="9.140625" defaultRowHeight="12.75"/>
  <cols>
    <col min="1" max="1" width="44.57421875" style="1" customWidth="1"/>
    <col min="2" max="3" width="16.00390625" style="1" customWidth="1"/>
    <col min="4" max="4" width="13.28125" style="1" customWidth="1"/>
    <col min="5" max="6" width="16.00390625" style="1" customWidth="1"/>
    <col min="7" max="7" width="11.7109375" style="1" customWidth="1"/>
    <col min="8" max="8" width="12.28125" style="1" customWidth="1"/>
    <col min="9" max="9" width="12.00390625" style="1" customWidth="1"/>
  </cols>
  <sheetData>
    <row r="1" spans="1:9" ht="25.5" customHeight="1">
      <c r="A1" s="108"/>
      <c r="B1" s="108"/>
      <c r="C1" s="108"/>
      <c r="D1" s="108"/>
      <c r="E1" s="108"/>
      <c r="F1" s="108"/>
      <c r="G1" s="108"/>
      <c r="H1" s="108"/>
      <c r="I1" s="108"/>
    </row>
    <row r="2" spans="1:9" ht="12.75">
      <c r="A2" s="109" t="s">
        <v>0</v>
      </c>
      <c r="B2" s="109"/>
      <c r="C2" s="109"/>
      <c r="D2" s="109"/>
      <c r="E2" s="109"/>
      <c r="F2" s="109"/>
      <c r="G2" s="109"/>
      <c r="H2" s="109"/>
      <c r="I2" s="109"/>
    </row>
    <row r="3" spans="1:9" ht="15.75">
      <c r="A3" s="110" t="s">
        <v>1</v>
      </c>
      <c r="B3" s="110"/>
      <c r="C3" s="110"/>
      <c r="D3" s="110"/>
      <c r="E3" s="110"/>
      <c r="F3" s="110"/>
      <c r="G3" s="110"/>
      <c r="H3" s="110"/>
      <c r="I3" s="110"/>
    </row>
    <row r="4" spans="1:9" ht="12.75">
      <c r="A4" s="111" t="s">
        <v>2</v>
      </c>
      <c r="B4" s="111"/>
      <c r="C4" s="111"/>
      <c r="D4" s="111"/>
      <c r="E4" s="111"/>
      <c r="F4" s="111"/>
      <c r="G4" s="111"/>
      <c r="H4" s="111"/>
      <c r="I4" s="111"/>
    </row>
    <row r="5" spans="1:9" ht="12.75">
      <c r="A5" s="8" t="s">
        <v>3</v>
      </c>
      <c r="B5" s="9"/>
      <c r="C5" s="9"/>
      <c r="D5" s="9"/>
      <c r="E5" s="9"/>
      <c r="F5" s="9"/>
      <c r="G5" s="10"/>
      <c r="H5" s="11"/>
      <c r="I5" s="12" t="s">
        <v>69</v>
      </c>
    </row>
    <row r="6" spans="1:9" ht="15.75">
      <c r="A6" s="112" t="s">
        <v>4</v>
      </c>
      <c r="B6" s="112"/>
      <c r="C6" s="112"/>
      <c r="D6" s="112"/>
      <c r="E6" s="112"/>
      <c r="F6" s="112"/>
      <c r="G6" s="112"/>
      <c r="H6" s="112"/>
      <c r="I6" s="112"/>
    </row>
    <row r="7" spans="1:9" ht="18.75">
      <c r="A7" s="107" t="s">
        <v>5</v>
      </c>
      <c r="B7" s="107"/>
      <c r="C7" s="107"/>
      <c r="D7" s="107"/>
      <c r="E7" s="107"/>
      <c r="F7" s="107"/>
      <c r="G7" s="107"/>
      <c r="H7" s="107"/>
      <c r="I7" s="107"/>
    </row>
    <row r="8" spans="1:9" ht="15.75">
      <c r="A8" s="112" t="s">
        <v>68</v>
      </c>
      <c r="B8" s="112"/>
      <c r="C8" s="112"/>
      <c r="D8" s="112"/>
      <c r="E8" s="112"/>
      <c r="F8" s="112"/>
      <c r="G8" s="112"/>
      <c r="H8" s="112"/>
      <c r="I8" s="112"/>
    </row>
    <row r="9" spans="1:9" ht="13.5" thickBot="1">
      <c r="A9" s="2"/>
      <c r="B9" s="2"/>
      <c r="C9" s="2"/>
      <c r="D9" s="2"/>
      <c r="E9" s="2"/>
      <c r="F9" s="2"/>
      <c r="G9" s="2"/>
      <c r="H9" s="2"/>
      <c r="I9" s="3" t="s">
        <v>6</v>
      </c>
    </row>
    <row r="10" spans="1:9" ht="12.75">
      <c r="A10" s="113" t="s">
        <v>39</v>
      </c>
      <c r="B10" s="115" t="s">
        <v>7</v>
      </c>
      <c r="C10" s="116"/>
      <c r="D10" s="117"/>
      <c r="E10" s="115" t="s">
        <v>8</v>
      </c>
      <c r="F10" s="116"/>
      <c r="G10" s="117"/>
      <c r="H10" s="118" t="s">
        <v>40</v>
      </c>
      <c r="I10" s="118" t="s">
        <v>9</v>
      </c>
    </row>
    <row r="11" spans="1:9" ht="51.75" thickBot="1">
      <c r="A11" s="114"/>
      <c r="B11" s="18" t="s">
        <v>10</v>
      </c>
      <c r="C11" s="15" t="s">
        <v>11</v>
      </c>
      <c r="D11" s="19" t="s">
        <v>12</v>
      </c>
      <c r="E11" s="18" t="s">
        <v>10</v>
      </c>
      <c r="F11" s="15" t="s">
        <v>11</v>
      </c>
      <c r="G11" s="19" t="s">
        <v>13</v>
      </c>
      <c r="H11" s="119"/>
      <c r="I11" s="119"/>
    </row>
    <row r="12" spans="1:9" ht="13.5" thickBot="1">
      <c r="A12" s="31">
        <v>1</v>
      </c>
      <c r="B12" s="32">
        <v>2</v>
      </c>
      <c r="C12" s="33">
        <v>3</v>
      </c>
      <c r="D12" s="34">
        <v>4</v>
      </c>
      <c r="E12" s="35">
        <v>5</v>
      </c>
      <c r="F12" s="33">
        <v>6</v>
      </c>
      <c r="G12" s="34">
        <v>7</v>
      </c>
      <c r="H12" s="36">
        <v>8</v>
      </c>
      <c r="I12" s="37">
        <v>9</v>
      </c>
    </row>
    <row r="13" spans="1:9" ht="15.75" customHeight="1">
      <c r="A13" s="44" t="s">
        <v>22</v>
      </c>
      <c r="B13" s="38">
        <v>308500.762</v>
      </c>
      <c r="C13" s="39">
        <v>362757.943</v>
      </c>
      <c r="D13" s="40">
        <v>54257.18100000004</v>
      </c>
      <c r="E13" s="38">
        <v>0</v>
      </c>
      <c r="F13" s="39">
        <v>0</v>
      </c>
      <c r="G13" s="40">
        <v>0</v>
      </c>
      <c r="H13" s="53">
        <v>113211</v>
      </c>
      <c r="I13" s="53">
        <v>249546.94300000003</v>
      </c>
    </row>
    <row r="14" spans="1:9" ht="15.75">
      <c r="A14" s="23" t="s">
        <v>24</v>
      </c>
      <c r="B14" s="20">
        <v>303356.485</v>
      </c>
      <c r="C14" s="14">
        <v>357643.655</v>
      </c>
      <c r="D14" s="41">
        <v>54287.17000000004</v>
      </c>
      <c r="E14" s="20">
        <v>0</v>
      </c>
      <c r="F14" s="14">
        <v>0</v>
      </c>
      <c r="G14" s="41">
        <v>0</v>
      </c>
      <c r="H14" s="16">
        <v>113211</v>
      </c>
      <c r="I14" s="55">
        <v>244432.65500000003</v>
      </c>
    </row>
    <row r="15" spans="1:9" ht="15.75">
      <c r="A15" s="23" t="s">
        <v>25</v>
      </c>
      <c r="B15" s="22">
        <v>5144.277</v>
      </c>
      <c r="C15" s="72">
        <v>5114.288</v>
      </c>
      <c r="D15" s="41">
        <v>-29.989000000000487</v>
      </c>
      <c r="E15" s="22">
        <v>0</v>
      </c>
      <c r="F15" s="72">
        <v>0</v>
      </c>
      <c r="G15" s="41">
        <v>0</v>
      </c>
      <c r="H15" s="17">
        <v>0</v>
      </c>
      <c r="I15" s="55">
        <v>5114.288</v>
      </c>
    </row>
    <row r="16" spans="1:9" ht="31.5">
      <c r="A16" s="24" t="s">
        <v>16</v>
      </c>
      <c r="B16" s="21">
        <v>7808559.296</v>
      </c>
      <c r="C16" s="13">
        <v>7812735.7772538755</v>
      </c>
      <c r="D16" s="41">
        <v>4176.4812538754195</v>
      </c>
      <c r="E16" s="21">
        <v>0</v>
      </c>
      <c r="F16" s="13">
        <v>0</v>
      </c>
      <c r="G16" s="41">
        <v>0</v>
      </c>
      <c r="H16" s="17">
        <v>0</v>
      </c>
      <c r="I16" s="17">
        <v>7812735.7772538755</v>
      </c>
    </row>
    <row r="17" spans="1:9" ht="15.75">
      <c r="A17" s="23" t="s">
        <v>17</v>
      </c>
      <c r="B17" s="20">
        <v>0</v>
      </c>
      <c r="C17" s="14">
        <v>0</v>
      </c>
      <c r="D17" s="41">
        <v>0</v>
      </c>
      <c r="E17" s="20">
        <v>0</v>
      </c>
      <c r="F17" s="14">
        <v>0</v>
      </c>
      <c r="G17" s="41">
        <v>0</v>
      </c>
      <c r="H17" s="16">
        <v>0</v>
      </c>
      <c r="I17" s="55">
        <v>0</v>
      </c>
    </row>
    <row r="18" spans="1:9" ht="31.5">
      <c r="A18" s="25" t="s">
        <v>21</v>
      </c>
      <c r="B18" s="20">
        <v>7808559.296</v>
      </c>
      <c r="C18" s="14">
        <v>7812735.7772538755</v>
      </c>
      <c r="D18" s="41">
        <v>4176.4812538754195</v>
      </c>
      <c r="E18" s="20">
        <v>0</v>
      </c>
      <c r="F18" s="14">
        <v>0</v>
      </c>
      <c r="G18" s="41">
        <v>0</v>
      </c>
      <c r="H18" s="16">
        <v>0</v>
      </c>
      <c r="I18" s="55">
        <v>7812735.7772538755</v>
      </c>
    </row>
    <row r="19" spans="1:9" ht="15.75">
      <c r="A19" s="26" t="s">
        <v>18</v>
      </c>
      <c r="B19" s="21">
        <v>1585256.974</v>
      </c>
      <c r="C19" s="13">
        <v>1506521.518</v>
      </c>
      <c r="D19" s="41">
        <v>-78735.456</v>
      </c>
      <c r="E19" s="21">
        <v>1076152.885</v>
      </c>
      <c r="F19" s="13">
        <v>1118802.39</v>
      </c>
      <c r="G19" s="41">
        <v>42649.50499999989</v>
      </c>
      <c r="H19" s="17">
        <v>981600.46</v>
      </c>
      <c r="I19" s="17">
        <v>1643723.4479999999</v>
      </c>
    </row>
    <row r="20" spans="1:9" ht="15.75">
      <c r="A20" s="23" t="s">
        <v>19</v>
      </c>
      <c r="B20" s="20">
        <v>0.112</v>
      </c>
      <c r="C20" s="14">
        <v>0.112</v>
      </c>
      <c r="D20" s="41">
        <v>0</v>
      </c>
      <c r="E20" s="20">
        <v>42.053</v>
      </c>
      <c r="F20" s="14">
        <v>227.366</v>
      </c>
      <c r="G20" s="41">
        <v>185.31300000000002</v>
      </c>
      <c r="H20" s="16">
        <v>226.171</v>
      </c>
      <c r="I20" s="55">
        <v>1.3070000000000164</v>
      </c>
    </row>
    <row r="21" spans="1:9" ht="15.75">
      <c r="A21" s="23" t="s">
        <v>20</v>
      </c>
      <c r="B21" s="20">
        <v>1585256.862</v>
      </c>
      <c r="C21" s="14">
        <v>1506521.406</v>
      </c>
      <c r="D21" s="41">
        <v>-78735.456</v>
      </c>
      <c r="E21" s="20">
        <v>1076110.832</v>
      </c>
      <c r="F21" s="14">
        <v>1118575.024</v>
      </c>
      <c r="G21" s="41">
        <v>42464.19200000004</v>
      </c>
      <c r="H21" s="16">
        <v>981374.289</v>
      </c>
      <c r="I21" s="55">
        <v>1643722.1409999998</v>
      </c>
    </row>
    <row r="22" spans="1:9" ht="16.5" thickBot="1">
      <c r="A22" s="45" t="s">
        <v>41</v>
      </c>
      <c r="B22" s="42">
        <v>9702317.032</v>
      </c>
      <c r="C22" s="43">
        <v>9682015.238253875</v>
      </c>
      <c r="D22" s="71">
        <v>-20301.793746124953</v>
      </c>
      <c r="E22" s="42">
        <v>1076152.885</v>
      </c>
      <c r="F22" s="43">
        <v>1118802.39</v>
      </c>
      <c r="G22" s="71">
        <v>42649.50499999989</v>
      </c>
      <c r="H22" s="54">
        <v>1094811.46</v>
      </c>
      <c r="I22" s="56">
        <v>9706006.168253876</v>
      </c>
    </row>
    <row r="23" spans="1:9" ht="15.75">
      <c r="A23" s="49" t="s">
        <v>27</v>
      </c>
      <c r="B23" s="46">
        <v>1404464.68</v>
      </c>
      <c r="C23" s="47">
        <v>1510342.32</v>
      </c>
      <c r="D23" s="40">
        <v>105877.64000000013</v>
      </c>
      <c r="E23" s="46">
        <v>980713.4280000001</v>
      </c>
      <c r="F23" s="47">
        <v>1024652.4109999998</v>
      </c>
      <c r="G23" s="40">
        <v>43938.982999999775</v>
      </c>
      <c r="H23" s="51">
        <v>1094811.46</v>
      </c>
      <c r="I23" s="51">
        <v>1440183.2709999997</v>
      </c>
    </row>
    <row r="24" spans="1:9" ht="16.5" thickBot="1">
      <c r="A24" s="50" t="s">
        <v>28</v>
      </c>
      <c r="B24" s="48">
        <v>8297852.352</v>
      </c>
      <c r="C24" s="73">
        <v>8171672.918253874</v>
      </c>
      <c r="D24" s="71">
        <v>-126179.43374612555</v>
      </c>
      <c r="E24" s="48">
        <v>95439.457</v>
      </c>
      <c r="F24" s="73">
        <v>94149.979</v>
      </c>
      <c r="G24" s="71">
        <v>-1289.4779999999882</v>
      </c>
      <c r="H24" s="52">
        <v>0</v>
      </c>
      <c r="I24" s="52">
        <v>8265822.897253875</v>
      </c>
    </row>
    <row r="25" spans="1:9" ht="66" customHeight="1">
      <c r="A25" s="27" t="s">
        <v>26</v>
      </c>
      <c r="B25" s="28">
        <v>-461547</v>
      </c>
      <c r="C25" s="29">
        <v>-136914</v>
      </c>
      <c r="D25" s="40">
        <v>324633</v>
      </c>
      <c r="E25" s="28">
        <v>0</v>
      </c>
      <c r="F25" s="29">
        <v>0</v>
      </c>
      <c r="G25" s="40">
        <v>0</v>
      </c>
      <c r="H25" s="30">
        <v>0</v>
      </c>
      <c r="I25" s="30">
        <v>-136914</v>
      </c>
    </row>
    <row r="26" spans="1:9" ht="16.5" thickBot="1">
      <c r="A26" s="45" t="s">
        <v>23</v>
      </c>
      <c r="B26" s="42">
        <v>9240770.032</v>
      </c>
      <c r="C26" s="43">
        <v>9545101.238253875</v>
      </c>
      <c r="D26" s="71">
        <v>304331.20625387505</v>
      </c>
      <c r="E26" s="42">
        <v>1076152.885</v>
      </c>
      <c r="F26" s="43">
        <v>1118802.39</v>
      </c>
      <c r="G26" s="71">
        <v>42649.50499999989</v>
      </c>
      <c r="H26" s="54">
        <v>1094811.46</v>
      </c>
      <c r="I26" s="54">
        <v>9569092.168253876</v>
      </c>
    </row>
    <row r="27" spans="1:9" s="67" customFormat="1" ht="42" customHeight="1">
      <c r="A27" s="105" t="s">
        <v>34</v>
      </c>
      <c r="B27" s="106"/>
      <c r="C27" s="106"/>
      <c r="D27" s="106"/>
      <c r="E27" s="106"/>
      <c r="F27" s="106"/>
      <c r="G27" s="106"/>
      <c r="H27" s="105"/>
      <c r="I27" s="105"/>
    </row>
    <row r="28" spans="1:9" s="70" customFormat="1" ht="15.75" customHeight="1">
      <c r="A28" s="68" t="s">
        <v>35</v>
      </c>
      <c r="B28" s="69"/>
      <c r="C28" s="69"/>
      <c r="D28" s="69"/>
      <c r="E28" s="69"/>
      <c r="F28" s="69"/>
      <c r="G28" s="69"/>
      <c r="H28" s="69"/>
      <c r="I28" s="69"/>
    </row>
    <row r="29" spans="1:9" s="70" customFormat="1" ht="15.75" customHeight="1">
      <c r="A29" s="68" t="s">
        <v>36</v>
      </c>
      <c r="B29" s="69"/>
      <c r="C29" s="69"/>
      <c r="D29" s="69"/>
      <c r="E29" s="69"/>
      <c r="F29" s="69"/>
      <c r="G29" s="69"/>
      <c r="H29" s="69"/>
      <c r="I29" s="69"/>
    </row>
    <row r="30" spans="1:9" s="70" customFormat="1" ht="15.75" customHeight="1">
      <c r="A30" s="68" t="s">
        <v>37</v>
      </c>
      <c r="B30" s="69"/>
      <c r="C30" s="69"/>
      <c r="D30" s="69"/>
      <c r="E30" s="69"/>
      <c r="F30" s="69"/>
      <c r="G30" s="69"/>
      <c r="H30" s="69"/>
      <c r="I30" s="69"/>
    </row>
    <row r="31" spans="1:9" s="70" customFormat="1" ht="15.75" customHeight="1">
      <c r="A31" s="98" t="s">
        <v>52</v>
      </c>
      <c r="B31" s="69"/>
      <c r="C31" s="69"/>
      <c r="D31" s="69"/>
      <c r="E31" s="69"/>
      <c r="F31" s="69"/>
      <c r="G31" s="69"/>
      <c r="H31" s="69"/>
      <c r="I31" s="69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57" t="s">
        <v>29</v>
      </c>
      <c r="B34" s="58"/>
      <c r="C34" s="58"/>
      <c r="D34" s="58"/>
      <c r="E34" s="59" t="s">
        <v>14</v>
      </c>
      <c r="F34" s="58"/>
      <c r="G34" s="60"/>
      <c r="H34" s="58"/>
      <c r="I34" s="61" t="s">
        <v>30</v>
      </c>
    </row>
    <row r="35" spans="1:9" ht="15.75">
      <c r="A35" s="62" t="s">
        <v>15</v>
      </c>
      <c r="B35" s="63"/>
      <c r="C35" s="63"/>
      <c r="D35" s="63"/>
      <c r="E35" s="63"/>
      <c r="F35" s="64"/>
      <c r="G35" s="63"/>
      <c r="H35" s="63"/>
      <c r="I35" s="63"/>
    </row>
    <row r="36" spans="1:9" ht="15.75">
      <c r="A36" s="62"/>
      <c r="B36" s="63"/>
      <c r="C36" s="63"/>
      <c r="D36" s="63"/>
      <c r="E36" s="63"/>
      <c r="F36" s="64"/>
      <c r="G36" s="63"/>
      <c r="H36" s="63"/>
      <c r="I36" s="63"/>
    </row>
    <row r="37" spans="1:9" ht="15.75">
      <c r="A37" s="62"/>
      <c r="B37" s="63"/>
      <c r="C37" s="63"/>
      <c r="D37" s="63"/>
      <c r="E37" s="63"/>
      <c r="F37" s="64"/>
      <c r="G37" s="63"/>
      <c r="H37" s="63"/>
      <c r="I37" s="63"/>
    </row>
    <row r="38" spans="1:9" ht="15.75">
      <c r="A38" s="62"/>
      <c r="B38" s="63"/>
      <c r="C38" s="63"/>
      <c r="D38" s="63"/>
      <c r="E38" s="63"/>
      <c r="F38" s="64"/>
      <c r="G38" s="63"/>
      <c r="H38" s="63"/>
      <c r="I38" s="63"/>
    </row>
    <row r="39" spans="1:9" ht="15.75">
      <c r="A39" s="62"/>
      <c r="B39" s="63"/>
      <c r="C39" s="63"/>
      <c r="D39" s="63"/>
      <c r="E39" s="63"/>
      <c r="F39" s="64"/>
      <c r="G39" s="63"/>
      <c r="H39" s="63"/>
      <c r="I39" s="63"/>
    </row>
    <row r="40" spans="1:5" ht="12.75">
      <c r="A40" s="65" t="s">
        <v>61</v>
      </c>
      <c r="B40" s="4"/>
      <c r="C40" s="5"/>
      <c r="D40" s="6"/>
      <c r="E40" s="7"/>
    </row>
    <row r="41" spans="1:9" ht="12.75">
      <c r="A41" s="65" t="s">
        <v>62</v>
      </c>
      <c r="B41" s="2"/>
      <c r="C41" s="2"/>
      <c r="D41" s="2"/>
      <c r="E41" s="2"/>
      <c r="F41" s="2"/>
      <c r="G41" s="2"/>
      <c r="H41" s="2"/>
      <c r="I41" s="2"/>
    </row>
  </sheetData>
  <sheetProtection/>
  <mergeCells count="13">
    <mergeCell ref="A1:I1"/>
    <mergeCell ref="A2:I2"/>
    <mergeCell ref="A3:I3"/>
    <mergeCell ref="A4:I4"/>
    <mergeCell ref="A6:I6"/>
    <mergeCell ref="A7:I7"/>
    <mergeCell ref="A27:I27"/>
    <mergeCell ref="A8:I8"/>
    <mergeCell ref="A10:A11"/>
    <mergeCell ref="B10:D10"/>
    <mergeCell ref="E10:G10"/>
    <mergeCell ref="H10:H11"/>
    <mergeCell ref="I10:I11"/>
  </mergeCells>
  <hyperlinks>
    <hyperlink ref="A41" r:id="rId1" display="Irina.Trence@kase.gov.lv"/>
  </hyperlinks>
  <printOptions/>
  <pageMargins left="1.1811023622047245" right="0.5905511811023623" top="0.7874015748031497" bottom="0.7874015748031497" header="0.3937007874015748" footer="0.3937007874015748"/>
  <pageSetup horizontalDpi="600" verticalDpi="600" orientation="portrait" paperSize="9" scale="53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zoomScaleSheetLayoutView="110" zoomScalePageLayoutView="0" workbookViewId="0" topLeftCell="A1">
      <selection activeCell="F31" sqref="F31"/>
    </sheetView>
  </sheetViews>
  <sheetFormatPr defaultColWidth="9.140625" defaultRowHeight="12.75"/>
  <cols>
    <col min="1" max="1" width="44.57421875" style="1" customWidth="1"/>
    <col min="2" max="3" width="16.00390625" style="1" customWidth="1"/>
    <col min="4" max="4" width="13.28125" style="1" customWidth="1"/>
    <col min="5" max="6" width="16.00390625" style="1" customWidth="1"/>
    <col min="7" max="7" width="11.7109375" style="1" customWidth="1"/>
    <col min="8" max="8" width="12.28125" style="1" customWidth="1"/>
    <col min="9" max="9" width="12.00390625" style="1" customWidth="1"/>
  </cols>
  <sheetData>
    <row r="1" spans="1:9" ht="25.5" customHeight="1">
      <c r="A1" s="108"/>
      <c r="B1" s="108"/>
      <c r="C1" s="108"/>
      <c r="D1" s="108"/>
      <c r="E1" s="108"/>
      <c r="F1" s="108"/>
      <c r="G1" s="108"/>
      <c r="H1" s="108"/>
      <c r="I1" s="108"/>
    </row>
    <row r="2" spans="1:9" ht="12.75">
      <c r="A2" s="109" t="s">
        <v>0</v>
      </c>
      <c r="B2" s="109"/>
      <c r="C2" s="109"/>
      <c r="D2" s="109"/>
      <c r="E2" s="109"/>
      <c r="F2" s="109"/>
      <c r="G2" s="109"/>
      <c r="H2" s="109"/>
      <c r="I2" s="109"/>
    </row>
    <row r="3" spans="1:9" ht="15.75">
      <c r="A3" s="110" t="s">
        <v>1</v>
      </c>
      <c r="B3" s="110"/>
      <c r="C3" s="110"/>
      <c r="D3" s="110"/>
      <c r="E3" s="110"/>
      <c r="F3" s="110"/>
      <c r="G3" s="110"/>
      <c r="H3" s="110"/>
      <c r="I3" s="110"/>
    </row>
    <row r="4" spans="1:9" ht="12.75">
      <c r="A4" s="111" t="s">
        <v>2</v>
      </c>
      <c r="B4" s="111"/>
      <c r="C4" s="111"/>
      <c r="D4" s="111"/>
      <c r="E4" s="111"/>
      <c r="F4" s="111"/>
      <c r="G4" s="111"/>
      <c r="H4" s="111"/>
      <c r="I4" s="111"/>
    </row>
    <row r="5" spans="1:9" ht="12.75">
      <c r="A5" s="8" t="s">
        <v>3</v>
      </c>
      <c r="B5" s="9"/>
      <c r="C5" s="9"/>
      <c r="D5" s="9"/>
      <c r="E5" s="9"/>
      <c r="F5" s="9"/>
      <c r="G5" s="10"/>
      <c r="H5" s="11"/>
      <c r="I5" s="12" t="s">
        <v>70</v>
      </c>
    </row>
    <row r="6" spans="1:9" ht="15.75">
      <c r="A6" s="112" t="s">
        <v>4</v>
      </c>
      <c r="B6" s="112"/>
      <c r="C6" s="112"/>
      <c r="D6" s="112"/>
      <c r="E6" s="112"/>
      <c r="F6" s="112"/>
      <c r="G6" s="112"/>
      <c r="H6" s="112"/>
      <c r="I6" s="112"/>
    </row>
    <row r="7" spans="1:9" ht="18.75">
      <c r="A7" s="107" t="s">
        <v>5</v>
      </c>
      <c r="B7" s="107"/>
      <c r="C7" s="107"/>
      <c r="D7" s="107"/>
      <c r="E7" s="107"/>
      <c r="F7" s="107"/>
      <c r="G7" s="107"/>
      <c r="H7" s="107"/>
      <c r="I7" s="107"/>
    </row>
    <row r="8" spans="1:9" ht="15.75">
      <c r="A8" s="112" t="s">
        <v>71</v>
      </c>
      <c r="B8" s="112"/>
      <c r="C8" s="112"/>
      <c r="D8" s="112"/>
      <c r="E8" s="112"/>
      <c r="F8" s="112"/>
      <c r="G8" s="112"/>
      <c r="H8" s="112"/>
      <c r="I8" s="112"/>
    </row>
    <row r="9" spans="1:9" ht="13.5" thickBot="1">
      <c r="A9" s="2"/>
      <c r="B9" s="2"/>
      <c r="C9" s="2"/>
      <c r="D9" s="2"/>
      <c r="E9" s="2"/>
      <c r="F9" s="2"/>
      <c r="G9" s="2"/>
      <c r="H9" s="2"/>
      <c r="I9" s="3" t="s">
        <v>6</v>
      </c>
    </row>
    <row r="10" spans="1:9" ht="12.75">
      <c r="A10" s="113" t="s">
        <v>39</v>
      </c>
      <c r="B10" s="115" t="s">
        <v>7</v>
      </c>
      <c r="C10" s="116"/>
      <c r="D10" s="117"/>
      <c r="E10" s="115" t="s">
        <v>8</v>
      </c>
      <c r="F10" s="116"/>
      <c r="G10" s="117"/>
      <c r="H10" s="118" t="s">
        <v>40</v>
      </c>
      <c r="I10" s="118" t="s">
        <v>9</v>
      </c>
    </row>
    <row r="11" spans="1:9" ht="51.75" thickBot="1">
      <c r="A11" s="114"/>
      <c r="B11" s="18" t="s">
        <v>10</v>
      </c>
      <c r="C11" s="15" t="s">
        <v>11</v>
      </c>
      <c r="D11" s="19" t="s">
        <v>12</v>
      </c>
      <c r="E11" s="18" t="s">
        <v>10</v>
      </c>
      <c r="F11" s="15" t="s">
        <v>11</v>
      </c>
      <c r="G11" s="19" t="s">
        <v>13</v>
      </c>
      <c r="H11" s="119"/>
      <c r="I11" s="119"/>
    </row>
    <row r="12" spans="1:9" ht="13.5" thickBot="1">
      <c r="A12" s="31">
        <v>1</v>
      </c>
      <c r="B12" s="32">
        <v>2</v>
      </c>
      <c r="C12" s="33">
        <v>3</v>
      </c>
      <c r="D12" s="34">
        <v>4</v>
      </c>
      <c r="E12" s="35">
        <v>5</v>
      </c>
      <c r="F12" s="33">
        <v>6</v>
      </c>
      <c r="G12" s="34">
        <v>7</v>
      </c>
      <c r="H12" s="36">
        <v>8</v>
      </c>
      <c r="I12" s="37">
        <v>9</v>
      </c>
    </row>
    <row r="13" spans="1:9" ht="15.75" customHeight="1">
      <c r="A13" s="44" t="s">
        <v>22</v>
      </c>
      <c r="B13" s="38">
        <v>308500.762</v>
      </c>
      <c r="C13" s="39">
        <v>360726.00200000004</v>
      </c>
      <c r="D13" s="40">
        <v>52225.24000000005</v>
      </c>
      <c r="E13" s="38">
        <v>0</v>
      </c>
      <c r="F13" s="39">
        <v>0</v>
      </c>
      <c r="G13" s="40">
        <v>0</v>
      </c>
      <c r="H13" s="53">
        <v>110349</v>
      </c>
      <c r="I13" s="53">
        <v>250377.00200000004</v>
      </c>
    </row>
    <row r="14" spans="1:9" ht="15.75">
      <c r="A14" s="23" t="s">
        <v>24</v>
      </c>
      <c r="B14" s="20">
        <v>303356.485</v>
      </c>
      <c r="C14" s="14">
        <v>355607.314</v>
      </c>
      <c r="D14" s="41">
        <v>52250.82900000003</v>
      </c>
      <c r="E14" s="20">
        <v>0</v>
      </c>
      <c r="F14" s="14">
        <v>0</v>
      </c>
      <c r="G14" s="41">
        <v>0</v>
      </c>
      <c r="H14" s="16">
        <v>110349</v>
      </c>
      <c r="I14" s="55">
        <v>245258.314</v>
      </c>
    </row>
    <row r="15" spans="1:9" ht="15.75">
      <c r="A15" s="23" t="s">
        <v>25</v>
      </c>
      <c r="B15" s="22">
        <v>5144.277</v>
      </c>
      <c r="C15" s="72">
        <v>5118.688</v>
      </c>
      <c r="D15" s="41">
        <v>-25.588999999999942</v>
      </c>
      <c r="E15" s="22">
        <v>0</v>
      </c>
      <c r="F15" s="72">
        <v>0</v>
      </c>
      <c r="G15" s="41">
        <v>0</v>
      </c>
      <c r="H15" s="17">
        <v>0</v>
      </c>
      <c r="I15" s="55">
        <v>5118.688</v>
      </c>
    </row>
    <row r="16" spans="1:9" ht="31.5">
      <c r="A16" s="24" t="s">
        <v>16</v>
      </c>
      <c r="B16" s="21">
        <v>7808559.296</v>
      </c>
      <c r="C16" s="13">
        <v>7825522.031919506</v>
      </c>
      <c r="D16" s="41">
        <v>16962.73591950629</v>
      </c>
      <c r="E16" s="21">
        <v>0</v>
      </c>
      <c r="F16" s="13">
        <v>0</v>
      </c>
      <c r="G16" s="41">
        <v>0</v>
      </c>
      <c r="H16" s="17">
        <v>0</v>
      </c>
      <c r="I16" s="17">
        <v>7825522.031919506</v>
      </c>
    </row>
    <row r="17" spans="1:9" ht="15.75">
      <c r="A17" s="23" t="s">
        <v>17</v>
      </c>
      <c r="B17" s="20">
        <v>0</v>
      </c>
      <c r="C17" s="14">
        <v>0</v>
      </c>
      <c r="D17" s="41">
        <v>0</v>
      </c>
      <c r="E17" s="20">
        <v>0</v>
      </c>
      <c r="F17" s="14">
        <v>0</v>
      </c>
      <c r="G17" s="41">
        <v>0</v>
      </c>
      <c r="H17" s="16">
        <v>0</v>
      </c>
      <c r="I17" s="55">
        <v>0</v>
      </c>
    </row>
    <row r="18" spans="1:9" ht="31.5">
      <c r="A18" s="25" t="s">
        <v>21</v>
      </c>
      <c r="B18" s="20">
        <v>7808559.296</v>
      </c>
      <c r="C18" s="14">
        <v>7825522.031919506</v>
      </c>
      <c r="D18" s="41">
        <v>16962.73591950629</v>
      </c>
      <c r="E18" s="20">
        <v>0</v>
      </c>
      <c r="F18" s="14">
        <v>0</v>
      </c>
      <c r="G18" s="41">
        <v>0</v>
      </c>
      <c r="H18" s="16">
        <v>0</v>
      </c>
      <c r="I18" s="55">
        <v>7825522.031919506</v>
      </c>
    </row>
    <row r="19" spans="1:9" ht="15.75">
      <c r="A19" s="26" t="s">
        <v>18</v>
      </c>
      <c r="B19" s="21">
        <v>1585256.974</v>
      </c>
      <c r="C19" s="13">
        <v>1484861.5250000001</v>
      </c>
      <c r="D19" s="41">
        <v>-100395.44899999979</v>
      </c>
      <c r="E19" s="21">
        <v>1076152.885</v>
      </c>
      <c r="F19" s="13">
        <v>1144064.95</v>
      </c>
      <c r="G19" s="41">
        <v>67912.06499999994</v>
      </c>
      <c r="H19" s="17">
        <v>1006907.4</v>
      </c>
      <c r="I19" s="17">
        <v>1622019.0750000002</v>
      </c>
    </row>
    <row r="20" spans="1:9" ht="15.75">
      <c r="A20" s="23" t="s">
        <v>19</v>
      </c>
      <c r="B20" s="20">
        <v>0.112</v>
      </c>
      <c r="C20" s="14">
        <v>0.093</v>
      </c>
      <c r="D20" s="41">
        <v>-0.019000000000000003</v>
      </c>
      <c r="E20" s="20">
        <v>42.053</v>
      </c>
      <c r="F20" s="14">
        <v>164.054</v>
      </c>
      <c r="G20" s="41">
        <v>122.001</v>
      </c>
      <c r="H20" s="16">
        <v>163.006</v>
      </c>
      <c r="I20" s="55">
        <v>1.1409999999999911</v>
      </c>
    </row>
    <row r="21" spans="1:9" ht="15.75">
      <c r="A21" s="23" t="s">
        <v>20</v>
      </c>
      <c r="B21" s="20">
        <v>1585256.862</v>
      </c>
      <c r="C21" s="14">
        <v>1484861.432</v>
      </c>
      <c r="D21" s="41">
        <v>-100395.42999999993</v>
      </c>
      <c r="E21" s="20">
        <v>1076110.832</v>
      </c>
      <c r="F21" s="14">
        <v>1143900.896</v>
      </c>
      <c r="G21" s="41">
        <v>67790.06400000001</v>
      </c>
      <c r="H21" s="16">
        <v>1006744.394</v>
      </c>
      <c r="I21" s="55">
        <v>1622017.934</v>
      </c>
    </row>
    <row r="22" spans="1:9" ht="16.5" thickBot="1">
      <c r="A22" s="45" t="s">
        <v>41</v>
      </c>
      <c r="B22" s="42">
        <v>9702317.032</v>
      </c>
      <c r="C22" s="43">
        <v>9671109.558919506</v>
      </c>
      <c r="D22" s="71">
        <v>-31207.47308049351</v>
      </c>
      <c r="E22" s="42">
        <v>1076152.885</v>
      </c>
      <c r="F22" s="43">
        <v>1144064.95</v>
      </c>
      <c r="G22" s="71">
        <v>67912.06499999994</v>
      </c>
      <c r="H22" s="54">
        <v>1117256.4</v>
      </c>
      <c r="I22" s="56">
        <v>9697918.108919505</v>
      </c>
    </row>
    <row r="23" spans="1:9" ht="15.75">
      <c r="A23" s="49" t="s">
        <v>27</v>
      </c>
      <c r="B23" s="46">
        <v>1404464.68</v>
      </c>
      <c r="C23" s="47">
        <v>1538105.44</v>
      </c>
      <c r="D23" s="40">
        <v>133640.76</v>
      </c>
      <c r="E23" s="46">
        <v>980713.4280000001</v>
      </c>
      <c r="F23" s="47">
        <v>1049914.971</v>
      </c>
      <c r="G23" s="40">
        <v>69201.54299999983</v>
      </c>
      <c r="H23" s="51">
        <v>1117256.4</v>
      </c>
      <c r="I23" s="51">
        <v>1470764.011</v>
      </c>
    </row>
    <row r="24" spans="1:9" ht="16.5" thickBot="1">
      <c r="A24" s="50" t="s">
        <v>28</v>
      </c>
      <c r="B24" s="48">
        <v>8297852.352</v>
      </c>
      <c r="C24" s="73">
        <v>8133004.118919507</v>
      </c>
      <c r="D24" s="71">
        <v>-164848.2330804933</v>
      </c>
      <c r="E24" s="48">
        <v>95439.457</v>
      </c>
      <c r="F24" s="73">
        <v>94149.979</v>
      </c>
      <c r="G24" s="71">
        <v>-1289.4779999999882</v>
      </c>
      <c r="H24" s="52">
        <v>0</v>
      </c>
      <c r="I24" s="52">
        <v>8227154.097919507</v>
      </c>
    </row>
    <row r="25" spans="1:9" ht="66" customHeight="1">
      <c r="A25" s="27" t="s">
        <v>26</v>
      </c>
      <c r="B25" s="28">
        <v>-461547</v>
      </c>
      <c r="C25" s="29">
        <v>-119627</v>
      </c>
      <c r="D25" s="40">
        <v>341920</v>
      </c>
      <c r="E25" s="28">
        <v>0</v>
      </c>
      <c r="F25" s="29">
        <v>0</v>
      </c>
      <c r="G25" s="40">
        <v>0</v>
      </c>
      <c r="H25" s="30">
        <v>0</v>
      </c>
      <c r="I25" s="30">
        <v>-119627</v>
      </c>
    </row>
    <row r="26" spans="1:9" ht="16.5" thickBot="1">
      <c r="A26" s="45" t="s">
        <v>23</v>
      </c>
      <c r="B26" s="42">
        <v>9240770.032</v>
      </c>
      <c r="C26" s="43">
        <v>9551482.558919506</v>
      </c>
      <c r="D26" s="71">
        <v>310712.5269195065</v>
      </c>
      <c r="E26" s="42">
        <v>1076152.885</v>
      </c>
      <c r="F26" s="43">
        <v>1144064.95</v>
      </c>
      <c r="G26" s="71">
        <v>67912.06499999994</v>
      </c>
      <c r="H26" s="54">
        <v>1117256.4</v>
      </c>
      <c r="I26" s="54">
        <v>9578291.108919505</v>
      </c>
    </row>
    <row r="27" spans="1:9" s="67" customFormat="1" ht="42" customHeight="1">
      <c r="A27" s="105" t="s">
        <v>34</v>
      </c>
      <c r="B27" s="106"/>
      <c r="C27" s="106"/>
      <c r="D27" s="106"/>
      <c r="E27" s="106"/>
      <c r="F27" s="106"/>
      <c r="G27" s="106"/>
      <c r="H27" s="105"/>
      <c r="I27" s="105"/>
    </row>
    <row r="28" spans="1:9" s="70" customFormat="1" ht="15.75" customHeight="1">
      <c r="A28" s="68" t="s">
        <v>35</v>
      </c>
      <c r="B28" s="69"/>
      <c r="C28" s="69"/>
      <c r="D28" s="69"/>
      <c r="E28" s="69"/>
      <c r="F28" s="69"/>
      <c r="G28" s="69"/>
      <c r="H28" s="69"/>
      <c r="I28" s="69"/>
    </row>
    <row r="29" spans="1:9" s="70" customFormat="1" ht="15.75" customHeight="1">
      <c r="A29" s="68" t="s">
        <v>36</v>
      </c>
      <c r="B29" s="69"/>
      <c r="C29" s="69"/>
      <c r="D29" s="69"/>
      <c r="E29" s="69"/>
      <c r="F29" s="69"/>
      <c r="G29" s="69"/>
      <c r="H29" s="69"/>
      <c r="I29" s="69"/>
    </row>
    <row r="30" spans="1:9" s="70" customFormat="1" ht="15.75" customHeight="1">
      <c r="A30" s="68" t="s">
        <v>37</v>
      </c>
      <c r="B30" s="69"/>
      <c r="C30" s="69"/>
      <c r="D30" s="69"/>
      <c r="E30" s="69"/>
      <c r="F30" s="69"/>
      <c r="G30" s="69"/>
      <c r="H30" s="69"/>
      <c r="I30" s="69"/>
    </row>
    <row r="31" spans="1:9" s="70" customFormat="1" ht="15.75" customHeight="1">
      <c r="A31" s="98" t="s">
        <v>52</v>
      </c>
      <c r="B31" s="69"/>
      <c r="C31" s="69"/>
      <c r="D31" s="69"/>
      <c r="E31" s="69"/>
      <c r="F31" s="69"/>
      <c r="G31" s="69"/>
      <c r="H31" s="69"/>
      <c r="I31" s="69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57" t="s">
        <v>29</v>
      </c>
      <c r="B34" s="58"/>
      <c r="C34" s="58"/>
      <c r="D34" s="58"/>
      <c r="E34" s="59" t="s">
        <v>14</v>
      </c>
      <c r="F34" s="58"/>
      <c r="G34" s="60"/>
      <c r="H34" s="58"/>
      <c r="I34" s="61" t="s">
        <v>30</v>
      </c>
    </row>
    <row r="35" spans="1:9" ht="15.75">
      <c r="A35" s="62" t="s">
        <v>15</v>
      </c>
      <c r="B35" s="63"/>
      <c r="C35" s="63"/>
      <c r="D35" s="63"/>
      <c r="E35" s="63"/>
      <c r="F35" s="64"/>
      <c r="G35" s="63"/>
      <c r="H35" s="63"/>
      <c r="I35" s="63"/>
    </row>
    <row r="36" spans="1:9" ht="15.75">
      <c r="A36" s="62"/>
      <c r="B36" s="63"/>
      <c r="C36" s="63"/>
      <c r="D36" s="63"/>
      <c r="E36" s="63"/>
      <c r="F36" s="64"/>
      <c r="G36" s="63"/>
      <c r="H36" s="63"/>
      <c r="I36" s="63"/>
    </row>
    <row r="37" spans="1:9" ht="15.75">
      <c r="A37" s="62"/>
      <c r="B37" s="63"/>
      <c r="C37" s="63"/>
      <c r="D37" s="63"/>
      <c r="E37" s="63"/>
      <c r="F37" s="64"/>
      <c r="G37" s="63"/>
      <c r="H37" s="63"/>
      <c r="I37" s="63"/>
    </row>
    <row r="38" spans="1:9" ht="15.75">
      <c r="A38" s="62"/>
      <c r="B38" s="63"/>
      <c r="C38" s="63"/>
      <c r="D38" s="63"/>
      <c r="E38" s="63"/>
      <c r="F38" s="64"/>
      <c r="G38" s="63"/>
      <c r="H38" s="63"/>
      <c r="I38" s="63"/>
    </row>
    <row r="39" spans="1:9" ht="15.75">
      <c r="A39" s="62"/>
      <c r="B39" s="63"/>
      <c r="C39" s="63"/>
      <c r="D39" s="63"/>
      <c r="E39" s="63"/>
      <c r="F39" s="64"/>
      <c r="G39" s="63"/>
      <c r="H39" s="63"/>
      <c r="I39" s="63"/>
    </row>
    <row r="40" spans="1:5" ht="12.75">
      <c r="A40" s="65" t="s">
        <v>61</v>
      </c>
      <c r="B40" s="4"/>
      <c r="C40" s="5"/>
      <c r="D40" s="6"/>
      <c r="E40" s="7"/>
    </row>
    <row r="41" spans="1:9" ht="12.75">
      <c r="A41" s="65" t="s">
        <v>62</v>
      </c>
      <c r="B41" s="2"/>
      <c r="C41" s="2"/>
      <c r="D41" s="2"/>
      <c r="E41" s="2"/>
      <c r="F41" s="2"/>
      <c r="G41" s="2"/>
      <c r="H41" s="2"/>
      <c r="I41" s="2"/>
    </row>
  </sheetData>
  <sheetProtection/>
  <mergeCells count="13">
    <mergeCell ref="A1:I1"/>
    <mergeCell ref="A2:I2"/>
    <mergeCell ref="A3:I3"/>
    <mergeCell ref="A4:I4"/>
    <mergeCell ref="A6:I6"/>
    <mergeCell ref="A7:I7"/>
    <mergeCell ref="A27:I27"/>
    <mergeCell ref="A8:I8"/>
    <mergeCell ref="A10:A11"/>
    <mergeCell ref="B10:D10"/>
    <mergeCell ref="E10:G10"/>
    <mergeCell ref="H10:H11"/>
    <mergeCell ref="I10:I11"/>
  </mergeCells>
  <hyperlinks>
    <hyperlink ref="A41" r:id="rId1" display="Irina.Trence@kase.gov.lv"/>
  </hyperlinks>
  <printOptions/>
  <pageMargins left="1.1811023622047245" right="0.5905511811023623" top="0.7874015748031497" bottom="0.7874015748031497" header="0.3937007874015748" footer="0.3937007874015748"/>
  <pageSetup horizontalDpi="600" verticalDpi="600" orientation="portrait" paperSize="9" scale="53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90" zoomScaleNormal="90" zoomScaleSheetLayoutView="110" zoomScalePageLayoutView="0" workbookViewId="0" topLeftCell="A1">
      <selection activeCell="N16" sqref="N16"/>
    </sheetView>
  </sheetViews>
  <sheetFormatPr defaultColWidth="9.140625" defaultRowHeight="12.75"/>
  <cols>
    <col min="1" max="1" width="44.57421875" style="1" customWidth="1"/>
    <col min="2" max="3" width="16.00390625" style="1" customWidth="1"/>
    <col min="4" max="4" width="13.28125" style="1" customWidth="1"/>
    <col min="5" max="6" width="16.00390625" style="1" customWidth="1"/>
    <col min="7" max="7" width="11.7109375" style="1" customWidth="1"/>
    <col min="8" max="8" width="12.28125" style="1" customWidth="1"/>
    <col min="9" max="9" width="12.00390625" style="1" customWidth="1"/>
  </cols>
  <sheetData>
    <row r="1" spans="1:9" ht="25.5" customHeight="1">
      <c r="A1" s="108"/>
      <c r="B1" s="108"/>
      <c r="C1" s="108"/>
      <c r="D1" s="108"/>
      <c r="E1" s="108"/>
      <c r="F1" s="108"/>
      <c r="G1" s="108"/>
      <c r="H1" s="108"/>
      <c r="I1" s="108"/>
    </row>
    <row r="2" spans="1:9" ht="12.75">
      <c r="A2" s="109" t="s">
        <v>0</v>
      </c>
      <c r="B2" s="109"/>
      <c r="C2" s="109"/>
      <c r="D2" s="109"/>
      <c r="E2" s="109"/>
      <c r="F2" s="109"/>
      <c r="G2" s="109"/>
      <c r="H2" s="109"/>
      <c r="I2" s="109"/>
    </row>
    <row r="3" spans="1:9" ht="15.75">
      <c r="A3" s="110" t="s">
        <v>1</v>
      </c>
      <c r="B3" s="110"/>
      <c r="C3" s="110"/>
      <c r="D3" s="110"/>
      <c r="E3" s="110"/>
      <c r="F3" s="110"/>
      <c r="G3" s="110"/>
      <c r="H3" s="110"/>
      <c r="I3" s="110"/>
    </row>
    <row r="4" spans="1:9" ht="12.75">
      <c r="A4" s="111" t="s">
        <v>2</v>
      </c>
      <c r="B4" s="111"/>
      <c r="C4" s="111"/>
      <c r="D4" s="111"/>
      <c r="E4" s="111"/>
      <c r="F4" s="111"/>
      <c r="G4" s="111"/>
      <c r="H4" s="111"/>
      <c r="I4" s="111"/>
    </row>
    <row r="5" spans="1:9" ht="12.75">
      <c r="A5" s="8" t="s">
        <v>3</v>
      </c>
      <c r="B5" s="9"/>
      <c r="C5" s="9"/>
      <c r="D5" s="9"/>
      <c r="E5" s="9"/>
      <c r="F5" s="9"/>
      <c r="G5" s="10"/>
      <c r="H5" s="11"/>
      <c r="I5" s="12" t="s">
        <v>73</v>
      </c>
    </row>
    <row r="6" spans="1:9" ht="15.75">
      <c r="A6" s="112" t="s">
        <v>4</v>
      </c>
      <c r="B6" s="112"/>
      <c r="C6" s="112"/>
      <c r="D6" s="112"/>
      <c r="E6" s="112"/>
      <c r="F6" s="112"/>
      <c r="G6" s="112"/>
      <c r="H6" s="112"/>
      <c r="I6" s="112"/>
    </row>
    <row r="7" spans="1:9" ht="18.75">
      <c r="A7" s="107" t="s">
        <v>5</v>
      </c>
      <c r="B7" s="107"/>
      <c r="C7" s="107"/>
      <c r="D7" s="107"/>
      <c r="E7" s="107"/>
      <c r="F7" s="107"/>
      <c r="G7" s="107"/>
      <c r="H7" s="107"/>
      <c r="I7" s="107"/>
    </row>
    <row r="8" spans="1:9" ht="15.75">
      <c r="A8" s="112" t="s">
        <v>72</v>
      </c>
      <c r="B8" s="112"/>
      <c r="C8" s="112"/>
      <c r="D8" s="112"/>
      <c r="E8" s="112"/>
      <c r="F8" s="112"/>
      <c r="G8" s="112"/>
      <c r="H8" s="112"/>
      <c r="I8" s="112"/>
    </row>
    <row r="9" spans="1:9" ht="13.5" thickBot="1">
      <c r="A9" s="2"/>
      <c r="B9" s="2"/>
      <c r="C9" s="2"/>
      <c r="D9" s="2"/>
      <c r="E9" s="2"/>
      <c r="F9" s="2"/>
      <c r="G9" s="2"/>
      <c r="H9" s="2"/>
      <c r="I9" s="3" t="s">
        <v>6</v>
      </c>
    </row>
    <row r="10" spans="1:9" ht="12.75">
      <c r="A10" s="113" t="s">
        <v>39</v>
      </c>
      <c r="B10" s="115" t="s">
        <v>7</v>
      </c>
      <c r="C10" s="116"/>
      <c r="D10" s="117"/>
      <c r="E10" s="115" t="s">
        <v>8</v>
      </c>
      <c r="F10" s="116"/>
      <c r="G10" s="117"/>
      <c r="H10" s="118" t="s">
        <v>40</v>
      </c>
      <c r="I10" s="118" t="s">
        <v>9</v>
      </c>
    </row>
    <row r="11" spans="1:9" ht="51.75" thickBot="1">
      <c r="A11" s="114"/>
      <c r="B11" s="18" t="s">
        <v>10</v>
      </c>
      <c r="C11" s="15" t="s">
        <v>11</v>
      </c>
      <c r="D11" s="19" t="s">
        <v>12</v>
      </c>
      <c r="E11" s="18" t="s">
        <v>10</v>
      </c>
      <c r="F11" s="15" t="s">
        <v>11</v>
      </c>
      <c r="G11" s="19" t="s">
        <v>13</v>
      </c>
      <c r="H11" s="119"/>
      <c r="I11" s="119"/>
    </row>
    <row r="12" spans="1:9" ht="13.5" thickBot="1">
      <c r="A12" s="31">
        <v>1</v>
      </c>
      <c r="B12" s="32">
        <v>2</v>
      </c>
      <c r="C12" s="33">
        <v>3</v>
      </c>
      <c r="D12" s="34">
        <v>4</v>
      </c>
      <c r="E12" s="35">
        <v>5</v>
      </c>
      <c r="F12" s="33">
        <v>6</v>
      </c>
      <c r="G12" s="34">
        <v>7</v>
      </c>
      <c r="H12" s="36">
        <v>8</v>
      </c>
      <c r="I12" s="37">
        <v>9</v>
      </c>
    </row>
    <row r="13" spans="1:9" ht="15.75" customHeight="1">
      <c r="A13" s="44" t="s">
        <v>22</v>
      </c>
      <c r="B13" s="38">
        <v>308500.762</v>
      </c>
      <c r="C13" s="39">
        <v>372606.82800000004</v>
      </c>
      <c r="D13" s="40">
        <v>64106.06600000005</v>
      </c>
      <c r="E13" s="38">
        <v>0</v>
      </c>
      <c r="F13" s="39">
        <v>0</v>
      </c>
      <c r="G13" s="40">
        <v>0</v>
      </c>
      <c r="H13" s="53">
        <v>81448</v>
      </c>
      <c r="I13" s="53">
        <v>291158.82800000004</v>
      </c>
    </row>
    <row r="14" spans="1:9" ht="15.75">
      <c r="A14" s="23" t="s">
        <v>24</v>
      </c>
      <c r="B14" s="20">
        <v>303356.485</v>
      </c>
      <c r="C14" s="14">
        <v>367488.063</v>
      </c>
      <c r="D14" s="41">
        <v>64131.57800000004</v>
      </c>
      <c r="E14" s="20">
        <v>0</v>
      </c>
      <c r="F14" s="14">
        <v>0</v>
      </c>
      <c r="G14" s="41">
        <v>0</v>
      </c>
      <c r="H14" s="16">
        <v>81448</v>
      </c>
      <c r="I14" s="55">
        <v>286040.063</v>
      </c>
    </row>
    <row r="15" spans="1:9" ht="15.75">
      <c r="A15" s="23" t="s">
        <v>25</v>
      </c>
      <c r="B15" s="22">
        <v>5144.277</v>
      </c>
      <c r="C15" s="72">
        <v>5118.765</v>
      </c>
      <c r="D15" s="41">
        <v>-25.511999999999716</v>
      </c>
      <c r="E15" s="22">
        <v>0</v>
      </c>
      <c r="F15" s="72">
        <v>0</v>
      </c>
      <c r="G15" s="41">
        <v>0</v>
      </c>
      <c r="H15" s="17">
        <v>0</v>
      </c>
      <c r="I15" s="55">
        <v>5118.765</v>
      </c>
    </row>
    <row r="16" spans="1:9" ht="31.5">
      <c r="A16" s="24" t="s">
        <v>16</v>
      </c>
      <c r="B16" s="21">
        <v>7808559.296</v>
      </c>
      <c r="C16" s="13">
        <v>7843153.642492121</v>
      </c>
      <c r="D16" s="41">
        <v>34594.346492120996</v>
      </c>
      <c r="E16" s="21">
        <v>0</v>
      </c>
      <c r="F16" s="13">
        <v>0</v>
      </c>
      <c r="G16" s="41">
        <v>0</v>
      </c>
      <c r="H16" s="17">
        <v>0</v>
      </c>
      <c r="I16" s="17">
        <v>7843153.642492121</v>
      </c>
    </row>
    <row r="17" spans="1:9" ht="15.75">
      <c r="A17" s="23" t="s">
        <v>17</v>
      </c>
      <c r="B17" s="20">
        <v>0</v>
      </c>
      <c r="C17" s="14">
        <v>0</v>
      </c>
      <c r="D17" s="41">
        <v>0</v>
      </c>
      <c r="E17" s="20">
        <v>0</v>
      </c>
      <c r="F17" s="14">
        <v>0</v>
      </c>
      <c r="G17" s="41">
        <v>0</v>
      </c>
      <c r="H17" s="16">
        <v>0</v>
      </c>
      <c r="I17" s="55">
        <v>0</v>
      </c>
    </row>
    <row r="18" spans="1:9" ht="31.5">
      <c r="A18" s="25" t="s">
        <v>21</v>
      </c>
      <c r="B18" s="20">
        <v>7808559.296</v>
      </c>
      <c r="C18" s="14">
        <v>7843153.642492121</v>
      </c>
      <c r="D18" s="41">
        <v>34594.346492120996</v>
      </c>
      <c r="E18" s="20">
        <v>0</v>
      </c>
      <c r="F18" s="14">
        <v>0</v>
      </c>
      <c r="G18" s="41">
        <v>0</v>
      </c>
      <c r="H18" s="16">
        <v>0</v>
      </c>
      <c r="I18" s="55">
        <v>7843153.642492121</v>
      </c>
    </row>
    <row r="19" spans="1:9" ht="15.75">
      <c r="A19" s="26" t="s">
        <v>18</v>
      </c>
      <c r="B19" s="21">
        <v>1585256.974</v>
      </c>
      <c r="C19" s="13">
        <v>1483213.741</v>
      </c>
      <c r="D19" s="41">
        <v>-102043.23300000001</v>
      </c>
      <c r="E19" s="21">
        <v>1076152.885</v>
      </c>
      <c r="F19" s="13">
        <v>1164898.38</v>
      </c>
      <c r="G19" s="41">
        <v>88745.49499999988</v>
      </c>
      <c r="H19" s="17">
        <v>1029509.774</v>
      </c>
      <c r="I19" s="17">
        <v>1618602.3469999998</v>
      </c>
    </row>
    <row r="20" spans="1:9" ht="15.75">
      <c r="A20" s="23" t="s">
        <v>19</v>
      </c>
      <c r="B20" s="20">
        <v>0.112</v>
      </c>
      <c r="C20" s="14">
        <v>0.074</v>
      </c>
      <c r="D20" s="41">
        <v>-0.038000000000000006</v>
      </c>
      <c r="E20" s="20">
        <v>42.053</v>
      </c>
      <c r="F20" s="14">
        <v>17.811</v>
      </c>
      <c r="G20" s="41">
        <v>-24.241999999999997</v>
      </c>
      <c r="H20" s="16">
        <v>16.901</v>
      </c>
      <c r="I20" s="55">
        <v>0.9840000000000018</v>
      </c>
    </row>
    <row r="21" spans="1:9" ht="15.75">
      <c r="A21" s="23" t="s">
        <v>20</v>
      </c>
      <c r="B21" s="20">
        <v>1585256.862</v>
      </c>
      <c r="C21" s="14">
        <v>1483213.667</v>
      </c>
      <c r="D21" s="41">
        <v>-102043.19500000007</v>
      </c>
      <c r="E21" s="20">
        <v>1076110.832</v>
      </c>
      <c r="F21" s="14">
        <v>1164880.569</v>
      </c>
      <c r="G21" s="41">
        <v>88769.73699999996</v>
      </c>
      <c r="H21" s="16">
        <v>1029492.873</v>
      </c>
      <c r="I21" s="55">
        <v>1618601.3629999994</v>
      </c>
    </row>
    <row r="22" spans="1:9" ht="16.5" thickBot="1">
      <c r="A22" s="45" t="s">
        <v>41</v>
      </c>
      <c r="B22" s="42">
        <v>9702317.032</v>
      </c>
      <c r="C22" s="43">
        <v>9698974.211492121</v>
      </c>
      <c r="D22" s="71">
        <v>-3342.8205078784376</v>
      </c>
      <c r="E22" s="42">
        <v>1076152.885</v>
      </c>
      <c r="F22" s="43">
        <v>1164898.38</v>
      </c>
      <c r="G22" s="71">
        <v>88745.49499999988</v>
      </c>
      <c r="H22" s="54">
        <v>1110957.774</v>
      </c>
      <c r="I22" s="56">
        <v>9752914.81749212</v>
      </c>
    </row>
    <row r="23" spans="1:9" ht="15.75">
      <c r="A23" s="49" t="s">
        <v>27</v>
      </c>
      <c r="B23" s="46">
        <v>1404464.68</v>
      </c>
      <c r="C23" s="47">
        <v>1579818.92</v>
      </c>
      <c r="D23" s="40">
        <v>175354.24</v>
      </c>
      <c r="E23" s="46">
        <v>980713.4280000001</v>
      </c>
      <c r="F23" s="47">
        <v>1072446.771</v>
      </c>
      <c r="G23" s="40">
        <v>91733.34299999988</v>
      </c>
      <c r="H23" s="51">
        <v>1110957.774</v>
      </c>
      <c r="I23" s="51">
        <v>1541307.9169999997</v>
      </c>
    </row>
    <row r="24" spans="1:9" ht="16.5" thickBot="1">
      <c r="A24" s="50" t="s">
        <v>28</v>
      </c>
      <c r="B24" s="48">
        <v>8297852.352</v>
      </c>
      <c r="C24" s="73">
        <v>8119155.291492121</v>
      </c>
      <c r="D24" s="71">
        <v>-178697.06050787866</v>
      </c>
      <c r="E24" s="48">
        <v>95439.457</v>
      </c>
      <c r="F24" s="73">
        <v>92451.609</v>
      </c>
      <c r="G24" s="71">
        <v>-2987.847999999998</v>
      </c>
      <c r="H24" s="52">
        <v>0</v>
      </c>
      <c r="I24" s="52">
        <v>8211606.900492121</v>
      </c>
    </row>
    <row r="25" spans="1:9" ht="66" customHeight="1">
      <c r="A25" s="27" t="s">
        <v>26</v>
      </c>
      <c r="B25" s="28">
        <v>-461547</v>
      </c>
      <c r="C25" s="29">
        <v>-106726</v>
      </c>
      <c r="D25" s="40">
        <v>354821</v>
      </c>
      <c r="E25" s="28">
        <v>0</v>
      </c>
      <c r="F25" s="29">
        <v>0</v>
      </c>
      <c r="G25" s="40">
        <v>0</v>
      </c>
      <c r="H25" s="30">
        <v>0</v>
      </c>
      <c r="I25" s="30">
        <v>-106726</v>
      </c>
    </row>
    <row r="26" spans="1:9" ht="16.5" thickBot="1">
      <c r="A26" s="45" t="s">
        <v>23</v>
      </c>
      <c r="B26" s="42">
        <v>9240770.032</v>
      </c>
      <c r="C26" s="43">
        <v>9592248.211492121</v>
      </c>
      <c r="D26" s="71">
        <v>351478.17949212156</v>
      </c>
      <c r="E26" s="42">
        <v>1076152.885</v>
      </c>
      <c r="F26" s="43">
        <v>1164898.38</v>
      </c>
      <c r="G26" s="71">
        <v>88745.49499999988</v>
      </c>
      <c r="H26" s="54">
        <v>1110957.774</v>
      </c>
      <c r="I26" s="54">
        <v>9646188.81749212</v>
      </c>
    </row>
    <row r="27" spans="1:9" s="67" customFormat="1" ht="42" customHeight="1">
      <c r="A27" s="105" t="s">
        <v>34</v>
      </c>
      <c r="B27" s="106"/>
      <c r="C27" s="106"/>
      <c r="D27" s="106"/>
      <c r="E27" s="106"/>
      <c r="F27" s="106"/>
      <c r="G27" s="106"/>
      <c r="H27" s="105"/>
      <c r="I27" s="105"/>
    </row>
    <row r="28" spans="1:9" s="70" customFormat="1" ht="15.75" customHeight="1">
      <c r="A28" s="68" t="s">
        <v>35</v>
      </c>
      <c r="B28" s="69"/>
      <c r="C28" s="69"/>
      <c r="D28" s="69"/>
      <c r="E28" s="69"/>
      <c r="F28" s="69"/>
      <c r="G28" s="69"/>
      <c r="H28" s="69"/>
      <c r="I28" s="69"/>
    </row>
    <row r="29" spans="1:9" s="70" customFormat="1" ht="15.75" customHeight="1">
      <c r="A29" s="68" t="s">
        <v>36</v>
      </c>
      <c r="B29" s="69"/>
      <c r="C29" s="69"/>
      <c r="D29" s="69"/>
      <c r="E29" s="69"/>
      <c r="F29" s="69"/>
      <c r="G29" s="69"/>
      <c r="H29" s="69"/>
      <c r="I29" s="69"/>
    </row>
    <row r="30" spans="1:9" s="70" customFormat="1" ht="15.75" customHeight="1">
      <c r="A30" s="68" t="s">
        <v>37</v>
      </c>
      <c r="B30" s="69"/>
      <c r="C30" s="69"/>
      <c r="D30" s="69"/>
      <c r="E30" s="69"/>
      <c r="F30" s="69"/>
      <c r="G30" s="69"/>
      <c r="H30" s="69"/>
      <c r="I30" s="69"/>
    </row>
    <row r="31" spans="1:9" s="70" customFormat="1" ht="15.75" customHeight="1">
      <c r="A31" s="98" t="s">
        <v>52</v>
      </c>
      <c r="B31" s="69"/>
      <c r="C31" s="69"/>
      <c r="D31" s="69"/>
      <c r="E31" s="69"/>
      <c r="F31" s="69"/>
      <c r="G31" s="69"/>
      <c r="H31" s="69"/>
      <c r="I31" s="69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57" t="s">
        <v>74</v>
      </c>
      <c r="B34" s="58"/>
      <c r="C34" s="58"/>
      <c r="D34" s="58"/>
      <c r="E34" s="59" t="s">
        <v>14</v>
      </c>
      <c r="F34" s="58"/>
      <c r="G34" s="60"/>
      <c r="H34" s="58"/>
      <c r="I34" s="61" t="s">
        <v>75</v>
      </c>
    </row>
    <row r="35" spans="1:9" ht="15.75">
      <c r="A35" s="62" t="s">
        <v>15</v>
      </c>
      <c r="B35" s="63"/>
      <c r="C35" s="63"/>
      <c r="D35" s="63"/>
      <c r="E35" s="63"/>
      <c r="F35" s="64"/>
      <c r="G35" s="63"/>
      <c r="H35" s="63"/>
      <c r="I35" s="63"/>
    </row>
    <row r="36" spans="1:9" ht="15.75">
      <c r="A36" s="62"/>
      <c r="B36" s="63"/>
      <c r="C36" s="63"/>
      <c r="D36" s="63"/>
      <c r="E36" s="63"/>
      <c r="F36" s="64"/>
      <c r="G36" s="63"/>
      <c r="H36" s="63"/>
      <c r="I36" s="63"/>
    </row>
    <row r="37" spans="1:9" ht="15.75">
      <c r="A37" s="62"/>
      <c r="B37" s="63"/>
      <c r="C37" s="63"/>
      <c r="D37" s="63"/>
      <c r="E37" s="63"/>
      <c r="F37" s="64"/>
      <c r="G37" s="63"/>
      <c r="H37" s="63"/>
      <c r="I37" s="63"/>
    </row>
    <row r="38" spans="1:9" ht="15.75">
      <c r="A38" s="62"/>
      <c r="B38" s="63"/>
      <c r="C38" s="63"/>
      <c r="D38" s="63"/>
      <c r="E38" s="63"/>
      <c r="F38" s="64"/>
      <c r="G38" s="63"/>
      <c r="H38" s="63"/>
      <c r="I38" s="63"/>
    </row>
    <row r="39" spans="1:9" ht="15.75">
      <c r="A39" s="62"/>
      <c r="B39" s="63"/>
      <c r="C39" s="63"/>
      <c r="D39" s="63"/>
      <c r="E39" s="63"/>
      <c r="F39" s="64"/>
      <c r="G39" s="63"/>
      <c r="H39" s="63"/>
      <c r="I39" s="63"/>
    </row>
    <row r="40" spans="1:5" ht="12.75">
      <c r="A40" s="65" t="s">
        <v>61</v>
      </c>
      <c r="B40" s="4"/>
      <c r="C40" s="5"/>
      <c r="D40" s="6"/>
      <c r="E40" s="7"/>
    </row>
    <row r="41" spans="1:9" ht="12.75">
      <c r="A41" s="65" t="s">
        <v>62</v>
      </c>
      <c r="B41" s="2"/>
      <c r="C41" s="2"/>
      <c r="D41" s="2"/>
      <c r="E41" s="2"/>
      <c r="F41" s="2"/>
      <c r="G41" s="2"/>
      <c r="H41" s="2"/>
      <c r="I41" s="2"/>
    </row>
  </sheetData>
  <sheetProtection/>
  <mergeCells count="13">
    <mergeCell ref="A27:I27"/>
    <mergeCell ref="A8:I8"/>
    <mergeCell ref="A10:A11"/>
    <mergeCell ref="B10:D10"/>
    <mergeCell ref="E10:G10"/>
    <mergeCell ref="H10:H11"/>
    <mergeCell ref="I10:I11"/>
    <mergeCell ref="A1:I1"/>
    <mergeCell ref="A2:I2"/>
    <mergeCell ref="A3:I3"/>
    <mergeCell ref="A4:I4"/>
    <mergeCell ref="A6:I6"/>
    <mergeCell ref="A7:I7"/>
  </mergeCells>
  <hyperlinks>
    <hyperlink ref="A41" r:id="rId1" display="Irina.Trence@kase.gov.lv"/>
  </hyperlinks>
  <printOptions/>
  <pageMargins left="1.1811023622047245" right="0.5905511811023623" top="0.7874015748031497" bottom="0.7874015748031497" header="0.3937007874015748" footer="0.3937007874015748"/>
  <pageSetup horizontalDpi="600" verticalDpi="600" orientation="portrait" paperSize="9" scale="5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="90" zoomScaleNormal="90" zoomScaleSheetLayoutView="110" zoomScalePageLayoutView="0" workbookViewId="0" topLeftCell="A1">
      <selection activeCell="A33" sqref="A33"/>
    </sheetView>
  </sheetViews>
  <sheetFormatPr defaultColWidth="9.140625" defaultRowHeight="12.75"/>
  <cols>
    <col min="1" max="1" width="44.57421875" style="1" customWidth="1"/>
    <col min="2" max="3" width="16.00390625" style="1" customWidth="1"/>
    <col min="4" max="4" width="13.28125" style="1" customWidth="1"/>
    <col min="5" max="6" width="16.00390625" style="1" customWidth="1"/>
    <col min="7" max="7" width="11.7109375" style="1" customWidth="1"/>
    <col min="8" max="8" width="12.28125" style="1" customWidth="1"/>
    <col min="9" max="9" width="12.00390625" style="1" customWidth="1"/>
  </cols>
  <sheetData>
    <row r="1" spans="1:9" ht="25.5" customHeight="1">
      <c r="A1" s="108"/>
      <c r="B1" s="108"/>
      <c r="C1" s="108"/>
      <c r="D1" s="108"/>
      <c r="E1" s="108"/>
      <c r="F1" s="108"/>
      <c r="G1" s="108"/>
      <c r="H1" s="108"/>
      <c r="I1" s="108"/>
    </row>
    <row r="2" spans="1:9" ht="12.75">
      <c r="A2" s="109" t="s">
        <v>0</v>
      </c>
      <c r="B2" s="109"/>
      <c r="C2" s="109"/>
      <c r="D2" s="109"/>
      <c r="E2" s="109"/>
      <c r="F2" s="109"/>
      <c r="G2" s="109"/>
      <c r="H2" s="109"/>
      <c r="I2" s="109"/>
    </row>
    <row r="3" spans="1:9" ht="15.75">
      <c r="A3" s="110" t="s">
        <v>1</v>
      </c>
      <c r="B3" s="110"/>
      <c r="C3" s="110"/>
      <c r="D3" s="110"/>
      <c r="E3" s="110"/>
      <c r="F3" s="110"/>
      <c r="G3" s="110"/>
      <c r="H3" s="110"/>
      <c r="I3" s="110"/>
    </row>
    <row r="4" spans="1:9" ht="12.75">
      <c r="A4" s="111" t="s">
        <v>2</v>
      </c>
      <c r="B4" s="111"/>
      <c r="C4" s="111"/>
      <c r="D4" s="111"/>
      <c r="E4" s="111"/>
      <c r="F4" s="111"/>
      <c r="G4" s="111"/>
      <c r="H4" s="111"/>
      <c r="I4" s="111"/>
    </row>
    <row r="5" spans="1:9" ht="12.75">
      <c r="A5" s="8" t="s">
        <v>3</v>
      </c>
      <c r="B5" s="9"/>
      <c r="C5" s="9"/>
      <c r="D5" s="9"/>
      <c r="E5" s="9"/>
      <c r="F5" s="9"/>
      <c r="G5" s="10"/>
      <c r="H5" s="11"/>
      <c r="I5" s="12" t="s">
        <v>43</v>
      </c>
    </row>
    <row r="6" spans="1:9" ht="15.75">
      <c r="A6" s="112" t="s">
        <v>4</v>
      </c>
      <c r="B6" s="112"/>
      <c r="C6" s="112"/>
      <c r="D6" s="112"/>
      <c r="E6" s="112"/>
      <c r="F6" s="112"/>
      <c r="G6" s="112"/>
      <c r="H6" s="112"/>
      <c r="I6" s="112"/>
    </row>
    <row r="7" spans="1:9" ht="18.75">
      <c r="A7" s="107" t="s">
        <v>5</v>
      </c>
      <c r="B7" s="107"/>
      <c r="C7" s="107"/>
      <c r="D7" s="107"/>
      <c r="E7" s="107"/>
      <c r="F7" s="107"/>
      <c r="G7" s="107"/>
      <c r="H7" s="107"/>
      <c r="I7" s="107"/>
    </row>
    <row r="8" spans="1:9" ht="15.75">
      <c r="A8" s="112" t="s">
        <v>42</v>
      </c>
      <c r="B8" s="112"/>
      <c r="C8" s="112"/>
      <c r="D8" s="112"/>
      <c r="E8" s="112"/>
      <c r="F8" s="112"/>
      <c r="G8" s="112"/>
      <c r="H8" s="112"/>
      <c r="I8" s="112"/>
    </row>
    <row r="9" spans="1:9" ht="13.5" thickBot="1">
      <c r="A9" s="2"/>
      <c r="B9" s="2"/>
      <c r="C9" s="2"/>
      <c r="D9" s="2"/>
      <c r="E9" s="2"/>
      <c r="F9" s="2"/>
      <c r="G9" s="2"/>
      <c r="H9" s="2"/>
      <c r="I9" s="3" t="s">
        <v>6</v>
      </c>
    </row>
    <row r="10" spans="1:9" ht="12.75">
      <c r="A10" s="113" t="s">
        <v>39</v>
      </c>
      <c r="B10" s="115" t="s">
        <v>7</v>
      </c>
      <c r="C10" s="116"/>
      <c r="D10" s="117"/>
      <c r="E10" s="115" t="s">
        <v>8</v>
      </c>
      <c r="F10" s="116"/>
      <c r="G10" s="117"/>
      <c r="H10" s="118" t="s">
        <v>40</v>
      </c>
      <c r="I10" s="118" t="s">
        <v>9</v>
      </c>
    </row>
    <row r="11" spans="1:9" ht="51.75" thickBot="1">
      <c r="A11" s="114"/>
      <c r="B11" s="18" t="s">
        <v>10</v>
      </c>
      <c r="C11" s="15" t="s">
        <v>11</v>
      </c>
      <c r="D11" s="19" t="s">
        <v>12</v>
      </c>
      <c r="E11" s="18" t="s">
        <v>10</v>
      </c>
      <c r="F11" s="15" t="s">
        <v>11</v>
      </c>
      <c r="G11" s="19" t="s">
        <v>13</v>
      </c>
      <c r="H11" s="119"/>
      <c r="I11" s="119"/>
    </row>
    <row r="12" spans="1:9" ht="13.5" thickBot="1">
      <c r="A12" s="31">
        <v>1</v>
      </c>
      <c r="B12" s="32">
        <v>2</v>
      </c>
      <c r="C12" s="33">
        <v>3</v>
      </c>
      <c r="D12" s="34">
        <v>4</v>
      </c>
      <c r="E12" s="35">
        <v>5</v>
      </c>
      <c r="F12" s="33">
        <v>6</v>
      </c>
      <c r="G12" s="34">
        <v>7</v>
      </c>
      <c r="H12" s="36">
        <v>8</v>
      </c>
      <c r="I12" s="37">
        <v>9</v>
      </c>
    </row>
    <row r="13" spans="1:9" ht="15.75" customHeight="1">
      <c r="A13" s="44" t="s">
        <v>22</v>
      </c>
      <c r="B13" s="38">
        <v>308500.762</v>
      </c>
      <c r="C13" s="39">
        <v>325414.05</v>
      </c>
      <c r="D13" s="40">
        <v>16913.288</v>
      </c>
      <c r="E13" s="38">
        <v>0</v>
      </c>
      <c r="F13" s="39">
        <v>0</v>
      </c>
      <c r="G13" s="40">
        <v>0</v>
      </c>
      <c r="H13" s="53">
        <v>78421</v>
      </c>
      <c r="I13" s="53">
        <v>246993.05</v>
      </c>
    </row>
    <row r="14" spans="1:9" ht="15.75">
      <c r="A14" s="23" t="s">
        <v>24</v>
      </c>
      <c r="B14" s="20">
        <v>303356.485</v>
      </c>
      <c r="C14" s="14">
        <v>320275.441</v>
      </c>
      <c r="D14" s="41">
        <v>16918.956000000006</v>
      </c>
      <c r="E14" s="20">
        <v>0</v>
      </c>
      <c r="F14" s="14">
        <v>0</v>
      </c>
      <c r="G14" s="41">
        <v>0</v>
      </c>
      <c r="H14" s="16">
        <v>78421</v>
      </c>
      <c r="I14" s="55">
        <v>241854.441</v>
      </c>
    </row>
    <row r="15" spans="1:9" ht="15.75">
      <c r="A15" s="23" t="s">
        <v>25</v>
      </c>
      <c r="B15" s="22">
        <v>5144.277</v>
      </c>
      <c r="C15" s="72">
        <v>5138.609</v>
      </c>
      <c r="D15" s="41">
        <v>-5.667999999999665</v>
      </c>
      <c r="E15" s="22">
        <v>0</v>
      </c>
      <c r="F15" s="72">
        <v>0</v>
      </c>
      <c r="G15" s="41">
        <v>0</v>
      </c>
      <c r="H15" s="17">
        <v>0</v>
      </c>
      <c r="I15" s="55">
        <v>5138.609</v>
      </c>
    </row>
    <row r="16" spans="1:9" ht="31.5">
      <c r="A16" s="24" t="s">
        <v>16</v>
      </c>
      <c r="B16" s="21">
        <v>7808559.296</v>
      </c>
      <c r="C16" s="13">
        <v>7493663.214137339</v>
      </c>
      <c r="D16" s="41">
        <v>-314896.08186266106</v>
      </c>
      <c r="E16" s="21">
        <v>0</v>
      </c>
      <c r="F16" s="13">
        <v>0</v>
      </c>
      <c r="G16" s="41">
        <v>0</v>
      </c>
      <c r="H16" s="17">
        <v>0</v>
      </c>
      <c r="I16" s="17">
        <v>7493663.214137339</v>
      </c>
    </row>
    <row r="17" spans="1:9" ht="15.75">
      <c r="A17" s="23" t="s">
        <v>17</v>
      </c>
      <c r="B17" s="20">
        <v>0</v>
      </c>
      <c r="C17" s="14">
        <v>0</v>
      </c>
      <c r="D17" s="41">
        <v>0</v>
      </c>
      <c r="E17" s="20">
        <v>0</v>
      </c>
      <c r="F17" s="14">
        <v>0</v>
      </c>
      <c r="G17" s="41">
        <v>0</v>
      </c>
      <c r="H17" s="16">
        <v>0</v>
      </c>
      <c r="I17" s="55">
        <v>0</v>
      </c>
    </row>
    <row r="18" spans="1:9" ht="31.5">
      <c r="A18" s="25" t="s">
        <v>21</v>
      </c>
      <c r="B18" s="20">
        <v>7808559.296</v>
      </c>
      <c r="C18" s="14">
        <v>7493663.214137339</v>
      </c>
      <c r="D18" s="41">
        <v>-314896.08186266106</v>
      </c>
      <c r="E18" s="20">
        <v>0</v>
      </c>
      <c r="F18" s="14">
        <v>0</v>
      </c>
      <c r="G18" s="41">
        <v>0</v>
      </c>
      <c r="H18" s="16">
        <v>0</v>
      </c>
      <c r="I18" s="55">
        <v>7493663.214137339</v>
      </c>
    </row>
    <row r="19" spans="1:9" ht="15.75">
      <c r="A19" s="26" t="s">
        <v>18</v>
      </c>
      <c r="B19" s="21">
        <v>1585256.351</v>
      </c>
      <c r="C19" s="13">
        <v>1586161.539</v>
      </c>
      <c r="D19" s="41">
        <v>905.188000000082</v>
      </c>
      <c r="E19" s="21">
        <v>1076136.925</v>
      </c>
      <c r="F19" s="13">
        <v>1066351.977</v>
      </c>
      <c r="G19" s="41">
        <v>-9784.948000000091</v>
      </c>
      <c r="H19" s="17">
        <v>923711.79</v>
      </c>
      <c r="I19" s="17">
        <v>1728801.7259999998</v>
      </c>
    </row>
    <row r="20" spans="1:9" ht="15.75">
      <c r="A20" s="23" t="s">
        <v>19</v>
      </c>
      <c r="B20" s="20">
        <v>0.112</v>
      </c>
      <c r="C20" s="14">
        <v>0.117</v>
      </c>
      <c r="D20" s="41">
        <v>0.0050000000000000044</v>
      </c>
      <c r="E20" s="20">
        <v>42.283</v>
      </c>
      <c r="F20" s="14">
        <v>542.469</v>
      </c>
      <c r="G20" s="41">
        <v>500.18600000000004</v>
      </c>
      <c r="H20" s="16">
        <v>540.51</v>
      </c>
      <c r="I20" s="55">
        <v>2.076000000000022</v>
      </c>
    </row>
    <row r="21" spans="1:9" ht="15.75">
      <c r="A21" s="23" t="s">
        <v>20</v>
      </c>
      <c r="B21" s="20">
        <v>1585256.239</v>
      </c>
      <c r="C21" s="14">
        <v>1586161.422</v>
      </c>
      <c r="D21" s="41">
        <v>905.1829999999609</v>
      </c>
      <c r="E21" s="20">
        <v>1076094.642</v>
      </c>
      <c r="F21" s="14">
        <v>1065809.508</v>
      </c>
      <c r="G21" s="41">
        <v>-10285.134000000078</v>
      </c>
      <c r="H21" s="16">
        <v>923171.28</v>
      </c>
      <c r="I21" s="55">
        <v>1728799.6499999997</v>
      </c>
    </row>
    <row r="22" spans="1:9" ht="16.5" thickBot="1">
      <c r="A22" s="45" t="s">
        <v>41</v>
      </c>
      <c r="B22" s="42">
        <v>9702316.409</v>
      </c>
      <c r="C22" s="43">
        <v>9405238.80313734</v>
      </c>
      <c r="D22" s="71">
        <v>-297077.60586266033</v>
      </c>
      <c r="E22" s="42">
        <v>1076136.925</v>
      </c>
      <c r="F22" s="43">
        <v>1066351.977</v>
      </c>
      <c r="G22" s="71">
        <v>-9784.948000000091</v>
      </c>
      <c r="H22" s="54">
        <v>1002132.79</v>
      </c>
      <c r="I22" s="56">
        <v>9469457.990137339</v>
      </c>
    </row>
    <row r="23" spans="1:9" ht="15.75">
      <c r="A23" s="49" t="s">
        <v>27</v>
      </c>
      <c r="B23" s="46">
        <v>1404464.06</v>
      </c>
      <c r="C23" s="47">
        <v>1412125.11</v>
      </c>
      <c r="D23" s="40">
        <v>7661.050000000047</v>
      </c>
      <c r="E23" s="46">
        <v>980697.4680000001</v>
      </c>
      <c r="F23" s="47">
        <v>970912.52</v>
      </c>
      <c r="G23" s="40">
        <v>-9784.948000000091</v>
      </c>
      <c r="H23" s="51">
        <v>1002132.79</v>
      </c>
      <c r="I23" s="51">
        <v>1380904.8399999999</v>
      </c>
    </row>
    <row r="24" spans="1:9" ht="16.5" thickBot="1">
      <c r="A24" s="50" t="s">
        <v>28</v>
      </c>
      <c r="B24" s="48">
        <v>8297852.348999999</v>
      </c>
      <c r="C24" s="73">
        <v>7993113.693137339</v>
      </c>
      <c r="D24" s="71">
        <v>-304738.65586266015</v>
      </c>
      <c r="E24" s="48">
        <v>95439.457</v>
      </c>
      <c r="F24" s="73">
        <v>95439.457</v>
      </c>
      <c r="G24" s="71">
        <v>0</v>
      </c>
      <c r="H24" s="52">
        <v>0</v>
      </c>
      <c r="I24" s="52">
        <v>8088553.15013734</v>
      </c>
    </row>
    <row r="25" spans="1:9" ht="66" customHeight="1">
      <c r="A25" s="27" t="s">
        <v>26</v>
      </c>
      <c r="B25" s="28">
        <v>-461547</v>
      </c>
      <c r="C25" s="29">
        <v>-263684</v>
      </c>
      <c r="D25" s="40">
        <v>197863</v>
      </c>
      <c r="E25" s="28">
        <v>0</v>
      </c>
      <c r="F25" s="29">
        <v>0</v>
      </c>
      <c r="G25" s="40">
        <v>0</v>
      </c>
      <c r="H25" s="30">
        <v>0</v>
      </c>
      <c r="I25" s="30">
        <v>-263684</v>
      </c>
    </row>
    <row r="26" spans="1:9" ht="16.5" thickBot="1">
      <c r="A26" s="45" t="s">
        <v>23</v>
      </c>
      <c r="B26" s="42">
        <v>9240769.409</v>
      </c>
      <c r="C26" s="43">
        <v>9141554.80313734</v>
      </c>
      <c r="D26" s="71">
        <v>-99214.60586266033</v>
      </c>
      <c r="E26" s="42">
        <v>1076136.925</v>
      </c>
      <c r="F26" s="43">
        <v>1066351.977</v>
      </c>
      <c r="G26" s="71">
        <v>-9784.948000000091</v>
      </c>
      <c r="H26" s="54">
        <v>1002132.79</v>
      </c>
      <c r="I26" s="54">
        <v>9205773.990137339</v>
      </c>
    </row>
    <row r="27" spans="1:9" s="67" customFormat="1" ht="42" customHeight="1">
      <c r="A27" s="105" t="s">
        <v>34</v>
      </c>
      <c r="B27" s="106"/>
      <c r="C27" s="106"/>
      <c r="D27" s="106"/>
      <c r="E27" s="106"/>
      <c r="F27" s="106"/>
      <c r="G27" s="106"/>
      <c r="H27" s="105"/>
      <c r="I27" s="105"/>
    </row>
    <row r="28" spans="1:9" s="70" customFormat="1" ht="15.75" customHeight="1">
      <c r="A28" s="68" t="s">
        <v>35</v>
      </c>
      <c r="B28" s="69"/>
      <c r="C28" s="69"/>
      <c r="D28" s="69"/>
      <c r="E28" s="69"/>
      <c r="F28" s="69"/>
      <c r="G28" s="69"/>
      <c r="H28" s="69"/>
      <c r="I28" s="69"/>
    </row>
    <row r="29" spans="1:9" s="70" customFormat="1" ht="15.75" customHeight="1">
      <c r="A29" s="68" t="s">
        <v>36</v>
      </c>
      <c r="B29" s="69"/>
      <c r="C29" s="69"/>
      <c r="D29" s="69"/>
      <c r="E29" s="69"/>
      <c r="F29" s="69"/>
      <c r="G29" s="69"/>
      <c r="H29" s="69"/>
      <c r="I29" s="69"/>
    </row>
    <row r="30" spans="1:9" s="70" customFormat="1" ht="15.75" customHeight="1">
      <c r="A30" s="68" t="s">
        <v>37</v>
      </c>
      <c r="B30" s="69"/>
      <c r="C30" s="69"/>
      <c r="D30" s="69"/>
      <c r="E30" s="69"/>
      <c r="F30" s="69"/>
      <c r="G30" s="69"/>
      <c r="H30" s="69"/>
      <c r="I30" s="69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5.75">
      <c r="A33" s="57" t="s">
        <v>44</v>
      </c>
      <c r="B33" s="58"/>
      <c r="C33" s="58"/>
      <c r="D33" s="58"/>
      <c r="E33" s="59" t="s">
        <v>14</v>
      </c>
      <c r="F33" s="58"/>
      <c r="G33" s="60"/>
      <c r="H33" s="58"/>
      <c r="I33" s="74" t="s">
        <v>45</v>
      </c>
    </row>
    <row r="34" spans="1:9" ht="15.75">
      <c r="A34" s="62" t="s">
        <v>15</v>
      </c>
      <c r="B34" s="63"/>
      <c r="C34" s="63"/>
      <c r="D34" s="63"/>
      <c r="E34" s="63"/>
      <c r="F34" s="64"/>
      <c r="G34" s="63"/>
      <c r="H34" s="63"/>
      <c r="I34" s="63"/>
    </row>
    <row r="35" spans="1:9" ht="15.75">
      <c r="A35" s="62"/>
      <c r="B35" s="63"/>
      <c r="C35" s="63"/>
      <c r="D35" s="63"/>
      <c r="E35" s="63"/>
      <c r="F35" s="64"/>
      <c r="G35" s="63"/>
      <c r="H35" s="63"/>
      <c r="I35" s="63"/>
    </row>
    <row r="36" spans="1:9" ht="15.75">
      <c r="A36" s="62"/>
      <c r="B36" s="63"/>
      <c r="C36" s="63"/>
      <c r="D36" s="63"/>
      <c r="E36" s="63"/>
      <c r="F36" s="64"/>
      <c r="G36" s="63"/>
      <c r="H36" s="63"/>
      <c r="I36" s="63"/>
    </row>
    <row r="37" spans="1:9" ht="15.75">
      <c r="A37" s="62"/>
      <c r="B37" s="63"/>
      <c r="C37" s="63"/>
      <c r="D37" s="63"/>
      <c r="E37" s="63"/>
      <c r="F37" s="64"/>
      <c r="G37" s="63"/>
      <c r="H37" s="63"/>
      <c r="I37" s="63"/>
    </row>
    <row r="38" spans="1:9" ht="15.75">
      <c r="A38" s="62"/>
      <c r="B38" s="63"/>
      <c r="C38" s="63"/>
      <c r="D38" s="63"/>
      <c r="E38" s="63"/>
      <c r="F38" s="64"/>
      <c r="G38" s="63"/>
      <c r="H38" s="63"/>
      <c r="I38" s="63"/>
    </row>
    <row r="39" spans="1:5" ht="12.75">
      <c r="A39" s="65" t="s">
        <v>31</v>
      </c>
      <c r="B39" s="4"/>
      <c r="C39" s="5"/>
      <c r="D39" s="6"/>
      <c r="E39" s="7"/>
    </row>
    <row r="40" spans="1:9" ht="12.75">
      <c r="A40" s="66" t="s">
        <v>32</v>
      </c>
      <c r="B40" s="2"/>
      <c r="C40" s="2"/>
      <c r="D40" s="2"/>
      <c r="E40" s="2"/>
      <c r="F40" s="2"/>
      <c r="G40" s="2"/>
      <c r="H40" s="2"/>
      <c r="I40" s="2"/>
    </row>
  </sheetData>
  <sheetProtection/>
  <mergeCells count="13">
    <mergeCell ref="A1:I1"/>
    <mergeCell ref="A2:I2"/>
    <mergeCell ref="A3:I3"/>
    <mergeCell ref="A4:I4"/>
    <mergeCell ref="A6:I6"/>
    <mergeCell ref="A7:I7"/>
    <mergeCell ref="A27:I27"/>
    <mergeCell ref="A8:I8"/>
    <mergeCell ref="A10:A11"/>
    <mergeCell ref="B10:D10"/>
    <mergeCell ref="E10:G10"/>
    <mergeCell ref="H10:H11"/>
    <mergeCell ref="I10:I11"/>
  </mergeCells>
  <hyperlinks>
    <hyperlink ref="A40" r:id="rId1" display="Zanda.Sulca@kase.gov.lv"/>
  </hyperlinks>
  <printOptions/>
  <pageMargins left="1.1811023622047245" right="0.5905511811023623" top="0.7874015748031497" bottom="0.7874015748031497" header="0.3937007874015748" footer="0.3937007874015748"/>
  <pageSetup horizontalDpi="600" verticalDpi="600" orientation="portrait" paperSize="9" scale="53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44.57421875" style="1" customWidth="1"/>
    <col min="2" max="3" width="16.00390625" style="1" customWidth="1"/>
    <col min="4" max="4" width="13.28125" style="1" customWidth="1"/>
    <col min="5" max="6" width="16.00390625" style="1" customWidth="1"/>
    <col min="7" max="7" width="11.7109375" style="1" customWidth="1"/>
    <col min="8" max="8" width="12.28125" style="1" customWidth="1"/>
    <col min="9" max="9" width="12.00390625" style="1" customWidth="1"/>
  </cols>
  <sheetData>
    <row r="1" spans="1:9" ht="25.5" customHeight="1">
      <c r="A1" s="108"/>
      <c r="B1" s="108"/>
      <c r="C1" s="108"/>
      <c r="D1" s="108"/>
      <c r="E1" s="108"/>
      <c r="F1" s="108"/>
      <c r="G1" s="108"/>
      <c r="H1" s="108"/>
      <c r="I1" s="108"/>
    </row>
    <row r="2" spans="1:9" ht="12.75">
      <c r="A2" s="109" t="s">
        <v>0</v>
      </c>
      <c r="B2" s="109"/>
      <c r="C2" s="109"/>
      <c r="D2" s="109"/>
      <c r="E2" s="109"/>
      <c r="F2" s="109"/>
      <c r="G2" s="109"/>
      <c r="H2" s="109"/>
      <c r="I2" s="109"/>
    </row>
    <row r="3" spans="1:9" ht="15.75">
      <c r="A3" s="110" t="s">
        <v>1</v>
      </c>
      <c r="B3" s="110"/>
      <c r="C3" s="110"/>
      <c r="D3" s="110"/>
      <c r="E3" s="110"/>
      <c r="F3" s="110"/>
      <c r="G3" s="110"/>
      <c r="H3" s="110"/>
      <c r="I3" s="110"/>
    </row>
    <row r="4" spans="1:9" ht="12.75">
      <c r="A4" s="111" t="s">
        <v>2</v>
      </c>
      <c r="B4" s="111"/>
      <c r="C4" s="111"/>
      <c r="D4" s="111"/>
      <c r="E4" s="111"/>
      <c r="F4" s="111"/>
      <c r="G4" s="111"/>
      <c r="H4" s="111"/>
      <c r="I4" s="111"/>
    </row>
    <row r="5" spans="1:9" ht="12.75">
      <c r="A5" s="8" t="s">
        <v>3</v>
      </c>
      <c r="B5" s="9"/>
      <c r="C5" s="9"/>
      <c r="D5" s="9"/>
      <c r="E5" s="9"/>
      <c r="F5" s="9"/>
      <c r="G5" s="10"/>
      <c r="H5" s="11"/>
      <c r="I5" s="12" t="s">
        <v>46</v>
      </c>
    </row>
    <row r="6" spans="1:9" ht="15.75">
      <c r="A6" s="112" t="s">
        <v>4</v>
      </c>
      <c r="B6" s="112"/>
      <c r="C6" s="112"/>
      <c r="D6" s="112"/>
      <c r="E6" s="112"/>
      <c r="F6" s="112"/>
      <c r="G6" s="112"/>
      <c r="H6" s="112"/>
      <c r="I6" s="112"/>
    </row>
    <row r="7" spans="1:9" ht="18.75">
      <c r="A7" s="107" t="s">
        <v>5</v>
      </c>
      <c r="B7" s="107"/>
      <c r="C7" s="107"/>
      <c r="D7" s="107"/>
      <c r="E7" s="107"/>
      <c r="F7" s="107"/>
      <c r="G7" s="107"/>
      <c r="H7" s="107"/>
      <c r="I7" s="107"/>
    </row>
    <row r="8" spans="1:9" ht="15.75">
      <c r="A8" s="112" t="s">
        <v>47</v>
      </c>
      <c r="B8" s="112"/>
      <c r="C8" s="112"/>
      <c r="D8" s="112"/>
      <c r="E8" s="112"/>
      <c r="F8" s="112"/>
      <c r="G8" s="112"/>
      <c r="H8" s="112"/>
      <c r="I8" s="112"/>
    </row>
    <row r="9" spans="1:9" ht="13.5" thickBot="1">
      <c r="A9" s="2"/>
      <c r="B9" s="2"/>
      <c r="C9" s="2"/>
      <c r="D9" s="2"/>
      <c r="E9" s="2"/>
      <c r="F9" s="2"/>
      <c r="G9" s="2"/>
      <c r="H9" s="2"/>
      <c r="I9" s="3" t="s">
        <v>6</v>
      </c>
    </row>
    <row r="10" spans="1:9" ht="12.75">
      <c r="A10" s="113" t="s">
        <v>39</v>
      </c>
      <c r="B10" s="115" t="s">
        <v>7</v>
      </c>
      <c r="C10" s="116"/>
      <c r="D10" s="117"/>
      <c r="E10" s="115" t="s">
        <v>8</v>
      </c>
      <c r="F10" s="116"/>
      <c r="G10" s="117"/>
      <c r="H10" s="118" t="s">
        <v>40</v>
      </c>
      <c r="I10" s="118" t="s">
        <v>9</v>
      </c>
    </row>
    <row r="11" spans="1:9" ht="51.75" thickBot="1">
      <c r="A11" s="114"/>
      <c r="B11" s="18" t="s">
        <v>10</v>
      </c>
      <c r="C11" s="15" t="s">
        <v>11</v>
      </c>
      <c r="D11" s="19" t="s">
        <v>12</v>
      </c>
      <c r="E11" s="18" t="s">
        <v>10</v>
      </c>
      <c r="F11" s="15" t="s">
        <v>11</v>
      </c>
      <c r="G11" s="19" t="s">
        <v>13</v>
      </c>
      <c r="H11" s="119"/>
      <c r="I11" s="119"/>
    </row>
    <row r="12" spans="1:9" ht="13.5" thickBot="1">
      <c r="A12" s="31">
        <v>1</v>
      </c>
      <c r="B12" s="75">
        <v>2</v>
      </c>
      <c r="C12" s="76">
        <v>3</v>
      </c>
      <c r="D12" s="77">
        <v>4</v>
      </c>
      <c r="E12" s="35">
        <v>5</v>
      </c>
      <c r="F12" s="33">
        <v>6</v>
      </c>
      <c r="G12" s="34">
        <v>7</v>
      </c>
      <c r="H12" s="36">
        <v>8</v>
      </c>
      <c r="I12" s="37">
        <v>9</v>
      </c>
    </row>
    <row r="13" spans="1:9" ht="15.75" customHeight="1">
      <c r="A13" s="78" t="s">
        <v>22</v>
      </c>
      <c r="B13" s="38">
        <v>308500.762</v>
      </c>
      <c r="C13" s="39">
        <v>334020.283</v>
      </c>
      <c r="D13" s="40">
        <v>25519.521000000008</v>
      </c>
      <c r="E13" s="79">
        <v>0</v>
      </c>
      <c r="F13" s="39">
        <v>0</v>
      </c>
      <c r="G13" s="40">
        <v>0</v>
      </c>
      <c r="H13" s="53">
        <v>83645</v>
      </c>
      <c r="I13" s="53">
        <v>250375.283</v>
      </c>
    </row>
    <row r="14" spans="1:9" ht="15.75">
      <c r="A14" s="80" t="s">
        <v>24</v>
      </c>
      <c r="B14" s="20">
        <v>303356.485</v>
      </c>
      <c r="C14" s="14">
        <v>328879.651</v>
      </c>
      <c r="D14" s="41">
        <v>25523.166000000027</v>
      </c>
      <c r="E14" s="81">
        <v>0</v>
      </c>
      <c r="F14" s="14">
        <v>0</v>
      </c>
      <c r="G14" s="41">
        <v>0</v>
      </c>
      <c r="H14" s="16">
        <v>83645</v>
      </c>
      <c r="I14" s="55">
        <v>245234.651</v>
      </c>
    </row>
    <row r="15" spans="1:9" ht="15.75">
      <c r="A15" s="80" t="s">
        <v>25</v>
      </c>
      <c r="B15" s="22">
        <v>5144.277</v>
      </c>
      <c r="C15" s="72">
        <v>5140.632</v>
      </c>
      <c r="D15" s="41">
        <v>-3.6450000000004366</v>
      </c>
      <c r="E15" s="82">
        <v>0</v>
      </c>
      <c r="F15" s="72">
        <v>0</v>
      </c>
      <c r="G15" s="41">
        <v>0</v>
      </c>
      <c r="H15" s="17">
        <v>0</v>
      </c>
      <c r="I15" s="55">
        <v>5140.632</v>
      </c>
    </row>
    <row r="16" spans="1:9" ht="31.5">
      <c r="A16" s="83" t="s">
        <v>16</v>
      </c>
      <c r="B16" s="21">
        <v>7808559.296</v>
      </c>
      <c r="C16" s="13">
        <v>7509153.6645685015</v>
      </c>
      <c r="D16" s="41">
        <v>-299405.63143149856</v>
      </c>
      <c r="E16" s="84">
        <v>0</v>
      </c>
      <c r="F16" s="13">
        <v>0</v>
      </c>
      <c r="G16" s="41">
        <v>0</v>
      </c>
      <c r="H16" s="17">
        <v>0</v>
      </c>
      <c r="I16" s="17">
        <v>7509153.6645685015</v>
      </c>
    </row>
    <row r="17" spans="1:9" ht="15.75">
      <c r="A17" s="80" t="s">
        <v>17</v>
      </c>
      <c r="B17" s="20">
        <v>0</v>
      </c>
      <c r="C17" s="14">
        <v>0</v>
      </c>
      <c r="D17" s="41">
        <v>0</v>
      </c>
      <c r="E17" s="81">
        <v>0</v>
      </c>
      <c r="F17" s="14">
        <v>0</v>
      </c>
      <c r="G17" s="41">
        <v>0</v>
      </c>
      <c r="H17" s="16">
        <v>0</v>
      </c>
      <c r="I17" s="55">
        <v>0</v>
      </c>
    </row>
    <row r="18" spans="1:9" ht="31.5">
      <c r="A18" s="85" t="s">
        <v>21</v>
      </c>
      <c r="B18" s="20">
        <v>7808559.296</v>
      </c>
      <c r="C18" s="14">
        <v>7509153.6645685015</v>
      </c>
      <c r="D18" s="41">
        <v>-299405.63143149856</v>
      </c>
      <c r="E18" s="81">
        <v>0</v>
      </c>
      <c r="F18" s="14">
        <v>0</v>
      </c>
      <c r="G18" s="41">
        <v>0</v>
      </c>
      <c r="H18" s="16">
        <v>0</v>
      </c>
      <c r="I18" s="55">
        <v>7509153.6645685015</v>
      </c>
    </row>
    <row r="19" spans="1:9" ht="15.75">
      <c r="A19" s="86" t="s">
        <v>18</v>
      </c>
      <c r="B19" s="21">
        <v>1585256.351</v>
      </c>
      <c r="C19" s="13">
        <v>1579518.828</v>
      </c>
      <c r="D19" s="41">
        <v>-5737.523000000045</v>
      </c>
      <c r="E19" s="84">
        <v>1076136.925</v>
      </c>
      <c r="F19" s="13">
        <v>1057752.638</v>
      </c>
      <c r="G19" s="41">
        <v>-18384.28700000001</v>
      </c>
      <c r="H19" s="17">
        <v>915228.513</v>
      </c>
      <c r="I19" s="17">
        <v>1722042.953</v>
      </c>
    </row>
    <row r="20" spans="1:9" ht="15.75">
      <c r="A20" s="80" t="s">
        <v>19</v>
      </c>
      <c r="B20" s="20">
        <v>0.112</v>
      </c>
      <c r="C20" s="14">
        <v>0.096</v>
      </c>
      <c r="D20" s="41">
        <v>-0.016</v>
      </c>
      <c r="E20" s="81">
        <v>42.283</v>
      </c>
      <c r="F20" s="14">
        <v>482.568</v>
      </c>
      <c r="G20" s="41">
        <v>440.28499999999997</v>
      </c>
      <c r="H20" s="16">
        <v>480.38</v>
      </c>
      <c r="I20" s="55">
        <v>2.283999999999992</v>
      </c>
    </row>
    <row r="21" spans="1:9" ht="15.75">
      <c r="A21" s="80" t="s">
        <v>20</v>
      </c>
      <c r="B21" s="20">
        <v>1585256.239</v>
      </c>
      <c r="C21" s="14">
        <v>1579518.732</v>
      </c>
      <c r="D21" s="41">
        <v>-5737.506999999983</v>
      </c>
      <c r="E21" s="81">
        <v>1076094.642</v>
      </c>
      <c r="F21" s="14">
        <v>1057270.07</v>
      </c>
      <c r="G21" s="41">
        <v>-18824.571999999927</v>
      </c>
      <c r="H21" s="16">
        <v>914748.133</v>
      </c>
      <c r="I21" s="55">
        <v>1722040.6690000002</v>
      </c>
    </row>
    <row r="22" spans="1:9" ht="16.5" thickBot="1">
      <c r="A22" s="87" t="s">
        <v>41</v>
      </c>
      <c r="B22" s="42">
        <v>9702316.409</v>
      </c>
      <c r="C22" s="43">
        <v>9422692.775568502</v>
      </c>
      <c r="D22" s="71">
        <v>-279623.63343149796</v>
      </c>
      <c r="E22" s="88">
        <v>1076136.925</v>
      </c>
      <c r="F22" s="43">
        <v>1057752.638</v>
      </c>
      <c r="G22" s="71">
        <v>-18384.28700000001</v>
      </c>
      <c r="H22" s="54">
        <v>998873.513</v>
      </c>
      <c r="I22" s="56">
        <v>9481571.900568502</v>
      </c>
    </row>
    <row r="23" spans="1:9" ht="15.75">
      <c r="A23" s="89" t="s">
        <v>27</v>
      </c>
      <c r="B23" s="90">
        <v>1404464.06</v>
      </c>
      <c r="C23" s="91">
        <v>1450575.25</v>
      </c>
      <c r="D23" s="92">
        <v>46111.189999999944</v>
      </c>
      <c r="E23" s="93">
        <v>980697.4680000001</v>
      </c>
      <c r="F23" s="94">
        <v>962313.1810000001</v>
      </c>
      <c r="G23" s="40">
        <v>-18384.28700000001</v>
      </c>
      <c r="H23" s="95">
        <v>998873.513</v>
      </c>
      <c r="I23" s="95">
        <v>1414014.9179999998</v>
      </c>
    </row>
    <row r="24" spans="1:9" ht="16.5" thickBot="1">
      <c r="A24" s="45" t="s">
        <v>28</v>
      </c>
      <c r="B24" s="42">
        <v>8297852.348999999</v>
      </c>
      <c r="C24" s="43">
        <v>7972117.525568502</v>
      </c>
      <c r="D24" s="71">
        <v>-325734.82343149744</v>
      </c>
      <c r="E24" s="42">
        <v>95439.457</v>
      </c>
      <c r="F24" s="43">
        <v>95439.457</v>
      </c>
      <c r="G24" s="71">
        <v>0</v>
      </c>
      <c r="H24" s="54">
        <v>0</v>
      </c>
      <c r="I24" s="54">
        <v>8067556.982568502</v>
      </c>
    </row>
    <row r="25" spans="1:9" ht="66" customHeight="1">
      <c r="A25" s="27" t="s">
        <v>26</v>
      </c>
      <c r="B25" s="28">
        <v>-461547</v>
      </c>
      <c r="C25" s="29">
        <v>-247102</v>
      </c>
      <c r="D25" s="40">
        <v>214445</v>
      </c>
      <c r="E25" s="28">
        <v>0</v>
      </c>
      <c r="F25" s="29">
        <v>0</v>
      </c>
      <c r="G25" s="40">
        <v>0</v>
      </c>
      <c r="H25" s="30">
        <v>0</v>
      </c>
      <c r="I25" s="30">
        <v>-247102</v>
      </c>
    </row>
    <row r="26" spans="1:9" ht="16.5" thickBot="1">
      <c r="A26" s="45" t="s">
        <v>23</v>
      </c>
      <c r="B26" s="42">
        <v>9240769.409</v>
      </c>
      <c r="C26" s="43">
        <v>9175590.775568502</v>
      </c>
      <c r="D26" s="71">
        <v>-65178.63343149796</v>
      </c>
      <c r="E26" s="42">
        <v>1076136.925</v>
      </c>
      <c r="F26" s="43">
        <v>1057752.638</v>
      </c>
      <c r="G26" s="71">
        <v>-18384.28700000001</v>
      </c>
      <c r="H26" s="54">
        <v>998873.513</v>
      </c>
      <c r="I26" s="54">
        <v>9234469.900568502</v>
      </c>
    </row>
    <row r="27" spans="1:9" s="67" customFormat="1" ht="42" customHeight="1">
      <c r="A27" s="105" t="s">
        <v>34</v>
      </c>
      <c r="B27" s="106"/>
      <c r="C27" s="106"/>
      <c r="D27" s="106"/>
      <c r="E27" s="106"/>
      <c r="F27" s="106"/>
      <c r="G27" s="106"/>
      <c r="H27" s="105"/>
      <c r="I27" s="105"/>
    </row>
    <row r="28" spans="1:9" s="70" customFormat="1" ht="15.75" customHeight="1">
      <c r="A28" s="68" t="s">
        <v>35</v>
      </c>
      <c r="B28" s="69"/>
      <c r="C28" s="69"/>
      <c r="D28" s="69"/>
      <c r="E28" s="69"/>
      <c r="F28" s="69"/>
      <c r="G28" s="69"/>
      <c r="H28" s="69"/>
      <c r="I28" s="69"/>
    </row>
    <row r="29" spans="1:9" s="70" customFormat="1" ht="15.75" customHeight="1">
      <c r="A29" s="68" t="s">
        <v>36</v>
      </c>
      <c r="B29" s="69"/>
      <c r="C29" s="69"/>
      <c r="D29" s="69"/>
      <c r="E29" s="69"/>
      <c r="F29" s="69"/>
      <c r="G29" s="69"/>
      <c r="H29" s="69"/>
      <c r="I29" s="69"/>
    </row>
    <row r="30" spans="1:9" s="70" customFormat="1" ht="15.75" customHeight="1">
      <c r="A30" s="68" t="s">
        <v>37</v>
      </c>
      <c r="B30" s="69"/>
      <c r="C30" s="69"/>
      <c r="D30" s="69"/>
      <c r="E30" s="69"/>
      <c r="F30" s="69"/>
      <c r="G30" s="69"/>
      <c r="H30" s="69"/>
      <c r="I30" s="69"/>
    </row>
    <row r="31" spans="1:9" s="70" customFormat="1" ht="15.75" customHeight="1">
      <c r="A31" s="68"/>
      <c r="B31" s="69"/>
      <c r="C31" s="69"/>
      <c r="D31" s="69"/>
      <c r="E31" s="69"/>
      <c r="F31" s="69"/>
      <c r="G31" s="69"/>
      <c r="H31" s="69"/>
      <c r="I31" s="69"/>
    </row>
    <row r="32" spans="1:9" s="70" customFormat="1" ht="15.75" customHeight="1">
      <c r="A32" s="68"/>
      <c r="B32" s="69"/>
      <c r="C32" s="69"/>
      <c r="D32" s="69"/>
      <c r="E32" s="69"/>
      <c r="F32" s="69"/>
      <c r="G32" s="69"/>
      <c r="H32" s="69"/>
      <c r="I32" s="69"/>
    </row>
    <row r="33" spans="1:9" s="70" customFormat="1" ht="15.75" customHeight="1">
      <c r="A33" s="68"/>
      <c r="B33" s="69"/>
      <c r="C33" s="69"/>
      <c r="D33" s="69"/>
      <c r="E33" s="69"/>
      <c r="F33" s="69"/>
      <c r="G33" s="69"/>
      <c r="H33" s="69"/>
      <c r="I33" s="69"/>
    </row>
    <row r="34" spans="1:9" ht="15.75">
      <c r="A34" s="57" t="s">
        <v>44</v>
      </c>
      <c r="B34" s="58"/>
      <c r="C34" s="58"/>
      <c r="D34" s="58"/>
      <c r="E34" s="59" t="s">
        <v>14</v>
      </c>
      <c r="F34" s="58"/>
      <c r="G34" s="60"/>
      <c r="H34" s="58"/>
      <c r="I34" s="74" t="s">
        <v>45</v>
      </c>
    </row>
    <row r="35" spans="1:9" ht="15.75">
      <c r="A35" s="62" t="s">
        <v>15</v>
      </c>
      <c r="B35" s="63"/>
      <c r="C35" s="63"/>
      <c r="D35" s="63"/>
      <c r="E35" s="63"/>
      <c r="F35" s="64"/>
      <c r="G35" s="63"/>
      <c r="H35" s="63"/>
      <c r="I35" s="63"/>
    </row>
    <row r="36" spans="1:9" ht="15.75">
      <c r="A36" s="62"/>
      <c r="B36" s="63"/>
      <c r="C36" s="63"/>
      <c r="D36" s="63"/>
      <c r="E36" s="63"/>
      <c r="F36" s="64"/>
      <c r="G36" s="63"/>
      <c r="H36" s="63"/>
      <c r="I36" s="63"/>
    </row>
    <row r="37" spans="1:9" ht="15.75">
      <c r="A37" s="62"/>
      <c r="B37" s="63"/>
      <c r="C37" s="63"/>
      <c r="D37" s="63"/>
      <c r="E37" s="63"/>
      <c r="F37" s="64"/>
      <c r="G37" s="63"/>
      <c r="H37" s="63"/>
      <c r="I37" s="63"/>
    </row>
    <row r="38" spans="1:9" ht="15.75">
      <c r="A38" s="62"/>
      <c r="B38" s="63"/>
      <c r="C38" s="63"/>
      <c r="D38" s="63"/>
      <c r="E38" s="63"/>
      <c r="F38" s="64"/>
      <c r="G38" s="63"/>
      <c r="H38" s="63"/>
      <c r="I38" s="63"/>
    </row>
    <row r="39" spans="1:9" ht="15.75">
      <c r="A39" s="62"/>
      <c r="B39" s="63"/>
      <c r="C39" s="63"/>
      <c r="D39" s="63"/>
      <c r="E39" s="63"/>
      <c r="F39" s="64"/>
      <c r="G39" s="63"/>
      <c r="H39" s="63"/>
      <c r="I39" s="63"/>
    </row>
    <row r="40" spans="1:5" ht="12.75">
      <c r="A40" s="65" t="s">
        <v>31</v>
      </c>
      <c r="B40" s="4"/>
      <c r="C40" s="5"/>
      <c r="D40" s="6"/>
      <c r="E40" s="7"/>
    </row>
    <row r="41" spans="1:9" ht="12.75">
      <c r="A41" s="66" t="s">
        <v>32</v>
      </c>
      <c r="B41" s="2"/>
      <c r="C41" s="2"/>
      <c r="D41" s="2"/>
      <c r="E41" s="2"/>
      <c r="F41" s="2"/>
      <c r="G41" s="2"/>
      <c r="H41" s="2"/>
      <c r="I41" s="2"/>
    </row>
  </sheetData>
  <sheetProtection/>
  <mergeCells count="13">
    <mergeCell ref="A27:I27"/>
    <mergeCell ref="A8:I8"/>
    <mergeCell ref="A10:A11"/>
    <mergeCell ref="B10:D10"/>
    <mergeCell ref="E10:G10"/>
    <mergeCell ref="H10:H11"/>
    <mergeCell ref="I10:I11"/>
    <mergeCell ref="A1:I1"/>
    <mergeCell ref="A2:I2"/>
    <mergeCell ref="A3:I3"/>
    <mergeCell ref="A4:I4"/>
    <mergeCell ref="A6:I6"/>
    <mergeCell ref="A7:I7"/>
  </mergeCells>
  <hyperlinks>
    <hyperlink ref="A41" r:id="rId1" display="Zanda.Sulca@kase.gov.lv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="85" zoomScaleNormal="85" zoomScalePageLayoutView="0" workbookViewId="0" topLeftCell="A1">
      <selection activeCell="D22" sqref="D22"/>
    </sheetView>
  </sheetViews>
  <sheetFormatPr defaultColWidth="9.140625" defaultRowHeight="12.75"/>
  <cols>
    <col min="1" max="1" width="44.57421875" style="1" customWidth="1"/>
    <col min="2" max="3" width="16.00390625" style="1" customWidth="1"/>
    <col min="4" max="4" width="13.28125" style="1" customWidth="1"/>
    <col min="5" max="6" width="16.00390625" style="1" customWidth="1"/>
    <col min="7" max="7" width="11.7109375" style="1" customWidth="1"/>
    <col min="8" max="8" width="12.28125" style="1" customWidth="1"/>
    <col min="9" max="9" width="12.00390625" style="1" customWidth="1"/>
  </cols>
  <sheetData>
    <row r="1" spans="1:9" ht="25.5" customHeight="1">
      <c r="A1" s="108"/>
      <c r="B1" s="108"/>
      <c r="C1" s="108"/>
      <c r="D1" s="108"/>
      <c r="E1" s="108"/>
      <c r="F1" s="108"/>
      <c r="G1" s="108"/>
      <c r="H1" s="108"/>
      <c r="I1" s="108"/>
    </row>
    <row r="2" spans="1:9" ht="12.75">
      <c r="A2" s="109" t="s">
        <v>0</v>
      </c>
      <c r="B2" s="109"/>
      <c r="C2" s="109"/>
      <c r="D2" s="109"/>
      <c r="E2" s="109"/>
      <c r="F2" s="109"/>
      <c r="G2" s="109"/>
      <c r="H2" s="109"/>
      <c r="I2" s="109"/>
    </row>
    <row r="3" spans="1:9" ht="15.75">
      <c r="A3" s="110" t="s">
        <v>1</v>
      </c>
      <c r="B3" s="110"/>
      <c r="C3" s="110"/>
      <c r="D3" s="110"/>
      <c r="E3" s="110"/>
      <c r="F3" s="110"/>
      <c r="G3" s="110"/>
      <c r="H3" s="110"/>
      <c r="I3" s="110"/>
    </row>
    <row r="4" spans="1:9" ht="12.75">
      <c r="A4" s="111" t="s">
        <v>2</v>
      </c>
      <c r="B4" s="111"/>
      <c r="C4" s="111"/>
      <c r="D4" s="111"/>
      <c r="E4" s="111"/>
      <c r="F4" s="111"/>
      <c r="G4" s="111"/>
      <c r="H4" s="111"/>
      <c r="I4" s="111"/>
    </row>
    <row r="5" spans="1:9" ht="12.75">
      <c r="A5" s="8" t="s">
        <v>3</v>
      </c>
      <c r="B5" s="9"/>
      <c r="C5" s="9"/>
      <c r="D5" s="9"/>
      <c r="E5" s="9"/>
      <c r="F5" s="9"/>
      <c r="G5" s="10"/>
      <c r="H5" s="11"/>
      <c r="I5" s="12" t="s">
        <v>48</v>
      </c>
    </row>
    <row r="6" spans="1:9" ht="15.75">
      <c r="A6" s="112" t="s">
        <v>4</v>
      </c>
      <c r="B6" s="112"/>
      <c r="C6" s="112"/>
      <c r="D6" s="112"/>
      <c r="E6" s="112"/>
      <c r="F6" s="112"/>
      <c r="G6" s="112"/>
      <c r="H6" s="112"/>
      <c r="I6" s="112"/>
    </row>
    <row r="7" spans="1:9" ht="18.75">
      <c r="A7" s="107" t="s">
        <v>5</v>
      </c>
      <c r="B7" s="107"/>
      <c r="C7" s="107"/>
      <c r="D7" s="107"/>
      <c r="E7" s="107"/>
      <c r="F7" s="107"/>
      <c r="G7" s="107"/>
      <c r="H7" s="107"/>
      <c r="I7" s="107"/>
    </row>
    <row r="8" spans="1:9" ht="15.75">
      <c r="A8" s="112" t="s">
        <v>49</v>
      </c>
      <c r="B8" s="112"/>
      <c r="C8" s="112"/>
      <c r="D8" s="112"/>
      <c r="E8" s="112"/>
      <c r="F8" s="112"/>
      <c r="G8" s="112"/>
      <c r="H8" s="112"/>
      <c r="I8" s="112"/>
    </row>
    <row r="9" spans="1:9" ht="13.5" thickBot="1">
      <c r="A9" s="2"/>
      <c r="B9" s="2"/>
      <c r="C9" s="2"/>
      <c r="D9" s="2"/>
      <c r="E9" s="2"/>
      <c r="F9" s="2"/>
      <c r="G9" s="2"/>
      <c r="H9" s="2"/>
      <c r="I9" s="3" t="s">
        <v>6</v>
      </c>
    </row>
    <row r="10" spans="1:9" ht="12.75">
      <c r="A10" s="113" t="s">
        <v>39</v>
      </c>
      <c r="B10" s="115" t="s">
        <v>7</v>
      </c>
      <c r="C10" s="116"/>
      <c r="D10" s="117"/>
      <c r="E10" s="115" t="s">
        <v>8</v>
      </c>
      <c r="F10" s="116"/>
      <c r="G10" s="117"/>
      <c r="H10" s="118" t="s">
        <v>40</v>
      </c>
      <c r="I10" s="118" t="s">
        <v>9</v>
      </c>
    </row>
    <row r="11" spans="1:9" ht="51.75" thickBot="1">
      <c r="A11" s="114"/>
      <c r="B11" s="18" t="s">
        <v>10</v>
      </c>
      <c r="C11" s="15" t="s">
        <v>11</v>
      </c>
      <c r="D11" s="19" t="s">
        <v>12</v>
      </c>
      <c r="E11" s="18" t="s">
        <v>10</v>
      </c>
      <c r="F11" s="15" t="s">
        <v>11</v>
      </c>
      <c r="G11" s="19" t="s">
        <v>13</v>
      </c>
      <c r="H11" s="119"/>
      <c r="I11" s="119"/>
    </row>
    <row r="12" spans="1:9" ht="13.5" thickBot="1">
      <c r="A12" s="31">
        <v>1</v>
      </c>
      <c r="B12" s="75">
        <v>2</v>
      </c>
      <c r="C12" s="76">
        <v>3</v>
      </c>
      <c r="D12" s="77">
        <v>4</v>
      </c>
      <c r="E12" s="35">
        <v>5</v>
      </c>
      <c r="F12" s="33">
        <v>6</v>
      </c>
      <c r="G12" s="34">
        <v>7</v>
      </c>
      <c r="H12" s="36">
        <v>8</v>
      </c>
      <c r="I12" s="37">
        <v>9</v>
      </c>
    </row>
    <row r="13" spans="1:9" ht="15.75" customHeight="1">
      <c r="A13" s="78" t="s">
        <v>22</v>
      </c>
      <c r="B13" s="38">
        <v>308500.762</v>
      </c>
      <c r="C13" s="39">
        <v>344430.56499999994</v>
      </c>
      <c r="D13" s="40">
        <v>35929.802999999956</v>
      </c>
      <c r="E13" s="79">
        <v>0</v>
      </c>
      <c r="F13" s="39">
        <v>0</v>
      </c>
      <c r="G13" s="40">
        <v>0</v>
      </c>
      <c r="H13" s="53">
        <v>93004</v>
      </c>
      <c r="I13" s="53">
        <v>251426.56499999994</v>
      </c>
    </row>
    <row r="14" spans="1:9" ht="15.75">
      <c r="A14" s="80" t="s">
        <v>24</v>
      </c>
      <c r="B14" s="20">
        <v>303356.485</v>
      </c>
      <c r="C14" s="14">
        <v>339279.883</v>
      </c>
      <c r="D14" s="96">
        <v>35923.39799999999</v>
      </c>
      <c r="E14" s="81">
        <v>0</v>
      </c>
      <c r="F14" s="14">
        <v>0</v>
      </c>
      <c r="G14" s="96">
        <v>0</v>
      </c>
      <c r="H14" s="16">
        <v>93004</v>
      </c>
      <c r="I14" s="55">
        <v>246275.88299999997</v>
      </c>
    </row>
    <row r="15" spans="1:9" ht="15.75">
      <c r="A15" s="80" t="s">
        <v>25</v>
      </c>
      <c r="B15" s="22">
        <v>5144.277</v>
      </c>
      <c r="C15" s="72">
        <v>5150.682</v>
      </c>
      <c r="D15" s="96">
        <v>6.404999999999745</v>
      </c>
      <c r="E15" s="82">
        <v>0</v>
      </c>
      <c r="F15" s="72">
        <v>0</v>
      </c>
      <c r="G15" s="96">
        <v>0</v>
      </c>
      <c r="H15" s="17">
        <v>0</v>
      </c>
      <c r="I15" s="55">
        <v>5150.682</v>
      </c>
    </row>
    <row r="16" spans="1:9" ht="31.5">
      <c r="A16" s="83" t="s">
        <v>16</v>
      </c>
      <c r="B16" s="21">
        <v>7808559.296</v>
      </c>
      <c r="C16" s="13">
        <v>7491320.570913083</v>
      </c>
      <c r="D16" s="41">
        <v>-317238.72508691717</v>
      </c>
      <c r="E16" s="84">
        <v>0</v>
      </c>
      <c r="F16" s="13">
        <v>0</v>
      </c>
      <c r="G16" s="41">
        <v>0</v>
      </c>
      <c r="H16" s="17">
        <v>0</v>
      </c>
      <c r="I16" s="17">
        <v>7491320.570913083</v>
      </c>
    </row>
    <row r="17" spans="1:9" ht="15.75">
      <c r="A17" s="80" t="s">
        <v>17</v>
      </c>
      <c r="B17" s="20">
        <v>0</v>
      </c>
      <c r="C17" s="14">
        <v>0</v>
      </c>
      <c r="D17" s="96">
        <v>0</v>
      </c>
      <c r="E17" s="81">
        <v>0</v>
      </c>
      <c r="F17" s="14">
        <v>0</v>
      </c>
      <c r="G17" s="96">
        <v>0</v>
      </c>
      <c r="H17" s="16">
        <v>0</v>
      </c>
      <c r="I17" s="55">
        <v>0</v>
      </c>
    </row>
    <row r="18" spans="1:9" ht="31.5">
      <c r="A18" s="85" t="s">
        <v>21</v>
      </c>
      <c r="B18" s="20">
        <v>7808559.296</v>
      </c>
      <c r="C18" s="14">
        <v>7491320.570913083</v>
      </c>
      <c r="D18" s="96">
        <v>-317238.72508691717</v>
      </c>
      <c r="E18" s="81">
        <v>0</v>
      </c>
      <c r="F18" s="14">
        <v>0</v>
      </c>
      <c r="G18" s="96">
        <v>0</v>
      </c>
      <c r="H18" s="16">
        <v>0</v>
      </c>
      <c r="I18" s="55">
        <v>7491320.570913083</v>
      </c>
    </row>
    <row r="19" spans="1:9" ht="15.75">
      <c r="A19" s="86" t="s">
        <v>18</v>
      </c>
      <c r="B19" s="21">
        <v>1585256.351</v>
      </c>
      <c r="C19" s="13">
        <v>1567978.227</v>
      </c>
      <c r="D19" s="41">
        <v>-17278.12400000007</v>
      </c>
      <c r="E19" s="84">
        <v>1076136.925</v>
      </c>
      <c r="F19" s="13">
        <v>1059257.077</v>
      </c>
      <c r="G19" s="41">
        <v>-16879.847999999998</v>
      </c>
      <c r="H19" s="17">
        <v>916910.329</v>
      </c>
      <c r="I19" s="17">
        <v>1710324.975</v>
      </c>
    </row>
    <row r="20" spans="1:9" ht="15.75">
      <c r="A20" s="80" t="s">
        <v>19</v>
      </c>
      <c r="B20" s="20">
        <v>0.112</v>
      </c>
      <c r="C20" s="14">
        <v>0.074</v>
      </c>
      <c r="D20" s="96">
        <v>-0.038000000000000006</v>
      </c>
      <c r="E20" s="81">
        <v>42.283</v>
      </c>
      <c r="F20" s="14">
        <v>432.495</v>
      </c>
      <c r="G20" s="96">
        <v>390.212</v>
      </c>
      <c r="H20" s="16">
        <v>430.38</v>
      </c>
      <c r="I20" s="55">
        <v>2.1890000000000214</v>
      </c>
    </row>
    <row r="21" spans="1:9" ht="15.75">
      <c r="A21" s="80" t="s">
        <v>20</v>
      </c>
      <c r="B21" s="20">
        <v>1585256.239</v>
      </c>
      <c r="C21" s="14">
        <v>1567978.153</v>
      </c>
      <c r="D21" s="96">
        <v>-17278.086000000127</v>
      </c>
      <c r="E21" s="81">
        <v>1076094.642</v>
      </c>
      <c r="F21" s="14">
        <v>1058824.582</v>
      </c>
      <c r="G21" s="96">
        <v>-17270.060000000056</v>
      </c>
      <c r="H21" s="16">
        <v>916479.949</v>
      </c>
      <c r="I21" s="55">
        <v>1710322.7859999998</v>
      </c>
    </row>
    <row r="22" spans="1:9" ht="16.5" thickBot="1">
      <c r="A22" s="87" t="s">
        <v>41</v>
      </c>
      <c r="B22" s="42">
        <v>9702316.409</v>
      </c>
      <c r="C22" s="43">
        <v>9403729.362913083</v>
      </c>
      <c r="D22" s="71">
        <v>-298587.0460869167</v>
      </c>
      <c r="E22" s="88">
        <v>1076136.925</v>
      </c>
      <c r="F22" s="43">
        <v>1059257.077</v>
      </c>
      <c r="G22" s="71">
        <v>-16879.847999999998</v>
      </c>
      <c r="H22" s="54">
        <v>1009914.329</v>
      </c>
      <c r="I22" s="56">
        <v>9453072.110913083</v>
      </c>
    </row>
    <row r="23" spans="1:9" ht="15.75">
      <c r="A23" s="89" t="s">
        <v>27</v>
      </c>
      <c r="B23" s="90">
        <v>1404464.06</v>
      </c>
      <c r="C23" s="91">
        <v>1461003.1</v>
      </c>
      <c r="D23" s="92">
        <v>56539.04000000004</v>
      </c>
      <c r="E23" s="93">
        <v>980697.4680000001</v>
      </c>
      <c r="F23" s="94">
        <v>963817.6200000001</v>
      </c>
      <c r="G23" s="40">
        <v>-16879.847999999998</v>
      </c>
      <c r="H23" s="95">
        <v>1009914.329</v>
      </c>
      <c r="I23" s="95">
        <v>1414906.3910000003</v>
      </c>
    </row>
    <row r="24" spans="1:9" ht="16.5" thickBot="1">
      <c r="A24" s="45" t="s">
        <v>28</v>
      </c>
      <c r="B24" s="42">
        <v>8297852.348999999</v>
      </c>
      <c r="C24" s="43">
        <v>7942726.262913084</v>
      </c>
      <c r="D24" s="71">
        <v>-355126.0860869158</v>
      </c>
      <c r="E24" s="42">
        <v>95439.457</v>
      </c>
      <c r="F24" s="43">
        <v>95439.457</v>
      </c>
      <c r="G24" s="71">
        <v>0</v>
      </c>
      <c r="H24" s="54">
        <v>0</v>
      </c>
      <c r="I24" s="54">
        <v>8038165.719913084</v>
      </c>
    </row>
    <row r="25" spans="1:9" ht="66" customHeight="1">
      <c r="A25" s="27" t="s">
        <v>26</v>
      </c>
      <c r="B25" s="28">
        <v>-461547</v>
      </c>
      <c r="C25" s="29">
        <v>-196351</v>
      </c>
      <c r="D25" s="97">
        <v>265196</v>
      </c>
      <c r="E25" s="28">
        <v>0</v>
      </c>
      <c r="F25" s="29">
        <v>0</v>
      </c>
      <c r="G25" s="40">
        <v>0</v>
      </c>
      <c r="H25" s="30">
        <v>0</v>
      </c>
      <c r="I25" s="30">
        <v>-196351</v>
      </c>
    </row>
    <row r="26" spans="1:9" ht="16.5" thickBot="1">
      <c r="A26" s="45" t="s">
        <v>23</v>
      </c>
      <c r="B26" s="42">
        <v>9240769.409</v>
      </c>
      <c r="C26" s="43">
        <v>9207378.362913083</v>
      </c>
      <c r="D26" s="71">
        <v>-33391.0460869167</v>
      </c>
      <c r="E26" s="42">
        <v>1076136.925</v>
      </c>
      <c r="F26" s="43">
        <v>1059257.077</v>
      </c>
      <c r="G26" s="71">
        <v>-16879.847999999998</v>
      </c>
      <c r="H26" s="54">
        <v>1009914.329</v>
      </c>
      <c r="I26" s="54">
        <v>9256721.110913083</v>
      </c>
    </row>
    <row r="27" spans="1:9" s="67" customFormat="1" ht="42" customHeight="1">
      <c r="A27" s="105" t="s">
        <v>34</v>
      </c>
      <c r="B27" s="106"/>
      <c r="C27" s="106"/>
      <c r="D27" s="106"/>
      <c r="E27" s="106"/>
      <c r="F27" s="106"/>
      <c r="G27" s="106"/>
      <c r="H27" s="105"/>
      <c r="I27" s="105"/>
    </row>
    <row r="28" spans="1:9" s="70" customFormat="1" ht="15.75" customHeight="1">
      <c r="A28" s="68" t="s">
        <v>35</v>
      </c>
      <c r="B28" s="69"/>
      <c r="C28" s="69"/>
      <c r="D28" s="69"/>
      <c r="E28" s="69"/>
      <c r="F28" s="69"/>
      <c r="G28" s="69"/>
      <c r="H28" s="69"/>
      <c r="I28" s="69"/>
    </row>
    <row r="29" spans="1:9" s="70" customFormat="1" ht="15.75" customHeight="1">
      <c r="A29" s="68" t="s">
        <v>36</v>
      </c>
      <c r="B29" s="69"/>
      <c r="C29" s="69"/>
      <c r="D29" s="69"/>
      <c r="E29" s="69"/>
      <c r="F29" s="69"/>
      <c r="G29" s="69"/>
      <c r="H29" s="69"/>
      <c r="I29" s="69"/>
    </row>
    <row r="30" spans="1:9" s="70" customFormat="1" ht="15.75" customHeight="1">
      <c r="A30" s="68" t="s">
        <v>37</v>
      </c>
      <c r="B30" s="69"/>
      <c r="C30" s="69"/>
      <c r="D30" s="69"/>
      <c r="E30" s="69"/>
      <c r="F30" s="69"/>
      <c r="G30" s="69"/>
      <c r="H30" s="69"/>
      <c r="I30" s="69"/>
    </row>
    <row r="31" spans="1:9" s="70" customFormat="1" ht="15.75" customHeight="1">
      <c r="A31" s="68"/>
      <c r="B31" s="69"/>
      <c r="C31" s="69"/>
      <c r="D31" s="69"/>
      <c r="E31" s="69"/>
      <c r="F31" s="69"/>
      <c r="G31" s="69"/>
      <c r="H31" s="69"/>
      <c r="I31" s="69"/>
    </row>
    <row r="32" spans="1:9" s="70" customFormat="1" ht="15.75" customHeight="1">
      <c r="A32" s="68"/>
      <c r="B32" s="69"/>
      <c r="C32" s="69"/>
      <c r="D32" s="69"/>
      <c r="E32" s="69"/>
      <c r="F32" s="69"/>
      <c r="G32" s="69"/>
      <c r="H32" s="69"/>
      <c r="I32" s="69"/>
    </row>
    <row r="33" spans="1:9" s="70" customFormat="1" ht="15.75" customHeight="1">
      <c r="A33" s="68"/>
      <c r="B33" s="69"/>
      <c r="C33" s="69"/>
      <c r="D33" s="69"/>
      <c r="E33" s="69"/>
      <c r="F33" s="69"/>
      <c r="G33" s="69"/>
      <c r="H33" s="69"/>
      <c r="I33" s="69"/>
    </row>
    <row r="34" spans="1:9" ht="15.75">
      <c r="A34" s="57" t="s">
        <v>29</v>
      </c>
      <c r="B34" s="58"/>
      <c r="C34" s="58"/>
      <c r="D34" s="58"/>
      <c r="E34" s="59" t="s">
        <v>14</v>
      </c>
      <c r="F34" s="58"/>
      <c r="G34" s="60"/>
      <c r="H34" s="58"/>
      <c r="I34" s="74" t="s">
        <v>30</v>
      </c>
    </row>
    <row r="35" spans="1:9" ht="15.75">
      <c r="A35" s="62" t="s">
        <v>15</v>
      </c>
      <c r="B35" s="63"/>
      <c r="C35" s="63"/>
      <c r="D35" s="63"/>
      <c r="E35" s="63"/>
      <c r="F35" s="64"/>
      <c r="G35" s="63"/>
      <c r="H35" s="63"/>
      <c r="I35" s="63"/>
    </row>
    <row r="36" spans="1:9" ht="15.75">
      <c r="A36" s="62"/>
      <c r="B36" s="63"/>
      <c r="C36" s="63"/>
      <c r="D36" s="63"/>
      <c r="E36" s="63"/>
      <c r="F36" s="64"/>
      <c r="G36" s="63"/>
      <c r="H36" s="63"/>
      <c r="I36" s="63"/>
    </row>
    <row r="37" spans="1:9" ht="15.75">
      <c r="A37" s="62"/>
      <c r="B37" s="63"/>
      <c r="C37" s="63"/>
      <c r="D37" s="63"/>
      <c r="E37" s="63"/>
      <c r="F37" s="64"/>
      <c r="G37" s="63"/>
      <c r="H37" s="63"/>
      <c r="I37" s="63"/>
    </row>
    <row r="38" spans="1:9" ht="15.75">
      <c r="A38" s="62"/>
      <c r="B38" s="63"/>
      <c r="C38" s="63"/>
      <c r="D38" s="63"/>
      <c r="E38" s="63"/>
      <c r="F38" s="64"/>
      <c r="G38" s="63"/>
      <c r="H38" s="63"/>
      <c r="I38" s="63"/>
    </row>
    <row r="39" spans="1:9" ht="15.75">
      <c r="A39" s="62"/>
      <c r="B39" s="63"/>
      <c r="C39" s="63"/>
      <c r="D39" s="63"/>
      <c r="E39" s="63"/>
      <c r="F39" s="64"/>
      <c r="G39" s="63"/>
      <c r="H39" s="63"/>
      <c r="I39" s="63"/>
    </row>
    <row r="40" spans="1:5" ht="12.75">
      <c r="A40" s="65" t="s">
        <v>31</v>
      </c>
      <c r="B40" s="4"/>
      <c r="C40" s="5"/>
      <c r="D40" s="6"/>
      <c r="E40" s="7"/>
    </row>
    <row r="41" spans="1:9" ht="12.75">
      <c r="A41" s="66" t="s">
        <v>32</v>
      </c>
      <c r="B41" s="2"/>
      <c r="C41" s="2"/>
      <c r="D41" s="2"/>
      <c r="E41" s="2"/>
      <c r="F41" s="2"/>
      <c r="G41" s="2"/>
      <c r="H41" s="2"/>
      <c r="I41" s="2"/>
    </row>
  </sheetData>
  <sheetProtection/>
  <mergeCells count="13">
    <mergeCell ref="A1:I1"/>
    <mergeCell ref="A2:I2"/>
    <mergeCell ref="A3:I3"/>
    <mergeCell ref="A4:I4"/>
    <mergeCell ref="A6:I6"/>
    <mergeCell ref="A7:I7"/>
    <mergeCell ref="A27:I27"/>
    <mergeCell ref="A8:I8"/>
    <mergeCell ref="A10:A11"/>
    <mergeCell ref="B10:D10"/>
    <mergeCell ref="E10:G10"/>
    <mergeCell ref="H10:H11"/>
    <mergeCell ref="I10:I11"/>
  </mergeCells>
  <hyperlinks>
    <hyperlink ref="A41" r:id="rId1" display="Zanda.Sulca@kase.gov.lv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zoomScale="85" zoomScaleNormal="85" zoomScalePageLayoutView="0" workbookViewId="0" topLeftCell="A1">
      <selection activeCell="I34" sqref="I34"/>
    </sheetView>
  </sheetViews>
  <sheetFormatPr defaultColWidth="9.140625" defaultRowHeight="12.75"/>
  <cols>
    <col min="1" max="1" width="44.57421875" style="1" customWidth="1"/>
    <col min="2" max="3" width="16.00390625" style="1" customWidth="1"/>
    <col min="4" max="4" width="13.28125" style="1" customWidth="1"/>
    <col min="5" max="6" width="16.00390625" style="1" customWidth="1"/>
    <col min="7" max="7" width="11.7109375" style="1" customWidth="1"/>
    <col min="8" max="8" width="12.28125" style="1" customWidth="1"/>
    <col min="9" max="9" width="12.00390625" style="1" customWidth="1"/>
  </cols>
  <sheetData>
    <row r="1" spans="1:9" ht="25.5" customHeight="1">
      <c r="A1" s="108"/>
      <c r="B1" s="108"/>
      <c r="C1" s="108"/>
      <c r="D1" s="108"/>
      <c r="E1" s="108"/>
      <c r="F1" s="108"/>
      <c r="G1" s="108"/>
      <c r="H1" s="108"/>
      <c r="I1" s="108"/>
    </row>
    <row r="2" spans="1:9" ht="12.75">
      <c r="A2" s="109" t="s">
        <v>0</v>
      </c>
      <c r="B2" s="109"/>
      <c r="C2" s="109"/>
      <c r="D2" s="109"/>
      <c r="E2" s="109"/>
      <c r="F2" s="109"/>
      <c r="G2" s="109"/>
      <c r="H2" s="109"/>
      <c r="I2" s="109"/>
    </row>
    <row r="3" spans="1:9" ht="15.75">
      <c r="A3" s="110" t="s">
        <v>1</v>
      </c>
      <c r="B3" s="110"/>
      <c r="C3" s="110"/>
      <c r="D3" s="110"/>
      <c r="E3" s="110"/>
      <c r="F3" s="110"/>
      <c r="G3" s="110"/>
      <c r="H3" s="110"/>
      <c r="I3" s="110"/>
    </row>
    <row r="4" spans="1:9" ht="12.75">
      <c r="A4" s="111" t="s">
        <v>2</v>
      </c>
      <c r="B4" s="111"/>
      <c r="C4" s="111"/>
      <c r="D4" s="111"/>
      <c r="E4" s="111"/>
      <c r="F4" s="111"/>
      <c r="G4" s="111"/>
      <c r="H4" s="111"/>
      <c r="I4" s="111"/>
    </row>
    <row r="5" spans="1:9" ht="12.75">
      <c r="A5" s="8" t="s">
        <v>3</v>
      </c>
      <c r="B5" s="9"/>
      <c r="C5" s="9"/>
      <c r="D5" s="9"/>
      <c r="E5" s="9"/>
      <c r="F5" s="9"/>
      <c r="G5" s="10"/>
      <c r="H5" s="11"/>
      <c r="I5" s="12" t="s">
        <v>50</v>
      </c>
    </row>
    <row r="6" spans="1:9" ht="15.75">
      <c r="A6" s="112" t="s">
        <v>4</v>
      </c>
      <c r="B6" s="112"/>
      <c r="C6" s="112"/>
      <c r="D6" s="112"/>
      <c r="E6" s="112"/>
      <c r="F6" s="112"/>
      <c r="G6" s="112"/>
      <c r="H6" s="112"/>
      <c r="I6" s="112"/>
    </row>
    <row r="7" spans="1:9" ht="18.75">
      <c r="A7" s="107" t="s">
        <v>5</v>
      </c>
      <c r="B7" s="107"/>
      <c r="C7" s="107"/>
      <c r="D7" s="107"/>
      <c r="E7" s="107"/>
      <c r="F7" s="107"/>
      <c r="G7" s="107"/>
      <c r="H7" s="107"/>
      <c r="I7" s="107"/>
    </row>
    <row r="8" spans="1:9" ht="15.75">
      <c r="A8" s="112" t="s">
        <v>51</v>
      </c>
      <c r="B8" s="112"/>
      <c r="C8" s="112"/>
      <c r="D8" s="112"/>
      <c r="E8" s="112"/>
      <c r="F8" s="112"/>
      <c r="G8" s="112"/>
      <c r="H8" s="112"/>
      <c r="I8" s="112"/>
    </row>
    <row r="9" spans="1:9" ht="13.5" thickBot="1">
      <c r="A9" s="2"/>
      <c r="B9" s="2"/>
      <c r="C9" s="2"/>
      <c r="D9" s="2"/>
      <c r="E9" s="2"/>
      <c r="F9" s="2"/>
      <c r="G9" s="2"/>
      <c r="H9" s="2"/>
      <c r="I9" s="3" t="s">
        <v>6</v>
      </c>
    </row>
    <row r="10" spans="1:9" ht="12.75">
      <c r="A10" s="113" t="s">
        <v>39</v>
      </c>
      <c r="B10" s="115" t="s">
        <v>7</v>
      </c>
      <c r="C10" s="116"/>
      <c r="D10" s="117"/>
      <c r="E10" s="115" t="s">
        <v>8</v>
      </c>
      <c r="F10" s="116"/>
      <c r="G10" s="117"/>
      <c r="H10" s="118" t="s">
        <v>40</v>
      </c>
      <c r="I10" s="118" t="s">
        <v>9</v>
      </c>
    </row>
    <row r="11" spans="1:9" ht="51.75" thickBot="1">
      <c r="A11" s="114"/>
      <c r="B11" s="18" t="s">
        <v>10</v>
      </c>
      <c r="C11" s="15" t="s">
        <v>11</v>
      </c>
      <c r="D11" s="19" t="s">
        <v>12</v>
      </c>
      <c r="E11" s="18" t="s">
        <v>10</v>
      </c>
      <c r="F11" s="15" t="s">
        <v>11</v>
      </c>
      <c r="G11" s="19" t="s">
        <v>13</v>
      </c>
      <c r="H11" s="119"/>
      <c r="I11" s="119"/>
    </row>
    <row r="12" spans="1:9" ht="13.5" thickBot="1">
      <c r="A12" s="31">
        <v>1</v>
      </c>
      <c r="B12" s="75">
        <v>2</v>
      </c>
      <c r="C12" s="76">
        <v>3</v>
      </c>
      <c r="D12" s="77">
        <v>4</v>
      </c>
      <c r="E12" s="35">
        <v>5</v>
      </c>
      <c r="F12" s="33">
        <v>6</v>
      </c>
      <c r="G12" s="34">
        <v>7</v>
      </c>
      <c r="H12" s="36">
        <v>8</v>
      </c>
      <c r="I12" s="37">
        <v>9</v>
      </c>
    </row>
    <row r="13" spans="1:9" ht="15.75" customHeight="1">
      <c r="A13" s="78" t="s">
        <v>22</v>
      </c>
      <c r="B13" s="38">
        <f>B15+B14</f>
        <v>308500.762</v>
      </c>
      <c r="C13" s="39">
        <f>C14+C15</f>
        <v>343021.334</v>
      </c>
      <c r="D13" s="40">
        <f>C13-B13</f>
        <v>34520.571999999986</v>
      </c>
      <c r="E13" s="79">
        <f>E14+E15</f>
        <v>0</v>
      </c>
      <c r="F13" s="39">
        <f>F14+F15</f>
        <v>0</v>
      </c>
      <c r="G13" s="40">
        <f>F13-E13</f>
        <v>0</v>
      </c>
      <c r="H13" s="53">
        <f>H14+H15</f>
        <v>100084</v>
      </c>
      <c r="I13" s="53">
        <f>C13+F13-H13</f>
        <v>242937.33399999997</v>
      </c>
    </row>
    <row r="14" spans="1:9" ht="15.75">
      <c r="A14" s="80" t="s">
        <v>24</v>
      </c>
      <c r="B14" s="20">
        <v>303356.485</v>
      </c>
      <c r="C14" s="14">
        <v>337869.202</v>
      </c>
      <c r="D14" s="96">
        <f aca="true" t="shared" si="0" ref="D14:D22">C14-B14</f>
        <v>34512.717000000004</v>
      </c>
      <c r="E14" s="81">
        <v>0</v>
      </c>
      <c r="F14" s="14">
        <v>0</v>
      </c>
      <c r="G14" s="96">
        <f aca="true" t="shared" si="1" ref="G14:G26">F14-E14</f>
        <v>0</v>
      </c>
      <c r="H14" s="16">
        <v>100084</v>
      </c>
      <c r="I14" s="55">
        <f aca="true" t="shared" si="2" ref="I14:I22">C14+F14-H14</f>
        <v>237785.202</v>
      </c>
    </row>
    <row r="15" spans="1:9" ht="15.75">
      <c r="A15" s="80" t="s">
        <v>25</v>
      </c>
      <c r="B15" s="22">
        <v>5144.277</v>
      </c>
      <c r="C15" s="72">
        <v>5152.132</v>
      </c>
      <c r="D15" s="96">
        <f t="shared" si="0"/>
        <v>7.854999999999563</v>
      </c>
      <c r="E15" s="82">
        <v>0</v>
      </c>
      <c r="F15" s="72">
        <v>0</v>
      </c>
      <c r="G15" s="96">
        <f t="shared" si="1"/>
        <v>0</v>
      </c>
      <c r="H15" s="17">
        <v>0</v>
      </c>
      <c r="I15" s="55">
        <f t="shared" si="2"/>
        <v>5152.132</v>
      </c>
    </row>
    <row r="16" spans="1:9" ht="31.5">
      <c r="A16" s="83" t="s">
        <v>16</v>
      </c>
      <c r="B16" s="21">
        <f>B17+B18</f>
        <v>7808559.296</v>
      </c>
      <c r="C16" s="13">
        <f>C17+C18</f>
        <v>7469691.199005459</v>
      </c>
      <c r="D16" s="41">
        <f t="shared" si="0"/>
        <v>-338868.09699454065</v>
      </c>
      <c r="E16" s="84">
        <f>E17+E18</f>
        <v>0</v>
      </c>
      <c r="F16" s="13">
        <f>F17+F18</f>
        <v>0</v>
      </c>
      <c r="G16" s="41">
        <f t="shared" si="1"/>
        <v>0</v>
      </c>
      <c r="H16" s="17">
        <f>H17+H18</f>
        <v>0</v>
      </c>
      <c r="I16" s="17">
        <f t="shared" si="2"/>
        <v>7469691.199005459</v>
      </c>
    </row>
    <row r="17" spans="1:9" ht="15.75">
      <c r="A17" s="80" t="s">
        <v>17</v>
      </c>
      <c r="B17" s="20">
        <f>0</f>
        <v>0</v>
      </c>
      <c r="C17" s="14">
        <f>0</f>
        <v>0</v>
      </c>
      <c r="D17" s="96">
        <f t="shared" si="0"/>
        <v>0</v>
      </c>
      <c r="E17" s="81">
        <v>0</v>
      </c>
      <c r="F17" s="14">
        <v>0</v>
      </c>
      <c r="G17" s="96">
        <f t="shared" si="1"/>
        <v>0</v>
      </c>
      <c r="H17" s="16">
        <v>0</v>
      </c>
      <c r="I17" s="55">
        <f t="shared" si="2"/>
        <v>0</v>
      </c>
    </row>
    <row r="18" spans="1:9" ht="31.5">
      <c r="A18" s="85" t="s">
        <v>21</v>
      </c>
      <c r="B18" s="20">
        <v>7808559.296</v>
      </c>
      <c r="C18" s="14">
        <v>7469691.199005459</v>
      </c>
      <c r="D18" s="96">
        <f t="shared" si="0"/>
        <v>-338868.09699454065</v>
      </c>
      <c r="E18" s="81">
        <v>0</v>
      </c>
      <c r="F18" s="14">
        <v>0</v>
      </c>
      <c r="G18" s="96">
        <f t="shared" si="1"/>
        <v>0</v>
      </c>
      <c r="H18" s="16">
        <v>0</v>
      </c>
      <c r="I18" s="55">
        <f t="shared" si="2"/>
        <v>7469691.199005459</v>
      </c>
    </row>
    <row r="19" spans="1:9" ht="15.75">
      <c r="A19" s="86" t="s">
        <v>18</v>
      </c>
      <c r="B19" s="21">
        <f>B20+B21</f>
        <v>1585256.351</v>
      </c>
      <c r="C19" s="13">
        <f>C20+C21</f>
        <v>1543053.6369999999</v>
      </c>
      <c r="D19" s="41">
        <f t="shared" si="0"/>
        <v>-42202.71400000015</v>
      </c>
      <c r="E19" s="84">
        <f>E20+E21</f>
        <v>1076136.925</v>
      </c>
      <c r="F19" s="13">
        <f>F20+F21</f>
        <v>1065201.273</v>
      </c>
      <c r="G19" s="41">
        <f t="shared" si="1"/>
        <v>-10935.652000000002</v>
      </c>
      <c r="H19" s="17">
        <f>H20+H21</f>
        <v>923380.77</v>
      </c>
      <c r="I19" s="17">
        <f t="shared" si="2"/>
        <v>1684874.1400000001</v>
      </c>
    </row>
    <row r="20" spans="1:9" ht="15.75">
      <c r="A20" s="80" t="s">
        <v>19</v>
      </c>
      <c r="B20" s="20">
        <v>0.112</v>
      </c>
      <c r="C20" s="14">
        <v>0.062</v>
      </c>
      <c r="D20" s="96">
        <f t="shared" si="0"/>
        <v>-0.05</v>
      </c>
      <c r="E20" s="81">
        <v>42.283</v>
      </c>
      <c r="F20" s="14">
        <v>382.672</v>
      </c>
      <c r="G20" s="96">
        <f t="shared" si="1"/>
        <v>340.389</v>
      </c>
      <c r="H20" s="16">
        <v>380.38</v>
      </c>
      <c r="I20" s="55">
        <f t="shared" si="2"/>
        <v>2.354000000000042</v>
      </c>
    </row>
    <row r="21" spans="1:9" ht="15.75">
      <c r="A21" s="80" t="s">
        <v>20</v>
      </c>
      <c r="B21" s="20">
        <v>1585256.239</v>
      </c>
      <c r="C21" s="14">
        <v>1543053.575</v>
      </c>
      <c r="D21" s="96">
        <f t="shared" si="0"/>
        <v>-42202.664000000106</v>
      </c>
      <c r="E21" s="81">
        <v>1076094.642</v>
      </c>
      <c r="F21" s="14">
        <v>1064818.601</v>
      </c>
      <c r="G21" s="96">
        <f t="shared" si="1"/>
        <v>-11276.040999999968</v>
      </c>
      <c r="H21" s="16">
        <v>923000.39</v>
      </c>
      <c r="I21" s="55">
        <f t="shared" si="2"/>
        <v>1684871.7859999998</v>
      </c>
    </row>
    <row r="22" spans="1:9" ht="16.5" thickBot="1">
      <c r="A22" s="87" t="s">
        <v>41</v>
      </c>
      <c r="B22" s="42">
        <f>B13+B16+B19</f>
        <v>9702316.409</v>
      </c>
      <c r="C22" s="43">
        <f>C13+C16+C19</f>
        <v>9355766.17000546</v>
      </c>
      <c r="D22" s="71">
        <f t="shared" si="0"/>
        <v>-346550.23899454065</v>
      </c>
      <c r="E22" s="88">
        <f>E13+E16+E19</f>
        <v>1076136.925</v>
      </c>
      <c r="F22" s="43">
        <f>F13+F16+F19</f>
        <v>1065201.273</v>
      </c>
      <c r="G22" s="71">
        <f t="shared" si="1"/>
        <v>-10935.652000000002</v>
      </c>
      <c r="H22" s="54">
        <f>H13+H16+H19</f>
        <v>1023464.77</v>
      </c>
      <c r="I22" s="56">
        <f t="shared" si="2"/>
        <v>9397502.67300546</v>
      </c>
    </row>
    <row r="23" spans="1:9" ht="15.75">
      <c r="A23" s="89" t="s">
        <v>27</v>
      </c>
      <c r="B23" s="90">
        <v>1404464.06</v>
      </c>
      <c r="C23" s="91">
        <v>1459700.37</v>
      </c>
      <c r="D23" s="92">
        <f>C23-B23</f>
        <v>55236.310000000056</v>
      </c>
      <c r="E23" s="93">
        <f>E22-E24</f>
        <v>980697.4680000001</v>
      </c>
      <c r="F23" s="94">
        <f>F22-F24</f>
        <v>969761.8160000001</v>
      </c>
      <c r="G23" s="40">
        <f t="shared" si="1"/>
        <v>-10935.652000000002</v>
      </c>
      <c r="H23" s="95">
        <f>H13+H16+H19</f>
        <v>1023464.77</v>
      </c>
      <c r="I23" s="95">
        <f>C23+F23-H23</f>
        <v>1405997.4160000002</v>
      </c>
    </row>
    <row r="24" spans="1:9" ht="16.5" thickBot="1">
      <c r="A24" s="45" t="s">
        <v>28</v>
      </c>
      <c r="B24" s="42">
        <f>B22-B23</f>
        <v>8297852.348999999</v>
      </c>
      <c r="C24" s="43">
        <f>C22-C23</f>
        <v>7896065.800005459</v>
      </c>
      <c r="D24" s="71">
        <f>C24-B24</f>
        <v>-401786.54899454024</v>
      </c>
      <c r="E24" s="42">
        <v>95439.457</v>
      </c>
      <c r="F24" s="43">
        <v>95439.457</v>
      </c>
      <c r="G24" s="71">
        <f t="shared" si="1"/>
        <v>0</v>
      </c>
      <c r="H24" s="54">
        <v>0</v>
      </c>
      <c r="I24" s="54">
        <f>C24+F24-H24</f>
        <v>7991505.25700546</v>
      </c>
    </row>
    <row r="25" spans="1:9" ht="66" customHeight="1">
      <c r="A25" s="27" t="s">
        <v>26</v>
      </c>
      <c r="B25" s="28">
        <v>-461547</v>
      </c>
      <c r="C25" s="29">
        <v>-174379</v>
      </c>
      <c r="D25" s="97">
        <f>C25-B25</f>
        <v>287168</v>
      </c>
      <c r="E25" s="28">
        <v>0</v>
      </c>
      <c r="F25" s="29">
        <v>0</v>
      </c>
      <c r="G25" s="40">
        <f t="shared" si="1"/>
        <v>0</v>
      </c>
      <c r="H25" s="30">
        <v>0</v>
      </c>
      <c r="I25" s="30">
        <f>C25+F25-H25</f>
        <v>-174379</v>
      </c>
    </row>
    <row r="26" spans="1:9" ht="16.5" thickBot="1">
      <c r="A26" s="45" t="s">
        <v>23</v>
      </c>
      <c r="B26" s="42">
        <f>B22+B25</f>
        <v>9240769.409</v>
      </c>
      <c r="C26" s="43">
        <f>C22+C25</f>
        <v>9181387.17000546</v>
      </c>
      <c r="D26" s="71">
        <f>C26-B26</f>
        <v>-59382.23899454065</v>
      </c>
      <c r="E26" s="42">
        <f>E22+E25</f>
        <v>1076136.925</v>
      </c>
      <c r="F26" s="43">
        <f>F22+F25</f>
        <v>1065201.273</v>
      </c>
      <c r="G26" s="71">
        <f t="shared" si="1"/>
        <v>-10935.652000000002</v>
      </c>
      <c r="H26" s="54">
        <f>H22+H25</f>
        <v>1023464.77</v>
      </c>
      <c r="I26" s="54">
        <f>C26+F26-H26</f>
        <v>9223123.67300546</v>
      </c>
    </row>
    <row r="27" spans="1:9" s="67" customFormat="1" ht="42" customHeight="1">
      <c r="A27" s="105" t="s">
        <v>34</v>
      </c>
      <c r="B27" s="106"/>
      <c r="C27" s="106"/>
      <c r="D27" s="106"/>
      <c r="E27" s="106"/>
      <c r="F27" s="106"/>
      <c r="G27" s="106"/>
      <c r="H27" s="105"/>
      <c r="I27" s="105"/>
    </row>
    <row r="28" spans="1:9" s="70" customFormat="1" ht="15.75" customHeight="1">
      <c r="A28" s="68" t="s">
        <v>35</v>
      </c>
      <c r="B28" s="69"/>
      <c r="C28" s="69"/>
      <c r="D28" s="69"/>
      <c r="E28" s="69"/>
      <c r="F28" s="69"/>
      <c r="G28" s="69"/>
      <c r="H28" s="69"/>
      <c r="I28" s="69"/>
    </row>
    <row r="29" spans="1:9" s="70" customFormat="1" ht="15.75" customHeight="1">
      <c r="A29" s="68" t="s">
        <v>36</v>
      </c>
      <c r="B29" s="69"/>
      <c r="C29" s="69"/>
      <c r="D29" s="69"/>
      <c r="E29" s="69"/>
      <c r="F29" s="69"/>
      <c r="G29" s="69"/>
      <c r="H29" s="69"/>
      <c r="I29" s="69"/>
    </row>
    <row r="30" spans="1:9" s="70" customFormat="1" ht="15.75" customHeight="1">
      <c r="A30" s="68" t="s">
        <v>37</v>
      </c>
      <c r="B30" s="69"/>
      <c r="C30" s="69"/>
      <c r="D30" s="69"/>
      <c r="E30" s="69"/>
      <c r="F30" s="69"/>
      <c r="G30" s="69"/>
      <c r="H30" s="69"/>
      <c r="I30" s="69"/>
    </row>
    <row r="31" spans="1:9" s="70" customFormat="1" ht="15.75" customHeight="1">
      <c r="A31" s="98" t="s">
        <v>52</v>
      </c>
      <c r="B31" s="69"/>
      <c r="C31" s="69"/>
      <c r="D31" s="69"/>
      <c r="E31" s="69"/>
      <c r="F31" s="69"/>
      <c r="G31" s="69"/>
      <c r="H31" s="69"/>
      <c r="I31" s="69"/>
    </row>
    <row r="32" spans="1:9" s="70" customFormat="1" ht="15.75" customHeight="1">
      <c r="A32" s="68"/>
      <c r="B32" s="69"/>
      <c r="C32" s="69"/>
      <c r="D32" s="69"/>
      <c r="E32" s="69"/>
      <c r="F32" s="69"/>
      <c r="G32" s="69"/>
      <c r="H32" s="69"/>
      <c r="I32" s="69"/>
    </row>
    <row r="33" spans="1:9" s="70" customFormat="1" ht="15.75" customHeight="1">
      <c r="A33" s="68"/>
      <c r="B33" s="69"/>
      <c r="C33" s="69"/>
      <c r="D33" s="69"/>
      <c r="E33" s="69"/>
      <c r="F33" s="69"/>
      <c r="G33" s="69"/>
      <c r="H33" s="69"/>
      <c r="I33" s="69"/>
    </row>
    <row r="34" spans="1:9" ht="33" customHeight="1">
      <c r="A34" s="120" t="s">
        <v>53</v>
      </c>
      <c r="B34" s="120"/>
      <c r="C34" s="58"/>
      <c r="D34" s="58"/>
      <c r="E34" s="59" t="s">
        <v>14</v>
      </c>
      <c r="F34" s="58"/>
      <c r="G34" s="60"/>
      <c r="H34" s="58"/>
      <c r="I34" s="99" t="s">
        <v>54</v>
      </c>
    </row>
    <row r="35" spans="1:9" ht="15.75">
      <c r="A35" s="62" t="s">
        <v>15</v>
      </c>
      <c r="B35" s="63"/>
      <c r="C35" s="63"/>
      <c r="D35" s="63"/>
      <c r="E35" s="63"/>
      <c r="F35" s="64"/>
      <c r="G35" s="63"/>
      <c r="H35" s="63"/>
      <c r="I35" s="63"/>
    </row>
    <row r="36" spans="1:9" ht="15.75">
      <c r="A36" s="62"/>
      <c r="B36" s="63"/>
      <c r="C36" s="63"/>
      <c r="D36" s="63"/>
      <c r="E36" s="63"/>
      <c r="F36" s="64"/>
      <c r="G36" s="63"/>
      <c r="H36" s="63"/>
      <c r="I36" s="63"/>
    </row>
    <row r="37" spans="1:9" ht="15.75">
      <c r="A37" s="62"/>
      <c r="B37" s="63"/>
      <c r="C37" s="63"/>
      <c r="D37" s="63"/>
      <c r="E37" s="63"/>
      <c r="F37" s="64"/>
      <c r="G37" s="63"/>
      <c r="H37" s="63"/>
      <c r="I37" s="63"/>
    </row>
    <row r="38" spans="1:9" ht="15.75">
      <c r="A38" s="62"/>
      <c r="B38" s="63"/>
      <c r="C38" s="63"/>
      <c r="D38" s="63"/>
      <c r="E38" s="63"/>
      <c r="F38" s="64"/>
      <c r="G38" s="63"/>
      <c r="H38" s="63"/>
      <c r="I38" s="63"/>
    </row>
    <row r="39" spans="1:9" ht="15.75">
      <c r="A39" s="62"/>
      <c r="B39" s="63"/>
      <c r="C39" s="63"/>
      <c r="D39" s="63"/>
      <c r="E39" s="63"/>
      <c r="F39" s="64"/>
      <c r="G39" s="63"/>
      <c r="H39" s="63"/>
      <c r="I39" s="63"/>
    </row>
    <row r="40" spans="1:5" ht="12.75">
      <c r="A40" s="65" t="s">
        <v>31</v>
      </c>
      <c r="B40" s="4"/>
      <c r="C40" s="5"/>
      <c r="D40" s="6"/>
      <c r="E40" s="7"/>
    </row>
    <row r="41" spans="1:9" ht="12.75">
      <c r="A41" s="66" t="s">
        <v>32</v>
      </c>
      <c r="B41" s="2"/>
      <c r="C41" s="2"/>
      <c r="D41" s="2"/>
      <c r="E41" s="2"/>
      <c r="F41" s="2"/>
      <c r="G41" s="2"/>
      <c r="H41" s="2"/>
      <c r="I41" s="2"/>
    </row>
  </sheetData>
  <sheetProtection/>
  <mergeCells count="14">
    <mergeCell ref="A27:I27"/>
    <mergeCell ref="A34:B34"/>
    <mergeCell ref="A8:I8"/>
    <mergeCell ref="A10:A11"/>
    <mergeCell ref="B10:D10"/>
    <mergeCell ref="E10:G10"/>
    <mergeCell ref="H10:H11"/>
    <mergeCell ref="I10:I11"/>
    <mergeCell ref="A1:I1"/>
    <mergeCell ref="A2:I2"/>
    <mergeCell ref="A3:I3"/>
    <mergeCell ref="A4:I4"/>
    <mergeCell ref="A6:I6"/>
    <mergeCell ref="A7:I7"/>
  </mergeCells>
  <hyperlinks>
    <hyperlink ref="A41" r:id="rId1" display="Zanda.Sulca@kase.gov.lv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zoomScale="85" zoomScaleNormal="85" zoomScalePageLayoutView="0" workbookViewId="0" topLeftCell="A1">
      <selection activeCell="D25" sqref="D25"/>
    </sheetView>
  </sheetViews>
  <sheetFormatPr defaultColWidth="9.140625" defaultRowHeight="12.75"/>
  <cols>
    <col min="1" max="1" width="44.57421875" style="1" customWidth="1"/>
    <col min="2" max="3" width="16.00390625" style="1" customWidth="1"/>
    <col min="4" max="4" width="13.28125" style="1" customWidth="1"/>
    <col min="5" max="6" width="16.00390625" style="1" customWidth="1"/>
    <col min="7" max="7" width="11.7109375" style="1" customWidth="1"/>
    <col min="8" max="8" width="12.28125" style="1" customWidth="1"/>
    <col min="9" max="9" width="12.00390625" style="1" customWidth="1"/>
  </cols>
  <sheetData>
    <row r="1" spans="1:9" ht="25.5" customHeight="1">
      <c r="A1" s="108"/>
      <c r="B1" s="108"/>
      <c r="C1" s="108"/>
      <c r="D1" s="108"/>
      <c r="E1" s="108"/>
      <c r="F1" s="108"/>
      <c r="G1" s="108"/>
      <c r="H1" s="108"/>
      <c r="I1" s="108"/>
    </row>
    <row r="2" spans="1:9" ht="12.75">
      <c r="A2" s="109" t="s">
        <v>0</v>
      </c>
      <c r="B2" s="109"/>
      <c r="C2" s="109"/>
      <c r="D2" s="109"/>
      <c r="E2" s="109"/>
      <c r="F2" s="109"/>
      <c r="G2" s="109"/>
      <c r="H2" s="109"/>
      <c r="I2" s="109"/>
    </row>
    <row r="3" spans="1:9" ht="15.75">
      <c r="A3" s="110" t="s">
        <v>1</v>
      </c>
      <c r="B3" s="110"/>
      <c r="C3" s="110"/>
      <c r="D3" s="110"/>
      <c r="E3" s="110"/>
      <c r="F3" s="110"/>
      <c r="G3" s="110"/>
      <c r="H3" s="110"/>
      <c r="I3" s="110"/>
    </row>
    <row r="4" spans="1:9" ht="12.75">
      <c r="A4" s="111" t="s">
        <v>2</v>
      </c>
      <c r="B4" s="111"/>
      <c r="C4" s="111"/>
      <c r="D4" s="111"/>
      <c r="E4" s="111"/>
      <c r="F4" s="111"/>
      <c r="G4" s="111"/>
      <c r="H4" s="111"/>
      <c r="I4" s="111"/>
    </row>
    <row r="5" spans="1:9" ht="12.75">
      <c r="A5" s="8" t="s">
        <v>3</v>
      </c>
      <c r="B5" s="9"/>
      <c r="C5" s="9"/>
      <c r="D5" s="9"/>
      <c r="E5" s="9"/>
      <c r="F5" s="9"/>
      <c r="G5" s="10"/>
      <c r="H5" s="11"/>
      <c r="I5" s="12" t="s">
        <v>56</v>
      </c>
    </row>
    <row r="6" spans="1:9" ht="15.75">
      <c r="A6" s="112" t="s">
        <v>4</v>
      </c>
      <c r="B6" s="112"/>
      <c r="C6" s="112"/>
      <c r="D6" s="112"/>
      <c r="E6" s="112"/>
      <c r="F6" s="112"/>
      <c r="G6" s="112"/>
      <c r="H6" s="112"/>
      <c r="I6" s="112"/>
    </row>
    <row r="7" spans="1:9" ht="18.75">
      <c r="A7" s="107" t="s">
        <v>5</v>
      </c>
      <c r="B7" s="107"/>
      <c r="C7" s="107"/>
      <c r="D7" s="107"/>
      <c r="E7" s="107"/>
      <c r="F7" s="107"/>
      <c r="G7" s="107"/>
      <c r="H7" s="107"/>
      <c r="I7" s="107"/>
    </row>
    <row r="8" spans="1:9" ht="15.75">
      <c r="A8" s="112" t="s">
        <v>55</v>
      </c>
      <c r="B8" s="112"/>
      <c r="C8" s="112"/>
      <c r="D8" s="112"/>
      <c r="E8" s="112"/>
      <c r="F8" s="112"/>
      <c r="G8" s="112"/>
      <c r="H8" s="112"/>
      <c r="I8" s="112"/>
    </row>
    <row r="9" spans="1:9" ht="13.5" thickBot="1">
      <c r="A9" s="2"/>
      <c r="B9" s="2"/>
      <c r="C9" s="2"/>
      <c r="D9" s="2"/>
      <c r="E9" s="2"/>
      <c r="F9" s="2"/>
      <c r="G9" s="2"/>
      <c r="H9" s="2"/>
      <c r="I9" s="3" t="s">
        <v>6</v>
      </c>
    </row>
    <row r="10" spans="1:9" ht="12.75">
      <c r="A10" s="113" t="s">
        <v>39</v>
      </c>
      <c r="B10" s="115" t="s">
        <v>7</v>
      </c>
      <c r="C10" s="116"/>
      <c r="D10" s="117"/>
      <c r="E10" s="115" t="s">
        <v>8</v>
      </c>
      <c r="F10" s="116"/>
      <c r="G10" s="117"/>
      <c r="H10" s="118" t="s">
        <v>40</v>
      </c>
      <c r="I10" s="118" t="s">
        <v>9</v>
      </c>
    </row>
    <row r="11" spans="1:9" ht="51.75" thickBot="1">
      <c r="A11" s="114"/>
      <c r="B11" s="18" t="s">
        <v>10</v>
      </c>
      <c r="C11" s="15" t="s">
        <v>11</v>
      </c>
      <c r="D11" s="19" t="s">
        <v>12</v>
      </c>
      <c r="E11" s="18" t="s">
        <v>10</v>
      </c>
      <c r="F11" s="15" t="s">
        <v>11</v>
      </c>
      <c r="G11" s="19" t="s">
        <v>13</v>
      </c>
      <c r="H11" s="119"/>
      <c r="I11" s="119"/>
    </row>
    <row r="12" spans="1:9" ht="13.5" thickBot="1">
      <c r="A12" s="31">
        <v>1</v>
      </c>
      <c r="B12" s="75">
        <v>2</v>
      </c>
      <c r="C12" s="76">
        <v>3</v>
      </c>
      <c r="D12" s="77">
        <v>4</v>
      </c>
      <c r="E12" s="35">
        <v>5</v>
      </c>
      <c r="F12" s="33">
        <v>6</v>
      </c>
      <c r="G12" s="34">
        <v>7</v>
      </c>
      <c r="H12" s="36">
        <v>8</v>
      </c>
      <c r="I12" s="37">
        <v>9</v>
      </c>
    </row>
    <row r="13" spans="1:9" ht="15.75" customHeight="1">
      <c r="A13" s="78" t="s">
        <v>22</v>
      </c>
      <c r="B13" s="38">
        <v>308500.762</v>
      </c>
      <c r="C13" s="39">
        <v>359424.7</v>
      </c>
      <c r="D13" s="40">
        <v>50923.938000000024</v>
      </c>
      <c r="E13" s="79">
        <v>0</v>
      </c>
      <c r="F13" s="39">
        <v>0</v>
      </c>
      <c r="G13" s="40">
        <v>0</v>
      </c>
      <c r="H13" s="53">
        <v>103592</v>
      </c>
      <c r="I13" s="53">
        <v>255832.7</v>
      </c>
    </row>
    <row r="14" spans="1:9" ht="15.75">
      <c r="A14" s="80" t="s">
        <v>24</v>
      </c>
      <c r="B14" s="20">
        <v>303356.485</v>
      </c>
      <c r="C14" s="14">
        <v>354270.43</v>
      </c>
      <c r="D14" s="96">
        <v>50913.94500000001</v>
      </c>
      <c r="E14" s="81">
        <v>0</v>
      </c>
      <c r="F14" s="14">
        <v>0</v>
      </c>
      <c r="G14" s="96">
        <v>0</v>
      </c>
      <c r="H14" s="16">
        <v>103592</v>
      </c>
      <c r="I14" s="55">
        <v>250678.43</v>
      </c>
    </row>
    <row r="15" spans="1:9" ht="15.75">
      <c r="A15" s="80" t="s">
        <v>25</v>
      </c>
      <c r="B15" s="22">
        <v>5144.277</v>
      </c>
      <c r="C15" s="72">
        <v>5154.27</v>
      </c>
      <c r="D15" s="96">
        <v>9.993000000000393</v>
      </c>
      <c r="E15" s="82">
        <v>0</v>
      </c>
      <c r="F15" s="72">
        <v>0</v>
      </c>
      <c r="G15" s="96">
        <v>0</v>
      </c>
      <c r="H15" s="17">
        <v>0</v>
      </c>
      <c r="I15" s="55">
        <v>5154.27</v>
      </c>
    </row>
    <row r="16" spans="1:9" ht="31.5">
      <c r="A16" s="83" t="s">
        <v>16</v>
      </c>
      <c r="B16" s="21">
        <v>7808559.296</v>
      </c>
      <c r="C16" s="13">
        <v>7828996.450006834</v>
      </c>
      <c r="D16" s="41">
        <v>20437.154006834142</v>
      </c>
      <c r="E16" s="84">
        <v>0</v>
      </c>
      <c r="F16" s="13">
        <v>0</v>
      </c>
      <c r="G16" s="41">
        <v>0</v>
      </c>
      <c r="H16" s="17">
        <v>0</v>
      </c>
      <c r="I16" s="17">
        <v>7828996.450006834</v>
      </c>
    </row>
    <row r="17" spans="1:9" ht="15.75">
      <c r="A17" s="80" t="s">
        <v>17</v>
      </c>
      <c r="B17" s="20">
        <v>0</v>
      </c>
      <c r="C17" s="14">
        <v>0</v>
      </c>
      <c r="D17" s="96">
        <v>0</v>
      </c>
      <c r="E17" s="81">
        <v>0</v>
      </c>
      <c r="F17" s="14">
        <v>0</v>
      </c>
      <c r="G17" s="96">
        <v>0</v>
      </c>
      <c r="H17" s="16">
        <v>0</v>
      </c>
      <c r="I17" s="55">
        <v>0</v>
      </c>
    </row>
    <row r="18" spans="1:9" ht="31.5">
      <c r="A18" s="85" t="s">
        <v>21</v>
      </c>
      <c r="B18" s="20">
        <v>7808559.296</v>
      </c>
      <c r="C18" s="14">
        <v>7828996.450006834</v>
      </c>
      <c r="D18" s="96">
        <v>20437.154006834142</v>
      </c>
      <c r="E18" s="81">
        <v>0</v>
      </c>
      <c r="F18" s="14">
        <v>0</v>
      </c>
      <c r="G18" s="96">
        <v>0</v>
      </c>
      <c r="H18" s="16">
        <v>0</v>
      </c>
      <c r="I18" s="55">
        <v>7828996.450006834</v>
      </c>
    </row>
    <row r="19" spans="1:9" ht="15.75">
      <c r="A19" s="86" t="s">
        <v>18</v>
      </c>
      <c r="B19" s="21">
        <v>1585256.351</v>
      </c>
      <c r="C19" s="13">
        <v>1540560.165</v>
      </c>
      <c r="D19" s="41">
        <v>-44696.18599999999</v>
      </c>
      <c r="E19" s="84">
        <v>1076136.925</v>
      </c>
      <c r="F19" s="13">
        <v>1057332.994</v>
      </c>
      <c r="G19" s="41">
        <v>-18803.9310000001</v>
      </c>
      <c r="H19" s="17">
        <v>916918.793</v>
      </c>
      <c r="I19" s="17">
        <v>1680974.366</v>
      </c>
    </row>
    <row r="20" spans="1:9" ht="15.75">
      <c r="A20" s="80" t="s">
        <v>19</v>
      </c>
      <c r="B20" s="20">
        <v>0.112</v>
      </c>
      <c r="C20" s="14">
        <v>0.05</v>
      </c>
      <c r="D20" s="96">
        <v>-0.062</v>
      </c>
      <c r="E20" s="81">
        <v>42.283</v>
      </c>
      <c r="F20" s="14">
        <v>322.264</v>
      </c>
      <c r="G20" s="96">
        <v>279.981</v>
      </c>
      <c r="H20" s="16">
        <v>320.25</v>
      </c>
      <c r="I20" s="55">
        <v>2.0640000000000214</v>
      </c>
    </row>
    <row r="21" spans="1:9" ht="15.75">
      <c r="A21" s="80" t="s">
        <v>20</v>
      </c>
      <c r="B21" s="20">
        <v>1585256.239</v>
      </c>
      <c r="C21" s="14">
        <v>1540560.115</v>
      </c>
      <c r="D21" s="96">
        <v>-44696.12400000007</v>
      </c>
      <c r="E21" s="81">
        <v>1076094.642</v>
      </c>
      <c r="F21" s="14">
        <v>1057010.73</v>
      </c>
      <c r="G21" s="96">
        <v>-19083.91200000001</v>
      </c>
      <c r="H21" s="16">
        <v>916598.543</v>
      </c>
      <c r="I21" s="55">
        <v>1680972.3019999997</v>
      </c>
    </row>
    <row r="22" spans="1:9" ht="16.5" thickBot="1">
      <c r="A22" s="87" t="s">
        <v>41</v>
      </c>
      <c r="B22" s="42">
        <v>9702316.409</v>
      </c>
      <c r="C22" s="43">
        <v>9728981.315006834</v>
      </c>
      <c r="D22" s="71">
        <v>26664.90600683354</v>
      </c>
      <c r="E22" s="88">
        <v>1076136.925</v>
      </c>
      <c r="F22" s="43">
        <v>1057332.994</v>
      </c>
      <c r="G22" s="71">
        <v>-18803.9310000001</v>
      </c>
      <c r="H22" s="54">
        <v>1020510.793</v>
      </c>
      <c r="I22" s="56">
        <v>9765803.516006833</v>
      </c>
    </row>
    <row r="23" spans="1:9" ht="15.75">
      <c r="A23" s="89" t="s">
        <v>27</v>
      </c>
      <c r="B23" s="90">
        <v>1404464.06</v>
      </c>
      <c r="C23" s="91">
        <v>1505960.13</v>
      </c>
      <c r="D23" s="92">
        <v>101496.06999999983</v>
      </c>
      <c r="E23" s="93">
        <v>980697.4680000001</v>
      </c>
      <c r="F23" s="94">
        <v>963183.0149999999</v>
      </c>
      <c r="G23" s="40">
        <v>-17514.453000000212</v>
      </c>
      <c r="H23" s="95">
        <v>1020510.793</v>
      </c>
      <c r="I23" s="95">
        <v>1448632.3519999995</v>
      </c>
    </row>
    <row r="24" spans="1:9" ht="16.5" thickBot="1">
      <c r="A24" s="45" t="s">
        <v>28</v>
      </c>
      <c r="B24" s="42">
        <v>8297852.348999999</v>
      </c>
      <c r="C24" s="43">
        <v>8223021.185006834</v>
      </c>
      <c r="D24" s="71">
        <v>-74831.16399316583</v>
      </c>
      <c r="E24" s="42">
        <v>95439.457</v>
      </c>
      <c r="F24" s="43">
        <v>94149.979</v>
      </c>
      <c r="G24" s="71">
        <v>-1289.4779999999882</v>
      </c>
      <c r="H24" s="54">
        <v>0</v>
      </c>
      <c r="I24" s="54">
        <v>8317171.164006834</v>
      </c>
    </row>
    <row r="25" spans="1:9" ht="66" customHeight="1">
      <c r="A25" s="27" t="s">
        <v>26</v>
      </c>
      <c r="B25" s="28">
        <v>-461547</v>
      </c>
      <c r="C25" s="29">
        <v>-153597</v>
      </c>
      <c r="D25" s="97">
        <v>307950</v>
      </c>
      <c r="E25" s="28">
        <v>0</v>
      </c>
      <c r="F25" s="29">
        <v>0</v>
      </c>
      <c r="G25" s="40">
        <v>0</v>
      </c>
      <c r="H25" s="30">
        <v>0</v>
      </c>
      <c r="I25" s="30">
        <v>-153597</v>
      </c>
    </row>
    <row r="26" spans="1:9" ht="16.5" thickBot="1">
      <c r="A26" s="45" t="s">
        <v>23</v>
      </c>
      <c r="B26" s="42">
        <v>9240769.409</v>
      </c>
      <c r="C26" s="43">
        <v>9575384.315006834</v>
      </c>
      <c r="D26" s="71">
        <v>334614.90600683354</v>
      </c>
      <c r="E26" s="42">
        <v>1076136.925</v>
      </c>
      <c r="F26" s="43">
        <v>1057332.994</v>
      </c>
      <c r="G26" s="71">
        <v>-18803.9310000001</v>
      </c>
      <c r="H26" s="54">
        <v>1020510.793</v>
      </c>
      <c r="I26" s="54">
        <v>9612206.516006833</v>
      </c>
    </row>
    <row r="27" spans="1:9" s="67" customFormat="1" ht="42" customHeight="1">
      <c r="A27" s="105" t="s">
        <v>34</v>
      </c>
      <c r="B27" s="106"/>
      <c r="C27" s="106"/>
      <c r="D27" s="106"/>
      <c r="E27" s="106"/>
      <c r="F27" s="106"/>
      <c r="G27" s="106"/>
      <c r="H27" s="105"/>
      <c r="I27" s="105"/>
    </row>
    <row r="28" spans="1:9" s="70" customFormat="1" ht="15.75" customHeight="1">
      <c r="A28" s="68" t="s">
        <v>35</v>
      </c>
      <c r="B28" s="69"/>
      <c r="C28" s="69"/>
      <c r="D28" s="69"/>
      <c r="E28" s="69"/>
      <c r="F28" s="69"/>
      <c r="G28" s="69"/>
      <c r="H28" s="69"/>
      <c r="I28" s="69"/>
    </row>
    <row r="29" spans="1:9" s="70" customFormat="1" ht="15.75" customHeight="1">
      <c r="A29" s="68" t="s">
        <v>36</v>
      </c>
      <c r="B29" s="69"/>
      <c r="C29" s="69"/>
      <c r="D29" s="69"/>
      <c r="E29" s="69"/>
      <c r="F29" s="69"/>
      <c r="G29" s="69"/>
      <c r="H29" s="69"/>
      <c r="I29" s="69"/>
    </row>
    <row r="30" spans="1:9" s="70" customFormat="1" ht="15.75" customHeight="1">
      <c r="A30" s="68" t="s">
        <v>37</v>
      </c>
      <c r="B30" s="69"/>
      <c r="C30" s="69"/>
      <c r="D30" s="69"/>
      <c r="E30" s="69"/>
      <c r="F30" s="69"/>
      <c r="G30" s="69"/>
      <c r="H30" s="69"/>
      <c r="I30" s="69"/>
    </row>
    <row r="31" spans="1:9" s="70" customFormat="1" ht="15.75" customHeight="1">
      <c r="A31" s="98" t="s">
        <v>52</v>
      </c>
      <c r="B31" s="69"/>
      <c r="C31" s="69"/>
      <c r="D31" s="69"/>
      <c r="E31" s="69"/>
      <c r="F31" s="69"/>
      <c r="G31" s="69"/>
      <c r="H31" s="69"/>
      <c r="I31" s="69"/>
    </row>
    <row r="32" spans="1:9" s="70" customFormat="1" ht="15.75" customHeight="1">
      <c r="A32" s="68"/>
      <c r="B32" s="69"/>
      <c r="C32" s="69"/>
      <c r="D32" s="69"/>
      <c r="E32" s="69"/>
      <c r="F32" s="69"/>
      <c r="G32" s="69"/>
      <c r="H32" s="69"/>
      <c r="I32" s="69"/>
    </row>
    <row r="33" spans="1:9" s="70" customFormat="1" ht="15.75" customHeight="1">
      <c r="A33" s="68"/>
      <c r="B33" s="69"/>
      <c r="C33" s="69"/>
      <c r="D33" s="69"/>
      <c r="E33" s="69"/>
      <c r="F33" s="69"/>
      <c r="G33" s="69"/>
      <c r="H33" s="69"/>
      <c r="I33" s="69"/>
    </row>
    <row r="34" spans="1:9" ht="33" customHeight="1">
      <c r="A34" s="120" t="s">
        <v>53</v>
      </c>
      <c r="B34" s="120"/>
      <c r="C34" s="58"/>
      <c r="D34" s="58"/>
      <c r="E34" s="59" t="s">
        <v>14</v>
      </c>
      <c r="F34" s="58"/>
      <c r="G34" s="60"/>
      <c r="H34" s="58"/>
      <c r="I34" s="99" t="s">
        <v>54</v>
      </c>
    </row>
    <row r="35" spans="1:9" ht="15.75">
      <c r="A35" s="62" t="s">
        <v>15</v>
      </c>
      <c r="B35" s="63"/>
      <c r="C35" s="63"/>
      <c r="D35" s="63"/>
      <c r="E35" s="63"/>
      <c r="F35" s="64"/>
      <c r="G35" s="63"/>
      <c r="H35" s="63"/>
      <c r="I35" s="63"/>
    </row>
    <row r="36" spans="1:9" ht="15.75">
      <c r="A36" s="62"/>
      <c r="B36" s="63"/>
      <c r="C36" s="63"/>
      <c r="D36" s="63"/>
      <c r="E36" s="63"/>
      <c r="F36" s="64"/>
      <c r="G36" s="63"/>
      <c r="H36" s="63"/>
      <c r="I36" s="63"/>
    </row>
    <row r="37" spans="1:9" ht="15.75">
      <c r="A37" s="62"/>
      <c r="B37" s="63"/>
      <c r="C37" s="63"/>
      <c r="D37" s="63"/>
      <c r="E37" s="63"/>
      <c r="F37" s="64"/>
      <c r="G37" s="63"/>
      <c r="H37" s="63"/>
      <c r="I37" s="63"/>
    </row>
    <row r="38" spans="1:9" ht="15.75">
      <c r="A38" s="62"/>
      <c r="B38" s="63"/>
      <c r="C38" s="63"/>
      <c r="D38" s="63"/>
      <c r="E38" s="63"/>
      <c r="F38" s="64"/>
      <c r="G38" s="63"/>
      <c r="H38" s="63"/>
      <c r="I38" s="63"/>
    </row>
    <row r="39" spans="1:9" ht="15.75">
      <c r="A39" s="62"/>
      <c r="B39" s="63"/>
      <c r="C39" s="63"/>
      <c r="D39" s="63"/>
      <c r="E39" s="63"/>
      <c r="F39" s="64"/>
      <c r="G39" s="63"/>
      <c r="H39" s="63"/>
      <c r="I39" s="63"/>
    </row>
    <row r="40" spans="1:5" ht="12.75">
      <c r="A40" s="65" t="s">
        <v>57</v>
      </c>
      <c r="B40" s="4"/>
      <c r="C40" s="5"/>
      <c r="D40" s="6"/>
      <c r="E40" s="7"/>
    </row>
    <row r="41" spans="1:9" ht="12.75">
      <c r="A41" s="65" t="s">
        <v>58</v>
      </c>
      <c r="B41" s="2"/>
      <c r="C41" s="2"/>
      <c r="D41" s="2"/>
      <c r="E41" s="2"/>
      <c r="F41" s="2"/>
      <c r="G41" s="2"/>
      <c r="H41" s="2"/>
      <c r="I41" s="2"/>
    </row>
  </sheetData>
  <sheetProtection/>
  <mergeCells count="14">
    <mergeCell ref="A1:I1"/>
    <mergeCell ref="A2:I2"/>
    <mergeCell ref="A3:I3"/>
    <mergeCell ref="A4:I4"/>
    <mergeCell ref="A6:I6"/>
    <mergeCell ref="A7:I7"/>
    <mergeCell ref="A27:I27"/>
    <mergeCell ref="A34:B34"/>
    <mergeCell ref="A8:I8"/>
    <mergeCell ref="A10:A11"/>
    <mergeCell ref="B10:D10"/>
    <mergeCell ref="E10:G10"/>
    <mergeCell ref="H10:H11"/>
    <mergeCell ref="I10:I11"/>
  </mergeCells>
  <hyperlinks>
    <hyperlink ref="A41" r:id="rId1" display="Irina.Trence@kase.gov.lv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zoomScale="85" zoomScaleNormal="85" zoomScalePageLayoutView="0" workbookViewId="0" topLeftCell="A1">
      <selection activeCell="I22" sqref="I22"/>
    </sheetView>
  </sheetViews>
  <sheetFormatPr defaultColWidth="9.140625" defaultRowHeight="12.75"/>
  <cols>
    <col min="1" max="1" width="44.57421875" style="1" customWidth="1"/>
    <col min="2" max="3" width="16.00390625" style="1" customWidth="1"/>
    <col min="4" max="4" width="13.28125" style="1" customWidth="1"/>
    <col min="5" max="6" width="16.00390625" style="1" customWidth="1"/>
    <col min="7" max="7" width="11.7109375" style="1" customWidth="1"/>
    <col min="8" max="8" width="12.28125" style="1" customWidth="1"/>
    <col min="9" max="9" width="12.00390625" style="1" customWidth="1"/>
  </cols>
  <sheetData>
    <row r="1" spans="1:9" ht="25.5" customHeight="1">
      <c r="A1" s="108"/>
      <c r="B1" s="108"/>
      <c r="C1" s="108"/>
      <c r="D1" s="108"/>
      <c r="E1" s="108"/>
      <c r="F1" s="108"/>
      <c r="G1" s="108"/>
      <c r="H1" s="108"/>
      <c r="I1" s="108"/>
    </row>
    <row r="2" spans="1:9" ht="12.75">
      <c r="A2" s="109" t="s">
        <v>0</v>
      </c>
      <c r="B2" s="109"/>
      <c r="C2" s="109"/>
      <c r="D2" s="109"/>
      <c r="E2" s="109"/>
      <c r="F2" s="109"/>
      <c r="G2" s="109"/>
      <c r="H2" s="109"/>
      <c r="I2" s="109"/>
    </row>
    <row r="3" spans="1:9" ht="15.75">
      <c r="A3" s="110" t="s">
        <v>1</v>
      </c>
      <c r="B3" s="110"/>
      <c r="C3" s="110"/>
      <c r="D3" s="110"/>
      <c r="E3" s="110"/>
      <c r="F3" s="110"/>
      <c r="G3" s="110"/>
      <c r="H3" s="110"/>
      <c r="I3" s="110"/>
    </row>
    <row r="4" spans="1:9" ht="12.75">
      <c r="A4" s="111" t="s">
        <v>2</v>
      </c>
      <c r="B4" s="111"/>
      <c r="C4" s="111"/>
      <c r="D4" s="111"/>
      <c r="E4" s="111"/>
      <c r="F4" s="111"/>
      <c r="G4" s="111"/>
      <c r="H4" s="111"/>
      <c r="I4" s="111"/>
    </row>
    <row r="5" spans="1:9" ht="12.75">
      <c r="A5" s="8" t="s">
        <v>3</v>
      </c>
      <c r="B5" s="9"/>
      <c r="C5" s="9"/>
      <c r="D5" s="9"/>
      <c r="E5" s="9"/>
      <c r="F5" s="9"/>
      <c r="G5" s="10"/>
      <c r="H5" s="11"/>
      <c r="I5" s="12" t="s">
        <v>59</v>
      </c>
    </row>
    <row r="6" spans="1:9" ht="15.75">
      <c r="A6" s="112" t="s">
        <v>4</v>
      </c>
      <c r="B6" s="112"/>
      <c r="C6" s="112"/>
      <c r="D6" s="112"/>
      <c r="E6" s="112"/>
      <c r="F6" s="112"/>
      <c r="G6" s="112"/>
      <c r="H6" s="112"/>
      <c r="I6" s="112"/>
    </row>
    <row r="7" spans="1:9" ht="18.75">
      <c r="A7" s="107" t="s">
        <v>5</v>
      </c>
      <c r="B7" s="107"/>
      <c r="C7" s="107"/>
      <c r="D7" s="107"/>
      <c r="E7" s="107"/>
      <c r="F7" s="107"/>
      <c r="G7" s="107"/>
      <c r="H7" s="107"/>
      <c r="I7" s="107"/>
    </row>
    <row r="8" spans="1:9" ht="15.75">
      <c r="A8" s="112" t="s">
        <v>60</v>
      </c>
      <c r="B8" s="112"/>
      <c r="C8" s="112"/>
      <c r="D8" s="112"/>
      <c r="E8" s="112"/>
      <c r="F8" s="112"/>
      <c r="G8" s="112"/>
      <c r="H8" s="112"/>
      <c r="I8" s="112"/>
    </row>
    <row r="9" spans="1:9" ht="13.5" thickBot="1">
      <c r="A9" s="2"/>
      <c r="B9" s="2"/>
      <c r="C9" s="2"/>
      <c r="D9" s="2"/>
      <c r="E9" s="2"/>
      <c r="F9" s="2"/>
      <c r="G9" s="2"/>
      <c r="H9" s="2"/>
      <c r="I9" s="3" t="s">
        <v>6</v>
      </c>
    </row>
    <row r="10" spans="1:9" ht="12.75">
      <c r="A10" s="113" t="s">
        <v>39</v>
      </c>
      <c r="B10" s="115" t="s">
        <v>7</v>
      </c>
      <c r="C10" s="116"/>
      <c r="D10" s="117"/>
      <c r="E10" s="115" t="s">
        <v>8</v>
      </c>
      <c r="F10" s="116"/>
      <c r="G10" s="117"/>
      <c r="H10" s="118" t="s">
        <v>40</v>
      </c>
      <c r="I10" s="118" t="s">
        <v>9</v>
      </c>
    </row>
    <row r="11" spans="1:9" ht="51.75" thickBot="1">
      <c r="A11" s="114"/>
      <c r="B11" s="18" t="s">
        <v>10</v>
      </c>
      <c r="C11" s="15" t="s">
        <v>11</v>
      </c>
      <c r="D11" s="19" t="s">
        <v>12</v>
      </c>
      <c r="E11" s="18" t="s">
        <v>10</v>
      </c>
      <c r="F11" s="15" t="s">
        <v>11</v>
      </c>
      <c r="G11" s="19" t="s">
        <v>13</v>
      </c>
      <c r="H11" s="119"/>
      <c r="I11" s="119"/>
    </row>
    <row r="12" spans="1:9" ht="13.5" thickBot="1">
      <c r="A12" s="31">
        <v>1</v>
      </c>
      <c r="B12" s="75">
        <v>2</v>
      </c>
      <c r="C12" s="76">
        <v>3</v>
      </c>
      <c r="D12" s="77">
        <v>4</v>
      </c>
      <c r="E12" s="35">
        <v>5</v>
      </c>
      <c r="F12" s="33">
        <v>6</v>
      </c>
      <c r="G12" s="34">
        <v>7</v>
      </c>
      <c r="H12" s="36">
        <v>8</v>
      </c>
      <c r="I12" s="37">
        <v>9</v>
      </c>
    </row>
    <row r="13" spans="1:9" ht="15.75" customHeight="1">
      <c r="A13" s="78" t="s">
        <v>22</v>
      </c>
      <c r="B13" s="38">
        <v>308500.762</v>
      </c>
      <c r="C13" s="39">
        <v>346713.95700000005</v>
      </c>
      <c r="D13" s="40">
        <v>38213.195000000065</v>
      </c>
      <c r="E13" s="79">
        <v>0</v>
      </c>
      <c r="F13" s="39">
        <v>0</v>
      </c>
      <c r="G13" s="40">
        <v>0</v>
      </c>
      <c r="H13" s="53">
        <v>101380</v>
      </c>
      <c r="I13" s="53">
        <v>245333.95700000005</v>
      </c>
    </row>
    <row r="14" spans="1:9" ht="15.75">
      <c r="A14" s="80" t="s">
        <v>24</v>
      </c>
      <c r="B14" s="20">
        <v>303356.485</v>
      </c>
      <c r="C14" s="14">
        <v>341586.688</v>
      </c>
      <c r="D14" s="96">
        <v>38230.20300000004</v>
      </c>
      <c r="E14" s="81">
        <v>0</v>
      </c>
      <c r="F14" s="14">
        <v>0</v>
      </c>
      <c r="G14" s="96">
        <v>0</v>
      </c>
      <c r="H14" s="16">
        <v>101380</v>
      </c>
      <c r="I14" s="55">
        <v>240206.68800000002</v>
      </c>
    </row>
    <row r="15" spans="1:9" ht="15.75">
      <c r="A15" s="80" t="s">
        <v>25</v>
      </c>
      <c r="B15" s="22">
        <v>5144.277</v>
      </c>
      <c r="C15" s="72">
        <v>5127.269</v>
      </c>
      <c r="D15" s="96">
        <v>-17.00799999999981</v>
      </c>
      <c r="E15" s="82">
        <v>0</v>
      </c>
      <c r="F15" s="72">
        <v>0</v>
      </c>
      <c r="G15" s="96">
        <v>0</v>
      </c>
      <c r="H15" s="17">
        <v>0</v>
      </c>
      <c r="I15" s="55">
        <v>5127.269</v>
      </c>
    </row>
    <row r="16" spans="1:9" ht="31.5">
      <c r="A16" s="83" t="s">
        <v>16</v>
      </c>
      <c r="B16" s="21">
        <v>7808559.296</v>
      </c>
      <c r="C16" s="13">
        <v>7803040.028580783</v>
      </c>
      <c r="D16" s="41">
        <v>-5519.267419217154</v>
      </c>
      <c r="E16" s="84">
        <v>0</v>
      </c>
      <c r="F16" s="13">
        <v>0</v>
      </c>
      <c r="G16" s="41">
        <v>0</v>
      </c>
      <c r="H16" s="17">
        <v>0</v>
      </c>
      <c r="I16" s="17">
        <v>7803040.028580783</v>
      </c>
    </row>
    <row r="17" spans="1:9" ht="15.75">
      <c r="A17" s="80" t="s">
        <v>17</v>
      </c>
      <c r="B17" s="20">
        <v>0</v>
      </c>
      <c r="C17" s="14">
        <v>0</v>
      </c>
      <c r="D17" s="96">
        <v>0</v>
      </c>
      <c r="E17" s="81">
        <v>0</v>
      </c>
      <c r="F17" s="14">
        <v>0</v>
      </c>
      <c r="G17" s="96">
        <v>0</v>
      </c>
      <c r="H17" s="16">
        <v>0</v>
      </c>
      <c r="I17" s="55">
        <v>0</v>
      </c>
    </row>
    <row r="18" spans="1:9" ht="31.5">
      <c r="A18" s="85" t="s">
        <v>21</v>
      </c>
      <c r="B18" s="20">
        <v>7808559.296</v>
      </c>
      <c r="C18" s="14">
        <v>7803040.028580783</v>
      </c>
      <c r="D18" s="96">
        <v>-5519.267419217154</v>
      </c>
      <c r="E18" s="81">
        <v>0</v>
      </c>
      <c r="F18" s="14">
        <v>0</v>
      </c>
      <c r="G18" s="96">
        <v>0</v>
      </c>
      <c r="H18" s="16">
        <v>0</v>
      </c>
      <c r="I18" s="55">
        <v>7803040.028580783</v>
      </c>
    </row>
    <row r="19" spans="1:9" ht="15.75">
      <c r="A19" s="86" t="s">
        <v>18</v>
      </c>
      <c r="B19" s="21">
        <v>1585256.974</v>
      </c>
      <c r="C19" s="13">
        <v>1516039.371</v>
      </c>
      <c r="D19" s="41">
        <v>-69217.60299999989</v>
      </c>
      <c r="E19" s="84">
        <v>1076152.885</v>
      </c>
      <c r="F19" s="13">
        <v>1072039.28</v>
      </c>
      <c r="G19" s="41">
        <v>-4113.604999999981</v>
      </c>
      <c r="H19" s="17">
        <v>933427.385</v>
      </c>
      <c r="I19" s="17">
        <v>1654651.266</v>
      </c>
    </row>
    <row r="20" spans="1:9" ht="15.75">
      <c r="A20" s="80" t="s">
        <v>19</v>
      </c>
      <c r="B20" s="20">
        <v>0.112</v>
      </c>
      <c r="C20" s="14">
        <v>0.037</v>
      </c>
      <c r="D20" s="96">
        <v>-0.07500000000000001</v>
      </c>
      <c r="E20" s="81">
        <v>42.053</v>
      </c>
      <c r="F20" s="14">
        <v>272.028</v>
      </c>
      <c r="G20" s="96">
        <v>229.97500000000002</v>
      </c>
      <c r="H20" s="16">
        <v>270.25</v>
      </c>
      <c r="I20" s="55">
        <v>1.8149999999999977</v>
      </c>
    </row>
    <row r="21" spans="1:9" ht="15.75">
      <c r="A21" s="80" t="s">
        <v>20</v>
      </c>
      <c r="B21" s="20">
        <v>1585256.862</v>
      </c>
      <c r="C21" s="14">
        <v>1516039.334</v>
      </c>
      <c r="D21" s="96">
        <v>-69217.52799999993</v>
      </c>
      <c r="E21" s="81">
        <v>1076110.832</v>
      </c>
      <c r="F21" s="14">
        <v>1071767.252</v>
      </c>
      <c r="G21" s="96">
        <v>-4343.579999999842</v>
      </c>
      <c r="H21" s="16">
        <v>933157.135</v>
      </c>
      <c r="I21" s="55">
        <v>1654649.4510000001</v>
      </c>
    </row>
    <row r="22" spans="1:9" ht="16.5" thickBot="1">
      <c r="A22" s="87" t="s">
        <v>41</v>
      </c>
      <c r="B22" s="42">
        <v>9702317.032</v>
      </c>
      <c r="C22" s="43">
        <v>9665793.356580783</v>
      </c>
      <c r="D22" s="71">
        <v>-36523.675419216976</v>
      </c>
      <c r="E22" s="88">
        <v>1076152.885</v>
      </c>
      <c r="F22" s="43">
        <v>1072039.28</v>
      </c>
      <c r="G22" s="71">
        <v>-4113.604999999981</v>
      </c>
      <c r="H22" s="54">
        <v>1034807.385</v>
      </c>
      <c r="I22" s="56">
        <v>9703025.251580782</v>
      </c>
    </row>
    <row r="23" spans="1:9" ht="15.75">
      <c r="A23" s="89" t="s">
        <v>27</v>
      </c>
      <c r="B23" s="90">
        <v>1404464.68</v>
      </c>
      <c r="C23" s="91">
        <v>1493009.54</v>
      </c>
      <c r="D23" s="92">
        <v>88544.8600000001</v>
      </c>
      <c r="E23" s="93">
        <v>980713.4280000001</v>
      </c>
      <c r="F23" s="94">
        <v>977889.301</v>
      </c>
      <c r="G23" s="40">
        <v>-2824.127000000095</v>
      </c>
      <c r="H23" s="95">
        <v>1034807.385</v>
      </c>
      <c r="I23" s="95">
        <v>1436091.456</v>
      </c>
    </row>
    <row r="24" spans="1:9" ht="16.5" thickBot="1">
      <c r="A24" s="45" t="s">
        <v>28</v>
      </c>
      <c r="B24" s="42">
        <v>8297852.352</v>
      </c>
      <c r="C24" s="43">
        <v>8172783.816580783</v>
      </c>
      <c r="D24" s="71">
        <v>-125068.53541921731</v>
      </c>
      <c r="E24" s="42">
        <v>95439.457</v>
      </c>
      <c r="F24" s="43">
        <v>94149.979</v>
      </c>
      <c r="G24" s="71">
        <v>-1289.4779999999882</v>
      </c>
      <c r="H24" s="54">
        <v>0</v>
      </c>
      <c r="I24" s="54">
        <v>8266933.795580783</v>
      </c>
    </row>
    <row r="25" spans="1:9" ht="66" customHeight="1">
      <c r="A25" s="27" t="s">
        <v>26</v>
      </c>
      <c r="B25" s="28">
        <v>-461547</v>
      </c>
      <c r="C25" s="29">
        <v>-127440</v>
      </c>
      <c r="D25" s="97">
        <v>334107</v>
      </c>
      <c r="E25" s="28">
        <v>0</v>
      </c>
      <c r="F25" s="29">
        <v>0</v>
      </c>
      <c r="G25" s="40">
        <v>0</v>
      </c>
      <c r="H25" s="30">
        <v>0</v>
      </c>
      <c r="I25" s="30">
        <v>-127440</v>
      </c>
    </row>
    <row r="26" spans="1:9" ht="16.5" thickBot="1">
      <c r="A26" s="45" t="s">
        <v>23</v>
      </c>
      <c r="B26" s="42">
        <v>9240770.032</v>
      </c>
      <c r="C26" s="43">
        <v>9538353.356580783</v>
      </c>
      <c r="D26" s="71">
        <v>297583.324580783</v>
      </c>
      <c r="E26" s="42">
        <v>1076152.885</v>
      </c>
      <c r="F26" s="43">
        <v>1072039.28</v>
      </c>
      <c r="G26" s="71">
        <v>-4113.604999999981</v>
      </c>
      <c r="H26" s="54">
        <v>1034807.385</v>
      </c>
      <c r="I26" s="54">
        <v>9575585.251580782</v>
      </c>
    </row>
    <row r="27" spans="1:9" s="67" customFormat="1" ht="42" customHeight="1">
      <c r="A27" s="105" t="s">
        <v>34</v>
      </c>
      <c r="B27" s="106"/>
      <c r="C27" s="106"/>
      <c r="D27" s="106"/>
      <c r="E27" s="106"/>
      <c r="F27" s="106"/>
      <c r="G27" s="106"/>
      <c r="H27" s="105"/>
      <c r="I27" s="105"/>
    </row>
    <row r="28" spans="1:9" s="70" customFormat="1" ht="15.75" customHeight="1">
      <c r="A28" s="68" t="s">
        <v>35</v>
      </c>
      <c r="B28" s="69"/>
      <c r="C28" s="69"/>
      <c r="D28" s="69"/>
      <c r="E28" s="69"/>
      <c r="F28" s="69"/>
      <c r="G28" s="69"/>
      <c r="H28" s="69"/>
      <c r="I28" s="69"/>
    </row>
    <row r="29" spans="1:9" s="70" customFormat="1" ht="15.75" customHeight="1">
      <c r="A29" s="68" t="s">
        <v>36</v>
      </c>
      <c r="B29" s="69"/>
      <c r="C29" s="69"/>
      <c r="D29" s="69"/>
      <c r="E29" s="69"/>
      <c r="F29" s="69"/>
      <c r="G29" s="69"/>
      <c r="H29" s="69"/>
      <c r="I29" s="69"/>
    </row>
    <row r="30" spans="1:9" s="70" customFormat="1" ht="15.75" customHeight="1">
      <c r="A30" s="68" t="s">
        <v>37</v>
      </c>
      <c r="B30" s="69"/>
      <c r="C30" s="69"/>
      <c r="D30" s="69"/>
      <c r="E30" s="69"/>
      <c r="F30" s="69"/>
      <c r="G30" s="69"/>
      <c r="H30" s="69"/>
      <c r="I30" s="69"/>
    </row>
    <row r="31" spans="1:9" s="70" customFormat="1" ht="15.75" customHeight="1">
      <c r="A31" s="98" t="s">
        <v>52</v>
      </c>
      <c r="B31" s="69"/>
      <c r="C31" s="69"/>
      <c r="D31" s="69"/>
      <c r="E31" s="69"/>
      <c r="F31" s="69"/>
      <c r="G31" s="69"/>
      <c r="H31" s="69"/>
      <c r="I31" s="69"/>
    </row>
    <row r="32" spans="1:9" s="70" customFormat="1" ht="15.75" customHeight="1">
      <c r="A32" s="68"/>
      <c r="B32" s="69"/>
      <c r="C32" s="69"/>
      <c r="D32" s="69"/>
      <c r="E32" s="69"/>
      <c r="F32" s="69"/>
      <c r="G32" s="69"/>
      <c r="H32" s="69"/>
      <c r="I32" s="69"/>
    </row>
    <row r="33" spans="1:9" s="70" customFormat="1" ht="15.75" customHeight="1">
      <c r="A33" s="68"/>
      <c r="B33" s="69"/>
      <c r="C33" s="69"/>
      <c r="D33" s="69"/>
      <c r="E33" s="69"/>
      <c r="F33" s="69"/>
      <c r="G33" s="69"/>
      <c r="H33" s="69"/>
      <c r="I33" s="69"/>
    </row>
    <row r="34" spans="1:9" ht="33" customHeight="1">
      <c r="A34" s="100" t="s">
        <v>29</v>
      </c>
      <c r="B34" s="101"/>
      <c r="C34" s="101"/>
      <c r="D34" s="101"/>
      <c r="E34" s="102" t="s">
        <v>14</v>
      </c>
      <c r="F34" s="101"/>
      <c r="G34" s="103"/>
      <c r="H34" s="101"/>
      <c r="I34" s="104" t="s">
        <v>30</v>
      </c>
    </row>
    <row r="35" spans="1:9" ht="15.75">
      <c r="A35" s="62" t="s">
        <v>15</v>
      </c>
      <c r="B35" s="63"/>
      <c r="C35" s="63"/>
      <c r="D35" s="63"/>
      <c r="E35" s="63"/>
      <c r="F35" s="64"/>
      <c r="G35" s="63"/>
      <c r="H35" s="63"/>
      <c r="I35" s="63"/>
    </row>
    <row r="36" spans="1:9" ht="15.75">
      <c r="A36" s="62"/>
      <c r="B36" s="63"/>
      <c r="C36" s="63"/>
      <c r="D36" s="63"/>
      <c r="E36" s="63"/>
      <c r="F36" s="64"/>
      <c r="G36" s="63"/>
      <c r="H36" s="63"/>
      <c r="I36" s="63"/>
    </row>
    <row r="37" spans="1:9" ht="15.75">
      <c r="A37" s="62"/>
      <c r="B37" s="63"/>
      <c r="C37" s="63"/>
      <c r="D37" s="63"/>
      <c r="E37" s="63"/>
      <c r="F37" s="64"/>
      <c r="G37" s="63"/>
      <c r="H37" s="63"/>
      <c r="I37" s="63"/>
    </row>
    <row r="38" spans="1:9" ht="15.75">
      <c r="A38" s="62"/>
      <c r="B38" s="63"/>
      <c r="C38" s="63"/>
      <c r="D38" s="63"/>
      <c r="E38" s="63"/>
      <c r="F38" s="64"/>
      <c r="G38" s="63"/>
      <c r="H38" s="63"/>
      <c r="I38" s="63"/>
    </row>
    <row r="39" spans="1:9" ht="15.75">
      <c r="A39" s="62"/>
      <c r="B39" s="63"/>
      <c r="C39" s="63"/>
      <c r="D39" s="63"/>
      <c r="E39" s="63"/>
      <c r="F39" s="64"/>
      <c r="G39" s="63"/>
      <c r="H39" s="63"/>
      <c r="I39" s="63"/>
    </row>
    <row r="40" spans="1:5" ht="12.75">
      <c r="A40" s="65" t="s">
        <v>61</v>
      </c>
      <c r="B40" s="4"/>
      <c r="C40" s="5"/>
      <c r="D40" s="6"/>
      <c r="E40" s="7"/>
    </row>
    <row r="41" spans="1:9" ht="12.75">
      <c r="A41" s="65" t="s">
        <v>62</v>
      </c>
      <c r="B41" s="2"/>
      <c r="C41" s="2"/>
      <c r="D41" s="2"/>
      <c r="E41" s="2"/>
      <c r="F41" s="2"/>
      <c r="G41" s="2"/>
      <c r="H41" s="2"/>
      <c r="I41" s="2"/>
    </row>
  </sheetData>
  <sheetProtection/>
  <mergeCells count="13">
    <mergeCell ref="A1:I1"/>
    <mergeCell ref="A2:I2"/>
    <mergeCell ref="A3:I3"/>
    <mergeCell ref="A4:I4"/>
    <mergeCell ref="A6:I6"/>
    <mergeCell ref="A7:I7"/>
    <mergeCell ref="A27:I27"/>
    <mergeCell ref="A8:I8"/>
    <mergeCell ref="A10:A11"/>
    <mergeCell ref="B10:D10"/>
    <mergeCell ref="E10:G10"/>
    <mergeCell ref="H10:H11"/>
    <mergeCell ref="I10:I11"/>
  </mergeCells>
  <hyperlinks>
    <hyperlink ref="A41" r:id="rId1" display="Irina.Trence@kase.gov.lv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zoomScale="85" zoomScaleNormal="85" zoomScalePageLayoutView="0" workbookViewId="0" topLeftCell="A1">
      <selection activeCell="A31" sqref="A31:IV31"/>
    </sheetView>
  </sheetViews>
  <sheetFormatPr defaultColWidth="9.140625" defaultRowHeight="12.75"/>
  <cols>
    <col min="1" max="1" width="44.57421875" style="1" customWidth="1"/>
    <col min="2" max="3" width="16.00390625" style="1" customWidth="1"/>
    <col min="4" max="4" width="13.28125" style="1" customWidth="1"/>
    <col min="5" max="6" width="16.00390625" style="1" customWidth="1"/>
    <col min="7" max="7" width="11.7109375" style="1" customWidth="1"/>
    <col min="8" max="8" width="12.28125" style="1" customWidth="1"/>
    <col min="9" max="9" width="12.00390625" style="1" customWidth="1"/>
  </cols>
  <sheetData>
    <row r="1" spans="1:9" ht="25.5" customHeight="1">
      <c r="A1" s="108"/>
      <c r="B1" s="108"/>
      <c r="C1" s="108"/>
      <c r="D1" s="108"/>
      <c r="E1" s="108"/>
      <c r="F1" s="108"/>
      <c r="G1" s="108"/>
      <c r="H1" s="108"/>
      <c r="I1" s="108"/>
    </row>
    <row r="2" spans="1:9" ht="12.75">
      <c r="A2" s="109" t="s">
        <v>0</v>
      </c>
      <c r="B2" s="109"/>
      <c r="C2" s="109"/>
      <c r="D2" s="109"/>
      <c r="E2" s="109"/>
      <c r="F2" s="109"/>
      <c r="G2" s="109"/>
      <c r="H2" s="109"/>
      <c r="I2" s="109"/>
    </row>
    <row r="3" spans="1:9" ht="15.75">
      <c r="A3" s="110" t="s">
        <v>1</v>
      </c>
      <c r="B3" s="110"/>
      <c r="C3" s="110"/>
      <c r="D3" s="110"/>
      <c r="E3" s="110"/>
      <c r="F3" s="110"/>
      <c r="G3" s="110"/>
      <c r="H3" s="110"/>
      <c r="I3" s="110"/>
    </row>
    <row r="4" spans="1:9" ht="12.75">
      <c r="A4" s="111" t="s">
        <v>2</v>
      </c>
      <c r="B4" s="111"/>
      <c r="C4" s="111"/>
      <c r="D4" s="111"/>
      <c r="E4" s="111"/>
      <c r="F4" s="111"/>
      <c r="G4" s="111"/>
      <c r="H4" s="111"/>
      <c r="I4" s="111"/>
    </row>
    <row r="5" spans="1:9" ht="12.75">
      <c r="A5" s="8" t="s">
        <v>3</v>
      </c>
      <c r="B5" s="9"/>
      <c r="C5" s="9"/>
      <c r="D5" s="9"/>
      <c r="E5" s="9"/>
      <c r="F5" s="9"/>
      <c r="G5" s="10"/>
      <c r="H5" s="11"/>
      <c r="I5" s="12" t="s">
        <v>63</v>
      </c>
    </row>
    <row r="6" spans="1:9" ht="15.75">
      <c r="A6" s="112" t="s">
        <v>4</v>
      </c>
      <c r="B6" s="112"/>
      <c r="C6" s="112"/>
      <c r="D6" s="112"/>
      <c r="E6" s="112"/>
      <c r="F6" s="112"/>
      <c r="G6" s="112"/>
      <c r="H6" s="112"/>
      <c r="I6" s="112"/>
    </row>
    <row r="7" spans="1:9" ht="18.75">
      <c r="A7" s="107" t="s">
        <v>5</v>
      </c>
      <c r="B7" s="107"/>
      <c r="C7" s="107"/>
      <c r="D7" s="107"/>
      <c r="E7" s="107"/>
      <c r="F7" s="107"/>
      <c r="G7" s="107"/>
      <c r="H7" s="107"/>
      <c r="I7" s="107"/>
    </row>
    <row r="8" spans="1:9" ht="15.75">
      <c r="A8" s="112" t="s">
        <v>64</v>
      </c>
      <c r="B8" s="112"/>
      <c r="C8" s="112"/>
      <c r="D8" s="112"/>
      <c r="E8" s="112"/>
      <c r="F8" s="112"/>
      <c r="G8" s="112"/>
      <c r="H8" s="112"/>
      <c r="I8" s="112"/>
    </row>
    <row r="9" spans="1:9" ht="13.5" thickBot="1">
      <c r="A9" s="2"/>
      <c r="B9" s="2"/>
      <c r="C9" s="2"/>
      <c r="D9" s="2"/>
      <c r="E9" s="2"/>
      <c r="F9" s="2"/>
      <c r="G9" s="2"/>
      <c r="H9" s="2"/>
      <c r="I9" s="3" t="s">
        <v>6</v>
      </c>
    </row>
    <row r="10" spans="1:9" ht="12.75">
      <c r="A10" s="113" t="s">
        <v>39</v>
      </c>
      <c r="B10" s="115" t="s">
        <v>7</v>
      </c>
      <c r="C10" s="116"/>
      <c r="D10" s="117"/>
      <c r="E10" s="115" t="s">
        <v>8</v>
      </c>
      <c r="F10" s="116"/>
      <c r="G10" s="117"/>
      <c r="H10" s="118" t="s">
        <v>40</v>
      </c>
      <c r="I10" s="118" t="s">
        <v>9</v>
      </c>
    </row>
    <row r="11" spans="1:9" ht="51.75" thickBot="1">
      <c r="A11" s="114"/>
      <c r="B11" s="18" t="s">
        <v>10</v>
      </c>
      <c r="C11" s="15" t="s">
        <v>11</v>
      </c>
      <c r="D11" s="19" t="s">
        <v>12</v>
      </c>
      <c r="E11" s="18" t="s">
        <v>10</v>
      </c>
      <c r="F11" s="15" t="s">
        <v>11</v>
      </c>
      <c r="G11" s="19" t="s">
        <v>13</v>
      </c>
      <c r="H11" s="119"/>
      <c r="I11" s="119"/>
    </row>
    <row r="12" spans="1:9" ht="13.5" thickBot="1">
      <c r="A12" s="31">
        <v>1</v>
      </c>
      <c r="B12" s="75">
        <v>2</v>
      </c>
      <c r="C12" s="76">
        <v>3</v>
      </c>
      <c r="D12" s="77">
        <v>4</v>
      </c>
      <c r="E12" s="35">
        <v>5</v>
      </c>
      <c r="F12" s="33">
        <v>6</v>
      </c>
      <c r="G12" s="34">
        <v>7</v>
      </c>
      <c r="H12" s="36">
        <v>8</v>
      </c>
      <c r="I12" s="37">
        <v>9</v>
      </c>
    </row>
    <row r="13" spans="1:9" ht="15.75" customHeight="1">
      <c r="A13" s="78" t="s">
        <v>22</v>
      </c>
      <c r="B13" s="38">
        <v>308500.762</v>
      </c>
      <c r="C13" s="39">
        <v>338664.58900000004</v>
      </c>
      <c r="D13" s="40">
        <v>30163.82700000005</v>
      </c>
      <c r="E13" s="79">
        <v>0</v>
      </c>
      <c r="F13" s="39">
        <v>0</v>
      </c>
      <c r="G13" s="40">
        <v>0</v>
      </c>
      <c r="H13" s="53">
        <v>100734</v>
      </c>
      <c r="I13" s="53">
        <v>237930.58900000004</v>
      </c>
    </row>
    <row r="14" spans="1:9" ht="15.75">
      <c r="A14" s="80" t="s">
        <v>24</v>
      </c>
      <c r="B14" s="20">
        <v>303356.485</v>
      </c>
      <c r="C14" s="14">
        <v>333559.82</v>
      </c>
      <c r="D14" s="96">
        <v>30203.33500000002</v>
      </c>
      <c r="E14" s="81">
        <v>0</v>
      </c>
      <c r="F14" s="14">
        <v>0</v>
      </c>
      <c r="G14" s="96">
        <v>0</v>
      </c>
      <c r="H14" s="16">
        <v>100734</v>
      </c>
      <c r="I14" s="55">
        <v>232825.82</v>
      </c>
    </row>
    <row r="15" spans="1:9" ht="15.75">
      <c r="A15" s="80" t="s">
        <v>25</v>
      </c>
      <c r="B15" s="22">
        <v>5144.277</v>
      </c>
      <c r="C15" s="72">
        <v>5104.769</v>
      </c>
      <c r="D15" s="96">
        <v>-39.50799999999981</v>
      </c>
      <c r="E15" s="82">
        <v>0</v>
      </c>
      <c r="F15" s="72">
        <v>0</v>
      </c>
      <c r="G15" s="96">
        <v>0</v>
      </c>
      <c r="H15" s="17">
        <v>0</v>
      </c>
      <c r="I15" s="55">
        <v>5104.769</v>
      </c>
    </row>
    <row r="16" spans="1:9" ht="31.5">
      <c r="A16" s="83" t="s">
        <v>16</v>
      </c>
      <c r="B16" s="21">
        <v>7808559.296</v>
      </c>
      <c r="C16" s="13">
        <v>7788328.131998657</v>
      </c>
      <c r="D16" s="41">
        <v>-20231.16400134284</v>
      </c>
      <c r="E16" s="84">
        <v>0</v>
      </c>
      <c r="F16" s="13">
        <v>0</v>
      </c>
      <c r="G16" s="41">
        <v>0</v>
      </c>
      <c r="H16" s="17">
        <v>0</v>
      </c>
      <c r="I16" s="17">
        <v>7788328.131998657</v>
      </c>
    </row>
    <row r="17" spans="1:9" ht="15.75">
      <c r="A17" s="80" t="s">
        <v>17</v>
      </c>
      <c r="B17" s="20">
        <v>0</v>
      </c>
      <c r="C17" s="14">
        <v>0</v>
      </c>
      <c r="D17" s="96">
        <v>0</v>
      </c>
      <c r="E17" s="81">
        <v>0</v>
      </c>
      <c r="F17" s="14">
        <v>0</v>
      </c>
      <c r="G17" s="96">
        <v>0</v>
      </c>
      <c r="H17" s="16">
        <v>0</v>
      </c>
      <c r="I17" s="55">
        <v>0</v>
      </c>
    </row>
    <row r="18" spans="1:9" ht="31.5">
      <c r="A18" s="85" t="s">
        <v>21</v>
      </c>
      <c r="B18" s="20">
        <v>7808559.296</v>
      </c>
      <c r="C18" s="14">
        <v>7788328.131998657</v>
      </c>
      <c r="D18" s="96">
        <v>-20231.16400134284</v>
      </c>
      <c r="E18" s="81">
        <v>0</v>
      </c>
      <c r="F18" s="14">
        <v>0</v>
      </c>
      <c r="G18" s="96">
        <v>0</v>
      </c>
      <c r="H18" s="16">
        <v>0</v>
      </c>
      <c r="I18" s="55">
        <v>7788328.131998657</v>
      </c>
    </row>
    <row r="19" spans="1:9" ht="15.75">
      <c r="A19" s="86" t="s">
        <v>18</v>
      </c>
      <c r="B19" s="21">
        <v>1585256.974</v>
      </c>
      <c r="C19" s="13">
        <v>1514643.7</v>
      </c>
      <c r="D19" s="41">
        <v>-70613.27399999998</v>
      </c>
      <c r="E19" s="84">
        <v>1076152.885</v>
      </c>
      <c r="F19" s="13">
        <v>1090924.292</v>
      </c>
      <c r="G19" s="41">
        <v>14771.40699999989</v>
      </c>
      <c r="H19" s="17">
        <v>953437.0920000001</v>
      </c>
      <c r="I19" s="17">
        <v>1652130.8999999994</v>
      </c>
    </row>
    <row r="20" spans="1:9" ht="15.75">
      <c r="A20" s="80" t="s">
        <v>19</v>
      </c>
      <c r="B20" s="20">
        <v>0.112</v>
      </c>
      <c r="C20" s="14">
        <v>0.136</v>
      </c>
      <c r="D20" s="96">
        <v>0.024000000000000007</v>
      </c>
      <c r="E20" s="81">
        <v>42.053</v>
      </c>
      <c r="F20" s="14">
        <v>643.765</v>
      </c>
      <c r="G20" s="96">
        <v>601.712</v>
      </c>
      <c r="H20" s="16">
        <v>642.204</v>
      </c>
      <c r="I20" s="55">
        <v>1.6970000000000027</v>
      </c>
    </row>
    <row r="21" spans="1:9" ht="15.75">
      <c r="A21" s="80" t="s">
        <v>20</v>
      </c>
      <c r="B21" s="20">
        <v>1585256.862</v>
      </c>
      <c r="C21" s="14">
        <v>1514643.564</v>
      </c>
      <c r="D21" s="96">
        <v>-70613.29799999995</v>
      </c>
      <c r="E21" s="81">
        <v>1076110.832</v>
      </c>
      <c r="F21" s="14">
        <v>1090280.527</v>
      </c>
      <c r="G21" s="96">
        <v>14169.695000000065</v>
      </c>
      <c r="H21" s="16">
        <v>952794.888</v>
      </c>
      <c r="I21" s="55">
        <v>1652129.203</v>
      </c>
    </row>
    <row r="22" spans="1:9" ht="16.5" thickBot="1">
      <c r="A22" s="87" t="s">
        <v>41</v>
      </c>
      <c r="B22" s="42">
        <v>9702317.032</v>
      </c>
      <c r="C22" s="43">
        <v>9641636.420998657</v>
      </c>
      <c r="D22" s="71">
        <v>-60680.611001342535</v>
      </c>
      <c r="E22" s="88">
        <v>1076152.885</v>
      </c>
      <c r="F22" s="43">
        <v>1090924.292</v>
      </c>
      <c r="G22" s="71">
        <v>14771.40699999989</v>
      </c>
      <c r="H22" s="54">
        <v>1054171.0920000002</v>
      </c>
      <c r="I22" s="56">
        <v>9678389.620998656</v>
      </c>
    </row>
    <row r="23" spans="1:9" ht="15.75">
      <c r="A23" s="89" t="s">
        <v>27</v>
      </c>
      <c r="B23" s="90">
        <v>1404464.68</v>
      </c>
      <c r="C23" s="91">
        <v>1484817.22</v>
      </c>
      <c r="D23" s="92">
        <v>80352.54000000004</v>
      </c>
      <c r="E23" s="93">
        <v>980713.4280000001</v>
      </c>
      <c r="F23" s="94">
        <v>996774.3129999998</v>
      </c>
      <c r="G23" s="40">
        <v>16060.884999999776</v>
      </c>
      <c r="H23" s="95">
        <v>1054171.0920000002</v>
      </c>
      <c r="I23" s="95">
        <v>1427420.4409999996</v>
      </c>
    </row>
    <row r="24" spans="1:9" ht="16.5" thickBot="1">
      <c r="A24" s="45" t="s">
        <v>28</v>
      </c>
      <c r="B24" s="42">
        <v>8297852.352</v>
      </c>
      <c r="C24" s="43">
        <v>8156819.200998657</v>
      </c>
      <c r="D24" s="71">
        <v>-141033.15100134257</v>
      </c>
      <c r="E24" s="42">
        <v>95439.457</v>
      </c>
      <c r="F24" s="43">
        <v>94149.979</v>
      </c>
      <c r="G24" s="71">
        <v>-1289.4779999999882</v>
      </c>
      <c r="H24" s="54">
        <v>0</v>
      </c>
      <c r="I24" s="54">
        <v>8250969.179998658</v>
      </c>
    </row>
    <row r="25" spans="1:9" ht="66" customHeight="1">
      <c r="A25" s="27" t="s">
        <v>26</v>
      </c>
      <c r="B25" s="28">
        <v>-461547</v>
      </c>
      <c r="C25" s="29">
        <v>-112685</v>
      </c>
      <c r="D25" s="97">
        <v>348862</v>
      </c>
      <c r="E25" s="28">
        <v>0</v>
      </c>
      <c r="F25" s="29">
        <v>0</v>
      </c>
      <c r="G25" s="40">
        <v>0</v>
      </c>
      <c r="H25" s="30">
        <v>0</v>
      </c>
      <c r="I25" s="30">
        <v>-112685</v>
      </c>
    </row>
    <row r="26" spans="1:9" ht="16.5" thickBot="1">
      <c r="A26" s="45" t="s">
        <v>23</v>
      </c>
      <c r="B26" s="42">
        <v>9240770.032</v>
      </c>
      <c r="C26" s="43">
        <v>9528951.420998657</v>
      </c>
      <c r="D26" s="71">
        <v>288181.38899865746</v>
      </c>
      <c r="E26" s="42">
        <v>1076152.885</v>
      </c>
      <c r="F26" s="43">
        <v>1090924.292</v>
      </c>
      <c r="G26" s="71">
        <v>14771.40699999989</v>
      </c>
      <c r="H26" s="54">
        <v>1054171.0920000002</v>
      </c>
      <c r="I26" s="54">
        <v>9565704.620998656</v>
      </c>
    </row>
    <row r="27" spans="1:9" s="67" customFormat="1" ht="42" customHeight="1">
      <c r="A27" s="105" t="s">
        <v>34</v>
      </c>
      <c r="B27" s="106"/>
      <c r="C27" s="106"/>
      <c r="D27" s="106"/>
      <c r="E27" s="106"/>
      <c r="F27" s="106"/>
      <c r="G27" s="106"/>
      <c r="H27" s="105"/>
      <c r="I27" s="105"/>
    </row>
    <row r="28" spans="1:9" s="70" customFormat="1" ht="15.75" customHeight="1">
      <c r="A28" s="68" t="s">
        <v>35</v>
      </c>
      <c r="B28" s="69"/>
      <c r="C28" s="69"/>
      <c r="D28" s="69"/>
      <c r="E28" s="69"/>
      <c r="F28" s="69"/>
      <c r="G28" s="69"/>
      <c r="H28" s="69"/>
      <c r="I28" s="69"/>
    </row>
    <row r="29" spans="1:9" s="70" customFormat="1" ht="15.75" customHeight="1">
      <c r="A29" s="68" t="s">
        <v>36</v>
      </c>
      <c r="B29" s="69"/>
      <c r="C29" s="69"/>
      <c r="D29" s="69"/>
      <c r="E29" s="69"/>
      <c r="F29" s="69"/>
      <c r="G29" s="69"/>
      <c r="H29" s="69"/>
      <c r="I29" s="69"/>
    </row>
    <row r="30" spans="1:9" s="70" customFormat="1" ht="15.75" customHeight="1">
      <c r="A30" s="68" t="s">
        <v>37</v>
      </c>
      <c r="B30" s="69"/>
      <c r="C30" s="69"/>
      <c r="D30" s="69"/>
      <c r="E30" s="69"/>
      <c r="F30" s="69"/>
      <c r="G30" s="69"/>
      <c r="H30" s="69"/>
      <c r="I30" s="69"/>
    </row>
    <row r="31" spans="1:9" s="70" customFormat="1" ht="15.75" customHeight="1">
      <c r="A31" s="98" t="s">
        <v>52</v>
      </c>
      <c r="B31" s="69"/>
      <c r="C31" s="69"/>
      <c r="D31" s="69"/>
      <c r="E31" s="69"/>
      <c r="F31" s="69"/>
      <c r="G31" s="69"/>
      <c r="H31" s="69"/>
      <c r="I31" s="69"/>
    </row>
    <row r="32" spans="1:9" s="70" customFormat="1" ht="15.75" customHeight="1">
      <c r="A32" s="68"/>
      <c r="B32" s="69"/>
      <c r="C32" s="69"/>
      <c r="D32" s="69"/>
      <c r="E32" s="69"/>
      <c r="F32" s="69"/>
      <c r="G32" s="69"/>
      <c r="H32" s="69"/>
      <c r="I32" s="69"/>
    </row>
    <row r="33" spans="1:9" s="70" customFormat="1" ht="15.75" customHeight="1">
      <c r="A33" s="68"/>
      <c r="B33" s="69"/>
      <c r="C33" s="69"/>
      <c r="D33" s="69"/>
      <c r="E33" s="69"/>
      <c r="F33" s="69"/>
      <c r="G33" s="69"/>
      <c r="H33" s="69"/>
      <c r="I33" s="69"/>
    </row>
    <row r="34" spans="1:9" ht="33" customHeight="1">
      <c r="A34" s="100" t="s">
        <v>29</v>
      </c>
      <c r="B34" s="101"/>
      <c r="C34" s="101"/>
      <c r="D34" s="101"/>
      <c r="E34" s="102" t="s">
        <v>14</v>
      </c>
      <c r="F34" s="101"/>
      <c r="G34" s="103"/>
      <c r="H34" s="101"/>
      <c r="I34" s="104" t="s">
        <v>30</v>
      </c>
    </row>
    <row r="35" spans="1:9" ht="15.75">
      <c r="A35" s="62" t="s">
        <v>15</v>
      </c>
      <c r="B35" s="63"/>
      <c r="C35" s="63"/>
      <c r="D35" s="63"/>
      <c r="E35" s="63"/>
      <c r="F35" s="64"/>
      <c r="G35" s="63"/>
      <c r="H35" s="63"/>
      <c r="I35" s="63"/>
    </row>
    <row r="36" spans="1:9" ht="15.75">
      <c r="A36" s="62"/>
      <c r="B36" s="63"/>
      <c r="C36" s="63"/>
      <c r="D36" s="63"/>
      <c r="E36" s="63"/>
      <c r="F36" s="64"/>
      <c r="G36" s="63"/>
      <c r="H36" s="63"/>
      <c r="I36" s="63"/>
    </row>
    <row r="37" spans="1:9" ht="15.75">
      <c r="A37" s="62"/>
      <c r="B37" s="63"/>
      <c r="C37" s="63"/>
      <c r="D37" s="63"/>
      <c r="E37" s="63"/>
      <c r="F37" s="64"/>
      <c r="G37" s="63"/>
      <c r="H37" s="63"/>
      <c r="I37" s="63"/>
    </row>
    <row r="38" spans="1:9" ht="15.75">
      <c r="A38" s="62"/>
      <c r="B38" s="63"/>
      <c r="C38" s="63"/>
      <c r="D38" s="63"/>
      <c r="E38" s="63"/>
      <c r="F38" s="64"/>
      <c r="G38" s="63"/>
      <c r="H38" s="63"/>
      <c r="I38" s="63"/>
    </row>
    <row r="39" spans="1:9" ht="15.75">
      <c r="A39" s="62"/>
      <c r="B39" s="63"/>
      <c r="C39" s="63"/>
      <c r="D39" s="63"/>
      <c r="E39" s="63"/>
      <c r="F39" s="64"/>
      <c r="G39" s="63"/>
      <c r="H39" s="63"/>
      <c r="I39" s="63"/>
    </row>
    <row r="40" spans="1:5" ht="12.75">
      <c r="A40" s="65" t="s">
        <v>61</v>
      </c>
      <c r="B40" s="4"/>
      <c r="C40" s="5"/>
      <c r="D40" s="6"/>
      <c r="E40" s="7"/>
    </row>
    <row r="41" spans="1:9" ht="12.75">
      <c r="A41" s="65" t="s">
        <v>62</v>
      </c>
      <c r="B41" s="2"/>
      <c r="C41" s="2"/>
      <c r="D41" s="2"/>
      <c r="E41" s="2"/>
      <c r="F41" s="2"/>
      <c r="G41" s="2"/>
      <c r="H41" s="2"/>
      <c r="I41" s="2"/>
    </row>
  </sheetData>
  <sheetProtection/>
  <mergeCells count="13">
    <mergeCell ref="A1:I1"/>
    <mergeCell ref="A2:I2"/>
    <mergeCell ref="A3:I3"/>
    <mergeCell ref="A4:I4"/>
    <mergeCell ref="A6:I6"/>
    <mergeCell ref="A7:I7"/>
    <mergeCell ref="A27:I27"/>
    <mergeCell ref="A8:I8"/>
    <mergeCell ref="A10:A11"/>
    <mergeCell ref="B10:D10"/>
    <mergeCell ref="E10:G10"/>
    <mergeCell ref="H10:H11"/>
    <mergeCell ref="I10:I11"/>
  </mergeCells>
  <hyperlinks>
    <hyperlink ref="A41" r:id="rId1" display="Irina.Trence@kase.gov.lv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="85" zoomScaleNormal="85" zoomScalePageLayoutView="0" workbookViewId="0" topLeftCell="A7">
      <selection activeCell="C54" sqref="C54"/>
    </sheetView>
  </sheetViews>
  <sheetFormatPr defaultColWidth="9.140625" defaultRowHeight="12.75"/>
  <cols>
    <col min="1" max="1" width="44.57421875" style="1" customWidth="1"/>
    <col min="2" max="3" width="16.00390625" style="1" customWidth="1"/>
    <col min="4" max="4" width="13.28125" style="1" customWidth="1"/>
    <col min="5" max="6" width="16.00390625" style="1" customWidth="1"/>
    <col min="7" max="7" width="11.7109375" style="1" customWidth="1"/>
    <col min="8" max="8" width="12.28125" style="1" customWidth="1"/>
    <col min="9" max="9" width="12.00390625" style="1" customWidth="1"/>
  </cols>
  <sheetData>
    <row r="1" spans="1:9" ht="25.5" customHeight="1">
      <c r="A1" s="108"/>
      <c r="B1" s="108"/>
      <c r="C1" s="108"/>
      <c r="D1" s="108"/>
      <c r="E1" s="108"/>
      <c r="F1" s="108"/>
      <c r="G1" s="108"/>
      <c r="H1" s="108"/>
      <c r="I1" s="108"/>
    </row>
    <row r="2" spans="1:9" ht="12.75">
      <c r="A2" s="109" t="s">
        <v>0</v>
      </c>
      <c r="B2" s="109"/>
      <c r="C2" s="109"/>
      <c r="D2" s="109"/>
      <c r="E2" s="109"/>
      <c r="F2" s="109"/>
      <c r="G2" s="109"/>
      <c r="H2" s="109"/>
      <c r="I2" s="109"/>
    </row>
    <row r="3" spans="1:9" ht="15.75">
      <c r="A3" s="110" t="s">
        <v>1</v>
      </c>
      <c r="B3" s="110"/>
      <c r="C3" s="110"/>
      <c r="D3" s="110"/>
      <c r="E3" s="110"/>
      <c r="F3" s="110"/>
      <c r="G3" s="110"/>
      <c r="H3" s="110"/>
      <c r="I3" s="110"/>
    </row>
    <row r="4" spans="1:9" ht="12.75">
      <c r="A4" s="111" t="s">
        <v>2</v>
      </c>
      <c r="B4" s="111"/>
      <c r="C4" s="111"/>
      <c r="D4" s="111"/>
      <c r="E4" s="111"/>
      <c r="F4" s="111"/>
      <c r="G4" s="111"/>
      <c r="H4" s="111"/>
      <c r="I4" s="111"/>
    </row>
    <row r="5" spans="1:9" ht="12.75">
      <c r="A5" s="8" t="s">
        <v>3</v>
      </c>
      <c r="B5" s="9"/>
      <c r="C5" s="9"/>
      <c r="D5" s="9"/>
      <c r="E5" s="9"/>
      <c r="F5" s="9"/>
      <c r="G5" s="10"/>
      <c r="H5" s="11"/>
      <c r="I5" s="12" t="s">
        <v>66</v>
      </c>
    </row>
    <row r="6" spans="1:9" ht="15.75">
      <c r="A6" s="112" t="s">
        <v>4</v>
      </c>
      <c r="B6" s="112"/>
      <c r="C6" s="112"/>
      <c r="D6" s="112"/>
      <c r="E6" s="112"/>
      <c r="F6" s="112"/>
      <c r="G6" s="112"/>
      <c r="H6" s="112"/>
      <c r="I6" s="112"/>
    </row>
    <row r="7" spans="1:9" ht="18.75">
      <c r="A7" s="107" t="s">
        <v>5</v>
      </c>
      <c r="B7" s="107"/>
      <c r="C7" s="107"/>
      <c r="D7" s="107"/>
      <c r="E7" s="107"/>
      <c r="F7" s="107"/>
      <c r="G7" s="107"/>
      <c r="H7" s="107"/>
      <c r="I7" s="107"/>
    </row>
    <row r="8" spans="1:9" ht="15.75">
      <c r="A8" s="112" t="s">
        <v>65</v>
      </c>
      <c r="B8" s="112"/>
      <c r="C8" s="112"/>
      <c r="D8" s="112"/>
      <c r="E8" s="112"/>
      <c r="F8" s="112"/>
      <c r="G8" s="112"/>
      <c r="H8" s="112"/>
      <c r="I8" s="112"/>
    </row>
    <row r="9" spans="1:9" ht="13.5" thickBot="1">
      <c r="A9" s="2"/>
      <c r="B9" s="2"/>
      <c r="C9" s="2"/>
      <c r="D9" s="2"/>
      <c r="E9" s="2"/>
      <c r="F9" s="2"/>
      <c r="G9" s="2"/>
      <c r="H9" s="2"/>
      <c r="I9" s="3" t="s">
        <v>6</v>
      </c>
    </row>
    <row r="10" spans="1:9" ht="12.75">
      <c r="A10" s="113" t="s">
        <v>39</v>
      </c>
      <c r="B10" s="115" t="s">
        <v>7</v>
      </c>
      <c r="C10" s="116"/>
      <c r="D10" s="117"/>
      <c r="E10" s="115" t="s">
        <v>8</v>
      </c>
      <c r="F10" s="116"/>
      <c r="G10" s="117"/>
      <c r="H10" s="118" t="s">
        <v>40</v>
      </c>
      <c r="I10" s="118" t="s">
        <v>9</v>
      </c>
    </row>
    <row r="11" spans="1:9" ht="51.75" thickBot="1">
      <c r="A11" s="114"/>
      <c r="B11" s="18" t="s">
        <v>10</v>
      </c>
      <c r="C11" s="15" t="s">
        <v>11</v>
      </c>
      <c r="D11" s="19" t="s">
        <v>12</v>
      </c>
      <c r="E11" s="18" t="s">
        <v>10</v>
      </c>
      <c r="F11" s="15" t="s">
        <v>11</v>
      </c>
      <c r="G11" s="19" t="s">
        <v>13</v>
      </c>
      <c r="H11" s="119"/>
      <c r="I11" s="119"/>
    </row>
    <row r="12" spans="1:9" ht="13.5" thickBot="1">
      <c r="A12" s="31">
        <v>1</v>
      </c>
      <c r="B12" s="75">
        <v>2</v>
      </c>
      <c r="C12" s="76">
        <v>3</v>
      </c>
      <c r="D12" s="77">
        <v>4</v>
      </c>
      <c r="E12" s="35">
        <v>5</v>
      </c>
      <c r="F12" s="33">
        <v>6</v>
      </c>
      <c r="G12" s="34">
        <v>7</v>
      </c>
      <c r="H12" s="36">
        <v>8</v>
      </c>
      <c r="I12" s="37">
        <v>9</v>
      </c>
    </row>
    <row r="13" spans="1:9" ht="15.75" customHeight="1">
      <c r="A13" s="78" t="s">
        <v>22</v>
      </c>
      <c r="B13" s="38">
        <v>308500.762</v>
      </c>
      <c r="C13" s="39">
        <v>356775.6</v>
      </c>
      <c r="D13" s="40">
        <v>48274.83799999999</v>
      </c>
      <c r="E13" s="79">
        <v>0</v>
      </c>
      <c r="F13" s="39">
        <v>0</v>
      </c>
      <c r="G13" s="40">
        <v>0</v>
      </c>
      <c r="H13" s="53">
        <v>101734</v>
      </c>
      <c r="I13" s="53">
        <v>255041.59999999998</v>
      </c>
    </row>
    <row r="14" spans="1:9" ht="15.75">
      <c r="A14" s="80" t="s">
        <v>24</v>
      </c>
      <c r="B14" s="20">
        <v>303356.485</v>
      </c>
      <c r="C14" s="14">
        <v>351670.831</v>
      </c>
      <c r="D14" s="96">
        <v>48314.34600000002</v>
      </c>
      <c r="E14" s="81">
        <v>0</v>
      </c>
      <c r="F14" s="14">
        <v>0</v>
      </c>
      <c r="G14" s="96">
        <v>0</v>
      </c>
      <c r="H14" s="16">
        <v>101734</v>
      </c>
      <c r="I14" s="55">
        <v>249936.831</v>
      </c>
    </row>
    <row r="15" spans="1:9" ht="15.75">
      <c r="A15" s="80" t="s">
        <v>25</v>
      </c>
      <c r="B15" s="22">
        <v>5144.277</v>
      </c>
      <c r="C15" s="72">
        <v>5104.769</v>
      </c>
      <c r="D15" s="96">
        <v>-39.50799999999981</v>
      </c>
      <c r="E15" s="82">
        <v>0</v>
      </c>
      <c r="F15" s="72">
        <v>0</v>
      </c>
      <c r="G15" s="96">
        <v>0</v>
      </c>
      <c r="H15" s="17">
        <v>0</v>
      </c>
      <c r="I15" s="55">
        <v>5104.769</v>
      </c>
    </row>
    <row r="16" spans="1:9" ht="31.5">
      <c r="A16" s="83" t="s">
        <v>16</v>
      </c>
      <c r="B16" s="21">
        <v>7808559.296</v>
      </c>
      <c r="C16" s="13">
        <v>7796925.746123666</v>
      </c>
      <c r="D16" s="41">
        <v>-11633.549876334146</v>
      </c>
      <c r="E16" s="84">
        <v>0</v>
      </c>
      <c r="F16" s="13">
        <v>0</v>
      </c>
      <c r="G16" s="41">
        <v>0</v>
      </c>
      <c r="H16" s="17">
        <v>0</v>
      </c>
      <c r="I16" s="17">
        <v>7796925.746123666</v>
      </c>
    </row>
    <row r="17" spans="1:9" ht="15.75">
      <c r="A17" s="80" t="s">
        <v>17</v>
      </c>
      <c r="B17" s="20">
        <v>0</v>
      </c>
      <c r="C17" s="14">
        <v>0</v>
      </c>
      <c r="D17" s="96">
        <v>0</v>
      </c>
      <c r="E17" s="81">
        <v>0</v>
      </c>
      <c r="F17" s="14">
        <v>0</v>
      </c>
      <c r="G17" s="96">
        <v>0</v>
      </c>
      <c r="H17" s="16">
        <v>0</v>
      </c>
      <c r="I17" s="55">
        <v>0</v>
      </c>
    </row>
    <row r="18" spans="1:9" ht="31.5">
      <c r="A18" s="85" t="s">
        <v>21</v>
      </c>
      <c r="B18" s="20">
        <v>7808559.296</v>
      </c>
      <c r="C18" s="14">
        <v>7796925.746123666</v>
      </c>
      <c r="D18" s="96">
        <v>-11633.549876334146</v>
      </c>
      <c r="E18" s="81">
        <v>0</v>
      </c>
      <c r="F18" s="14">
        <v>0</v>
      </c>
      <c r="G18" s="96">
        <v>0</v>
      </c>
      <c r="H18" s="16">
        <v>0</v>
      </c>
      <c r="I18" s="55">
        <v>7796925.746123666</v>
      </c>
    </row>
    <row r="19" spans="1:9" ht="15.75">
      <c r="A19" s="86" t="s">
        <v>18</v>
      </c>
      <c r="B19" s="21">
        <v>1585256.974</v>
      </c>
      <c r="C19" s="13">
        <v>1513739.95712</v>
      </c>
      <c r="D19" s="41">
        <v>-71517.01688000001</v>
      </c>
      <c r="E19" s="84">
        <v>1076152.885</v>
      </c>
      <c r="F19" s="13">
        <v>1102737.08</v>
      </c>
      <c r="G19" s="41">
        <v>26584.195000000065</v>
      </c>
      <c r="H19" s="17">
        <v>965365.4049999999</v>
      </c>
      <c r="I19" s="17">
        <v>1651111.6321200002</v>
      </c>
    </row>
    <row r="20" spans="1:9" ht="15.75">
      <c r="A20" s="80" t="s">
        <v>19</v>
      </c>
      <c r="B20" s="20">
        <v>0.112</v>
      </c>
      <c r="C20" s="14">
        <v>0.154</v>
      </c>
      <c r="D20" s="96">
        <v>0.041999999999999996</v>
      </c>
      <c r="E20" s="81">
        <v>42.053</v>
      </c>
      <c r="F20" s="14">
        <v>760.543</v>
      </c>
      <c r="G20" s="96">
        <v>718.49</v>
      </c>
      <c r="H20" s="16">
        <v>759.188</v>
      </c>
      <c r="I20" s="55">
        <v>1.5090000000000146</v>
      </c>
    </row>
    <row r="21" spans="1:9" ht="15.75">
      <c r="A21" s="80" t="s">
        <v>20</v>
      </c>
      <c r="B21" s="20">
        <v>1585256.862</v>
      </c>
      <c r="C21" s="14">
        <v>1513739.8031199998</v>
      </c>
      <c r="D21" s="96">
        <v>-71517.05888000014</v>
      </c>
      <c r="E21" s="81">
        <v>1076110.832</v>
      </c>
      <c r="F21" s="14">
        <v>1101976.537</v>
      </c>
      <c r="G21" s="96">
        <v>25865.705000000075</v>
      </c>
      <c r="H21" s="16">
        <v>964606.217</v>
      </c>
      <c r="I21" s="55">
        <v>1651110.12312</v>
      </c>
    </row>
    <row r="22" spans="1:9" ht="16.5" thickBot="1">
      <c r="A22" s="87" t="s">
        <v>41</v>
      </c>
      <c r="B22" s="42">
        <v>9702317.032</v>
      </c>
      <c r="C22" s="43">
        <v>9667441.303243665</v>
      </c>
      <c r="D22" s="71">
        <v>-34875.72875633463</v>
      </c>
      <c r="E22" s="88">
        <v>1076152.885</v>
      </c>
      <c r="F22" s="43">
        <v>1102737.08</v>
      </c>
      <c r="G22" s="71">
        <v>26584.195000000065</v>
      </c>
      <c r="H22" s="54">
        <v>1067099.4049999998</v>
      </c>
      <c r="I22" s="56">
        <v>9703078.978243666</v>
      </c>
    </row>
    <row r="23" spans="1:9" ht="15.75">
      <c r="A23" s="89" t="s">
        <v>27</v>
      </c>
      <c r="B23" s="90">
        <v>1404464.68</v>
      </c>
      <c r="C23" s="91">
        <v>1502787.67</v>
      </c>
      <c r="D23" s="92">
        <v>98322.98999999999</v>
      </c>
      <c r="E23" s="93">
        <v>980713.4280000001</v>
      </c>
      <c r="F23" s="94">
        <v>1008587.101</v>
      </c>
      <c r="G23" s="40">
        <v>27873.67299999995</v>
      </c>
      <c r="H23" s="95">
        <v>1067099.4049999998</v>
      </c>
      <c r="I23" s="95">
        <v>1444275.366</v>
      </c>
    </row>
    <row r="24" spans="1:9" ht="16.5" thickBot="1">
      <c r="A24" s="45" t="s">
        <v>28</v>
      </c>
      <c r="B24" s="42">
        <v>8297852.352</v>
      </c>
      <c r="C24" s="43">
        <v>8164653.633243665</v>
      </c>
      <c r="D24" s="71">
        <v>-133198.71875633486</v>
      </c>
      <c r="E24" s="42">
        <v>95439.457</v>
      </c>
      <c r="F24" s="43">
        <v>94149.979</v>
      </c>
      <c r="G24" s="71">
        <v>-1289.4779999999882</v>
      </c>
      <c r="H24" s="54">
        <v>0</v>
      </c>
      <c r="I24" s="54">
        <v>8258803.612243665</v>
      </c>
    </row>
    <row r="25" spans="1:9" ht="66" customHeight="1">
      <c r="A25" s="27" t="s">
        <v>26</v>
      </c>
      <c r="B25" s="28">
        <v>-461547</v>
      </c>
      <c r="C25" s="29">
        <v>-121308</v>
      </c>
      <c r="D25" s="97">
        <v>340239</v>
      </c>
      <c r="E25" s="28">
        <v>0</v>
      </c>
      <c r="F25" s="29">
        <v>0</v>
      </c>
      <c r="G25" s="40">
        <v>0</v>
      </c>
      <c r="H25" s="30">
        <v>0</v>
      </c>
      <c r="I25" s="30">
        <v>-121308</v>
      </c>
    </row>
    <row r="26" spans="1:9" ht="16.5" thickBot="1">
      <c r="A26" s="45" t="s">
        <v>23</v>
      </c>
      <c r="B26" s="42">
        <v>9240770.032</v>
      </c>
      <c r="C26" s="43">
        <v>9546133.303243665</v>
      </c>
      <c r="D26" s="71">
        <v>305363.27124366537</v>
      </c>
      <c r="E26" s="42">
        <v>1076152.885</v>
      </c>
      <c r="F26" s="43">
        <v>1102737.08</v>
      </c>
      <c r="G26" s="71">
        <v>26584.195000000065</v>
      </c>
      <c r="H26" s="54">
        <v>1067099.4049999998</v>
      </c>
      <c r="I26" s="54">
        <v>9581770.978243666</v>
      </c>
    </row>
    <row r="27" spans="1:9" s="67" customFormat="1" ht="42" customHeight="1">
      <c r="A27" s="105" t="s">
        <v>34</v>
      </c>
      <c r="B27" s="106"/>
      <c r="C27" s="106"/>
      <c r="D27" s="106"/>
      <c r="E27" s="106"/>
      <c r="F27" s="106"/>
      <c r="G27" s="106"/>
      <c r="H27" s="105"/>
      <c r="I27" s="105"/>
    </row>
    <row r="28" spans="1:9" s="70" customFormat="1" ht="15.75" customHeight="1">
      <c r="A28" s="68" t="s">
        <v>35</v>
      </c>
      <c r="B28" s="69"/>
      <c r="C28" s="69"/>
      <c r="D28" s="69"/>
      <c r="E28" s="69"/>
      <c r="F28" s="69"/>
      <c r="G28" s="69"/>
      <c r="H28" s="69"/>
      <c r="I28" s="69"/>
    </row>
    <row r="29" spans="1:9" s="70" customFormat="1" ht="15.75" customHeight="1">
      <c r="A29" s="68" t="s">
        <v>36</v>
      </c>
      <c r="B29" s="69"/>
      <c r="C29" s="69"/>
      <c r="D29" s="69"/>
      <c r="E29" s="69"/>
      <c r="F29" s="69"/>
      <c r="G29" s="69"/>
      <c r="H29" s="69"/>
      <c r="I29" s="69"/>
    </row>
    <row r="30" spans="1:9" s="70" customFormat="1" ht="15.75" customHeight="1">
      <c r="A30" s="68" t="s">
        <v>37</v>
      </c>
      <c r="B30" s="69"/>
      <c r="C30" s="69"/>
      <c r="D30" s="69"/>
      <c r="E30" s="69"/>
      <c r="F30" s="69"/>
      <c r="G30" s="69"/>
      <c r="H30" s="69"/>
      <c r="I30" s="69"/>
    </row>
    <row r="31" spans="1:9" s="70" customFormat="1" ht="15.75" customHeight="1">
      <c r="A31" s="98" t="s">
        <v>52</v>
      </c>
      <c r="B31" s="69"/>
      <c r="C31" s="69"/>
      <c r="D31" s="69"/>
      <c r="E31" s="69"/>
      <c r="F31" s="69"/>
      <c r="G31" s="69"/>
      <c r="H31" s="69"/>
      <c r="I31" s="69"/>
    </row>
    <row r="32" spans="1:9" s="70" customFormat="1" ht="15.75" customHeight="1">
      <c r="A32" s="68"/>
      <c r="B32" s="69"/>
      <c r="C32" s="69"/>
      <c r="D32" s="69"/>
      <c r="E32" s="69"/>
      <c r="F32" s="69"/>
      <c r="G32" s="69"/>
      <c r="H32" s="69"/>
      <c r="I32" s="69"/>
    </row>
    <row r="33" spans="1:9" s="70" customFormat="1" ht="15.75" customHeight="1">
      <c r="A33" s="68"/>
      <c r="B33" s="69"/>
      <c r="C33" s="69"/>
      <c r="D33" s="69"/>
      <c r="E33" s="69"/>
      <c r="F33" s="69"/>
      <c r="G33" s="69"/>
      <c r="H33" s="69"/>
      <c r="I33" s="69"/>
    </row>
    <row r="34" spans="1:9" ht="33" customHeight="1">
      <c r="A34" s="100" t="s">
        <v>67</v>
      </c>
      <c r="B34" s="101"/>
      <c r="C34" s="101"/>
      <c r="D34" s="101"/>
      <c r="E34" s="102" t="s">
        <v>14</v>
      </c>
      <c r="F34" s="101"/>
      <c r="G34" s="103"/>
      <c r="H34" s="101"/>
      <c r="I34" s="104" t="s">
        <v>54</v>
      </c>
    </row>
    <row r="35" spans="1:9" ht="15.75">
      <c r="A35" s="62" t="s">
        <v>15</v>
      </c>
      <c r="B35" s="63"/>
      <c r="C35" s="63"/>
      <c r="D35" s="63"/>
      <c r="E35" s="63"/>
      <c r="F35" s="64"/>
      <c r="G35" s="63"/>
      <c r="H35" s="63"/>
      <c r="I35" s="63"/>
    </row>
    <row r="36" spans="1:9" ht="15.75">
      <c r="A36" s="62"/>
      <c r="B36" s="63"/>
      <c r="C36" s="63"/>
      <c r="D36" s="63"/>
      <c r="E36" s="63"/>
      <c r="F36" s="64"/>
      <c r="G36" s="63"/>
      <c r="H36" s="63"/>
      <c r="I36" s="63"/>
    </row>
    <row r="37" spans="1:9" ht="15.75">
      <c r="A37" s="62"/>
      <c r="B37" s="63"/>
      <c r="C37" s="63"/>
      <c r="D37" s="63"/>
      <c r="E37" s="63"/>
      <c r="F37" s="64"/>
      <c r="G37" s="63"/>
      <c r="H37" s="63"/>
      <c r="I37" s="63"/>
    </row>
    <row r="38" spans="1:9" ht="15.75">
      <c r="A38" s="62"/>
      <c r="B38" s="63"/>
      <c r="C38" s="63"/>
      <c r="D38" s="63"/>
      <c r="E38" s="63"/>
      <c r="F38" s="64"/>
      <c r="G38" s="63"/>
      <c r="H38" s="63"/>
      <c r="I38" s="63"/>
    </row>
    <row r="39" spans="1:9" ht="15.75">
      <c r="A39" s="62"/>
      <c r="B39" s="63"/>
      <c r="C39" s="63"/>
      <c r="D39" s="63"/>
      <c r="E39" s="63"/>
      <c r="F39" s="64"/>
      <c r="G39" s="63"/>
      <c r="H39" s="63"/>
      <c r="I39" s="63"/>
    </row>
    <row r="40" spans="1:5" ht="12.75">
      <c r="A40" s="65" t="s">
        <v>61</v>
      </c>
      <c r="B40" s="4"/>
      <c r="C40" s="5"/>
      <c r="D40" s="6"/>
      <c r="E40" s="7"/>
    </row>
    <row r="41" spans="1:9" ht="12.75">
      <c r="A41" s="65" t="s">
        <v>62</v>
      </c>
      <c r="B41" s="2"/>
      <c r="C41" s="2"/>
      <c r="D41" s="2"/>
      <c r="E41" s="2"/>
      <c r="F41" s="2"/>
      <c r="G41" s="2"/>
      <c r="H41" s="2"/>
      <c r="I41" s="2"/>
    </row>
  </sheetData>
  <sheetProtection/>
  <mergeCells count="13">
    <mergeCell ref="A27:I27"/>
    <mergeCell ref="A8:I8"/>
    <mergeCell ref="A10:A11"/>
    <mergeCell ref="B10:D10"/>
    <mergeCell ref="E10:G10"/>
    <mergeCell ref="H10:H11"/>
    <mergeCell ref="I10:I11"/>
    <mergeCell ref="A1:I1"/>
    <mergeCell ref="A2:I2"/>
    <mergeCell ref="A3:I3"/>
    <mergeCell ref="A4:I4"/>
    <mergeCell ref="A6:I6"/>
    <mergeCell ref="A7:I7"/>
  </mergeCells>
  <hyperlinks>
    <hyperlink ref="A41" r:id="rId1" display="Irina.Trence@kase.gov.lv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Lansmane</dc:creator>
  <cp:keywords/>
  <dc:description/>
  <cp:lastModifiedBy>Ēriks Tamanis</cp:lastModifiedBy>
  <cp:lastPrinted>2017-02-14T14:03:30Z</cp:lastPrinted>
  <dcterms:created xsi:type="dcterms:W3CDTF">2016-10-26T11:21:40Z</dcterms:created>
  <dcterms:modified xsi:type="dcterms:W3CDTF">2018-01-16T13:41:53Z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2.piel_valsts_pasv_parads_2017.xls</vt:lpwstr>
  </property>
</Properties>
</file>